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uly Andrea Barreto\Documents\DATOS\Universitaria de Colombia\24- Aplicaciones de BD\"/>
    </mc:Choice>
  </mc:AlternateContent>
  <xr:revisionPtr revIDLastSave="0" documentId="13_ncr:1_{AB7399E8-B47D-4EE6-A2EC-F51C4A6CA10A}" xr6:coauthVersionLast="47" xr6:coauthVersionMax="47" xr10:uidLastSave="{00000000-0000-0000-0000-000000000000}"/>
  <bookViews>
    <workbookView xWindow="-120" yWindow="-120" windowWidth="20730" windowHeight="11160" firstSheet="1" activeTab="4" xr2:uid="{00000000-000D-0000-FFFF-FFFF00000000}"/>
  </bookViews>
  <sheets>
    <sheet name="Centros de Acopio - Colab" sheetId="2" r:id="rId1"/>
    <sheet name="CentrosDeAcopio" sheetId="7" r:id="rId2"/>
    <sheet name="Centro_de_Acopio" sheetId="11" r:id="rId3"/>
    <sheet name="Ubicacion" sheetId="12" r:id="rId4"/>
    <sheet name="Datos_de_Ingreso" sheetId="13" r:id="rId5"/>
  </sheets>
  <definedNames>
    <definedName name="_xlnm._FilterDatabase" localSheetId="2" hidden="1">Centro_de_Acopio!$A$1:$I$335</definedName>
    <definedName name="_xlnm._FilterDatabase" localSheetId="0" hidden="1">'Centros de Acopio - Colab'!$A$1:$U$337</definedName>
    <definedName name="_xlnm._FilterDatabase" localSheetId="1" hidden="1">CentrosDeAcopio!$A$1:$AD$277</definedName>
    <definedName name="_xlnm._FilterDatabase" localSheetId="4" hidden="1">Datos_de_Ingreso!$B$1:$G$335</definedName>
    <definedName name="_xlnm._FilterDatabase" localSheetId="3" hidden="1">Ubicacion!$A$1:$E$335</definedName>
    <definedName name="GeocodeAddressColumn_CentrosdeAcopioColaborativo" localSheetId="2">Centro_de_Acopio!#REF!</definedName>
    <definedName name="GeocodeAddressColumn_CentrosdeAcopioColaborativo" localSheetId="4">Datos_de_Ingreso!#REF!</definedName>
    <definedName name="GeocodeAddressColumn_CentrosdeAcopioColaborativo" localSheetId="3">Ubicacion!$E$1</definedName>
    <definedName name="GeocodeAddressColumn_CentrosdeAcopioColaborativo">'Centros de Acopio - Colab'!$L$1</definedName>
    <definedName name="Z_04395609_526C_46AE_9E97_83D923D9209E_.wvu.FilterData" localSheetId="2" hidden="1">Centro_de_Acopio!#REF!</definedName>
    <definedName name="Z_04395609_526C_46AE_9E97_83D923D9209E_.wvu.FilterData" localSheetId="0" hidden="1">'Centros de Acopio - Colab'!#REF!</definedName>
    <definedName name="Z_04395609_526C_46AE_9E97_83D923D9209E_.wvu.FilterData" localSheetId="4" hidden="1">Datos_de_Ingreso!#REF!</definedName>
    <definedName name="Z_04395609_526C_46AE_9E97_83D923D9209E_.wvu.FilterData" localSheetId="3" hidden="1">Ubicacion!#REF!</definedName>
    <definedName name="Z_3295FCA7_9F03_4ED2_AB3A_6C14B7143FAF_.wvu.FilterData" localSheetId="2" hidden="1">Centro_de_Acopio!$A$1:$I$386</definedName>
    <definedName name="Z_3295FCA7_9F03_4ED2_AB3A_6C14B7143FAF_.wvu.FilterData" localSheetId="0" hidden="1">'Centros de Acopio - Colab'!$A$1:$U$388</definedName>
    <definedName name="Z_3295FCA7_9F03_4ED2_AB3A_6C14B7143FAF_.wvu.FilterData" localSheetId="4" hidden="1">Datos_de_Ingreso!$B$1:$G$386</definedName>
    <definedName name="Z_3295FCA7_9F03_4ED2_AB3A_6C14B7143FAF_.wvu.FilterData" localSheetId="3" hidden="1">Ubicacion!$A$1:$E$386</definedName>
    <definedName name="Z_58015C4B_BFCC_41B8_9ADE_AE6007A52EFB_.wvu.FilterData" localSheetId="2" hidden="1">Centro_de_Acopio!$A$1:$I$335</definedName>
    <definedName name="Z_58015C4B_BFCC_41B8_9ADE_AE6007A52EFB_.wvu.FilterData" localSheetId="0" hidden="1">'Centros de Acopio - Colab'!$A$1:$U$337</definedName>
    <definedName name="Z_58015C4B_BFCC_41B8_9ADE_AE6007A52EFB_.wvu.FilterData" localSheetId="4" hidden="1">Datos_de_Ingreso!$B$1:$G$335</definedName>
    <definedName name="Z_58015C4B_BFCC_41B8_9ADE_AE6007A52EFB_.wvu.FilterData" localSheetId="3" hidden="1">Ubicacion!$A$1:$E$335</definedName>
    <definedName name="Z_5EF7BAD7_51E5_4401_99E1_F6FBE3570C7B_.wvu.FilterData" localSheetId="2" hidden="1">Centro_de_Acopio!$A$1:$I$322</definedName>
    <definedName name="Z_5EF7BAD7_51E5_4401_99E1_F6FBE3570C7B_.wvu.FilterData" localSheetId="0" hidden="1">'Centros de Acopio - Colab'!$A$1:$U$324</definedName>
    <definedName name="Z_5EF7BAD7_51E5_4401_99E1_F6FBE3570C7B_.wvu.FilterData" localSheetId="4" hidden="1">Datos_de_Ingreso!$B$1:$G$322</definedName>
    <definedName name="Z_5EF7BAD7_51E5_4401_99E1_F6FBE3570C7B_.wvu.FilterData" localSheetId="3" hidden="1">Ubicacion!$A$1:$E$322</definedName>
  </definedNames>
  <calcPr calcId="191029"/>
  <customWorkbookViews>
    <customWorkbookView name="Búsqueda para limpieza" guid="{58015C4B-BFCC-41B8-9ADE-AE6007A52EFB}" maximized="1" windowWidth="0" windowHeight="0" activeSheetId="0"/>
    <customWorkbookView name="Filter 1" guid="{04395609-526C-46AE-9E97-83D923D9209E}" maximized="1" windowWidth="0" windowHeight="0" activeSheetId="0"/>
    <customWorkbookView name="Filter 3" guid="{5EF7BAD7-51E5-4401-99E1-F6FBE3570C7B}" maximized="1" windowWidth="0" windowHeight="0" activeSheetId="0"/>
    <customWorkbookView name="Filter 2" guid="{3295FCA7-9F03-4ED2-AB3A-6C14B7143FA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2" l="1"/>
  <c r="G6" i="12"/>
  <c r="G9" i="12"/>
  <c r="G10" i="12"/>
  <c r="G13" i="12"/>
  <c r="G14" i="12"/>
  <c r="G17" i="12"/>
  <c r="G18" i="12"/>
  <c r="G21" i="12"/>
  <c r="G22" i="12"/>
  <c r="G25" i="12"/>
  <c r="G26" i="12"/>
  <c r="G29" i="12"/>
  <c r="G30" i="12"/>
  <c r="G33" i="12"/>
  <c r="G34" i="12"/>
  <c r="G37" i="12"/>
  <c r="G38" i="12"/>
  <c r="G41" i="12"/>
  <c r="G42" i="12"/>
  <c r="G45" i="12"/>
  <c r="G46" i="12"/>
  <c r="G49" i="12"/>
  <c r="G50" i="12"/>
  <c r="G53" i="12"/>
  <c r="G57" i="12"/>
  <c r="G58" i="12"/>
  <c r="G61" i="12"/>
  <c r="G62" i="12"/>
  <c r="G65" i="12"/>
  <c r="G66" i="12"/>
  <c r="G69" i="12"/>
  <c r="G70" i="12"/>
  <c r="G73" i="12"/>
  <c r="G74" i="12"/>
  <c r="G77" i="12"/>
  <c r="G78" i="12"/>
  <c r="G81" i="12"/>
  <c r="G82" i="12"/>
  <c r="G85" i="12"/>
  <c r="G86" i="12"/>
  <c r="G89" i="12"/>
  <c r="G90" i="12"/>
  <c r="G93" i="12"/>
  <c r="G94" i="12"/>
  <c r="G97" i="12"/>
  <c r="G98" i="12"/>
  <c r="G101" i="12"/>
  <c r="G102" i="12"/>
  <c r="G105" i="12"/>
  <c r="G106" i="12"/>
  <c r="G109" i="12"/>
  <c r="G110" i="12"/>
  <c r="G113" i="12"/>
  <c r="G114" i="12"/>
  <c r="G117" i="12"/>
  <c r="G121" i="12"/>
  <c r="G122" i="12"/>
  <c r="G125" i="12"/>
  <c r="G126" i="12"/>
  <c r="G129" i="12"/>
  <c r="G130" i="12"/>
  <c r="G133" i="12"/>
  <c r="G134" i="12"/>
  <c r="G137" i="12"/>
  <c r="G138" i="12"/>
  <c r="G141" i="12"/>
  <c r="G142" i="12"/>
  <c r="G145" i="12"/>
  <c r="G146" i="12"/>
  <c r="G149" i="12"/>
  <c r="G150" i="12"/>
  <c r="G153" i="12"/>
  <c r="G154" i="12"/>
  <c r="G157" i="12"/>
  <c r="G158" i="12"/>
  <c r="G161" i="12"/>
  <c r="G162" i="12"/>
  <c r="G165" i="12"/>
  <c r="G166" i="12"/>
  <c r="G169" i="12"/>
  <c r="G170" i="12"/>
  <c r="G173" i="12"/>
  <c r="G174" i="12"/>
  <c r="G177" i="12"/>
  <c r="G178" i="12"/>
  <c r="G181" i="12"/>
  <c r="G185" i="12"/>
  <c r="G186" i="12"/>
  <c r="G189" i="12"/>
  <c r="G190" i="12"/>
  <c r="G193" i="12"/>
  <c r="G194" i="12"/>
  <c r="G197" i="12"/>
  <c r="G198" i="12"/>
  <c r="G201" i="12"/>
  <c r="G202" i="12"/>
  <c r="G205" i="12"/>
  <c r="G206" i="12"/>
  <c r="G209" i="12"/>
  <c r="G210" i="12"/>
  <c r="G213" i="12"/>
  <c r="G214" i="12"/>
  <c r="G217" i="12"/>
  <c r="G218" i="12"/>
  <c r="G221" i="12"/>
  <c r="G222" i="12"/>
  <c r="G225" i="12"/>
  <c r="G226" i="12"/>
  <c r="G229" i="12"/>
  <c r="G230" i="12"/>
  <c r="G233" i="12"/>
  <c r="G234" i="12"/>
  <c r="G237" i="12"/>
  <c r="G238" i="12"/>
  <c r="G241" i="12"/>
  <c r="G242" i="12"/>
  <c r="G245" i="12"/>
  <c r="G249" i="12"/>
  <c r="G250" i="12"/>
  <c r="G253" i="12"/>
  <c r="G254" i="12"/>
  <c r="G257" i="12"/>
  <c r="G258" i="12"/>
  <c r="G261" i="12"/>
  <c r="G262" i="12"/>
  <c r="G265" i="12"/>
  <c r="G266" i="12"/>
  <c r="G269" i="12"/>
  <c r="G270" i="12"/>
  <c r="G273" i="12"/>
  <c r="G274" i="12"/>
  <c r="G277" i="12"/>
  <c r="G278" i="12"/>
  <c r="G281" i="12"/>
  <c r="G282" i="12"/>
  <c r="G285" i="12"/>
  <c r="G286" i="12"/>
  <c r="G289" i="12"/>
  <c r="G290" i="12"/>
  <c r="G293" i="12"/>
  <c r="G294" i="12"/>
  <c r="G297" i="12"/>
  <c r="G298" i="12"/>
  <c r="G301" i="12"/>
  <c r="G302" i="12"/>
  <c r="G305" i="12"/>
  <c r="G306" i="12"/>
  <c r="G309" i="12"/>
  <c r="G313" i="12"/>
  <c r="G314" i="12"/>
  <c r="G317" i="12"/>
  <c r="G318" i="12"/>
  <c r="G321" i="12"/>
  <c r="G322" i="12"/>
  <c r="G325" i="12"/>
  <c r="G326" i="12"/>
  <c r="G329" i="12"/>
  <c r="G330" i="12"/>
  <c r="G333" i="12"/>
  <c r="G334" i="12"/>
  <c r="G2" i="12"/>
  <c r="K10" i="11"/>
  <c r="G3" i="12"/>
  <c r="G4" i="12"/>
  <c r="G7" i="12"/>
  <c r="G8" i="12"/>
  <c r="G11" i="12"/>
  <c r="G12" i="12"/>
  <c r="G15" i="12"/>
  <c r="G16" i="12"/>
  <c r="G19" i="12"/>
  <c r="G20" i="12"/>
  <c r="G23" i="12"/>
  <c r="G24" i="12"/>
  <c r="G27" i="12"/>
  <c r="G28" i="12"/>
  <c r="G31" i="12"/>
  <c r="G32" i="12"/>
  <c r="G35" i="12"/>
  <c r="G36" i="12"/>
  <c r="G39" i="12"/>
  <c r="G40" i="12"/>
  <c r="G43" i="12"/>
  <c r="G44" i="12"/>
  <c r="G47" i="12"/>
  <c r="G48" i="12"/>
  <c r="G51" i="12"/>
  <c r="G52" i="12"/>
  <c r="G54" i="12"/>
  <c r="G55" i="12"/>
  <c r="G56" i="12"/>
  <c r="G59" i="12"/>
  <c r="G60" i="12"/>
  <c r="G63" i="12"/>
  <c r="G64" i="12"/>
  <c r="G67" i="12"/>
  <c r="G68" i="12"/>
  <c r="G71" i="12"/>
  <c r="G72" i="12"/>
  <c r="G75" i="12"/>
  <c r="G76" i="12"/>
  <c r="G79" i="12"/>
  <c r="G80" i="12"/>
  <c r="G83" i="12"/>
  <c r="G84" i="12"/>
  <c r="G87" i="12"/>
  <c r="G88" i="12"/>
  <c r="G91" i="12"/>
  <c r="G92" i="12"/>
  <c r="G95" i="12"/>
  <c r="G96" i="12"/>
  <c r="G99" i="12"/>
  <c r="G100" i="12"/>
  <c r="G103" i="12"/>
  <c r="G104" i="12"/>
  <c r="G107" i="12"/>
  <c r="G108" i="12"/>
  <c r="G111" i="12"/>
  <c r="G112" i="12"/>
  <c r="G115" i="12"/>
  <c r="G116" i="12"/>
  <c r="G118" i="12"/>
  <c r="G119" i="12"/>
  <c r="G120" i="12"/>
  <c r="G123" i="12"/>
  <c r="G124" i="12"/>
  <c r="G127" i="12"/>
  <c r="G128" i="12"/>
  <c r="G131" i="12"/>
  <c r="G132" i="12"/>
  <c r="G135" i="12"/>
  <c r="G136" i="12"/>
  <c r="G139" i="12"/>
  <c r="G140" i="12"/>
  <c r="G143" i="12"/>
  <c r="G144" i="12"/>
  <c r="G147" i="12"/>
  <c r="G148" i="12"/>
  <c r="G151" i="12"/>
  <c r="G152" i="12"/>
  <c r="G155" i="12"/>
  <c r="G156" i="12"/>
  <c r="G159" i="12"/>
  <c r="G160" i="12"/>
  <c r="G163" i="12"/>
  <c r="G164" i="12"/>
  <c r="G167" i="12"/>
  <c r="G168" i="12"/>
  <c r="G171" i="12"/>
  <c r="G172" i="12"/>
  <c r="G175" i="12"/>
  <c r="G176" i="12"/>
  <c r="G179" i="12"/>
  <c r="G180" i="12"/>
  <c r="G182" i="12"/>
  <c r="G183" i="12"/>
  <c r="G184" i="12"/>
  <c r="G187" i="12"/>
  <c r="G188" i="12"/>
  <c r="G191" i="12"/>
  <c r="G192" i="12"/>
  <c r="G195" i="12"/>
  <c r="G196" i="12"/>
  <c r="G199" i="12"/>
  <c r="G200" i="12"/>
  <c r="G203" i="12"/>
  <c r="G204" i="12"/>
  <c r="G207" i="12"/>
  <c r="G208" i="12"/>
  <c r="G211" i="12"/>
  <c r="G212" i="12"/>
  <c r="G215" i="12"/>
  <c r="G216" i="12"/>
  <c r="G219" i="12"/>
  <c r="G220" i="12"/>
  <c r="G223" i="12"/>
  <c r="G224" i="12"/>
  <c r="G227" i="12"/>
  <c r="G228" i="12"/>
  <c r="G231" i="12"/>
  <c r="G232" i="12"/>
  <c r="G235" i="12"/>
  <c r="G236" i="12"/>
  <c r="G239" i="12"/>
  <c r="G240" i="12"/>
  <c r="G243" i="12"/>
  <c r="G244" i="12"/>
  <c r="G246" i="12"/>
  <c r="G247" i="12"/>
  <c r="G248" i="12"/>
  <c r="G251" i="12"/>
  <c r="G252" i="12"/>
  <c r="G255" i="12"/>
  <c r="G256" i="12"/>
  <c r="G259" i="12"/>
  <c r="G260" i="12"/>
  <c r="G263" i="12"/>
  <c r="G264" i="12"/>
  <c r="G267" i="12"/>
  <c r="G268" i="12"/>
  <c r="G271" i="12"/>
  <c r="G272" i="12"/>
  <c r="G275" i="12"/>
  <c r="G276" i="12"/>
  <c r="G279" i="12"/>
  <c r="G280" i="12"/>
  <c r="G283" i="12"/>
  <c r="G284" i="12"/>
  <c r="G287" i="12"/>
  <c r="G288" i="12"/>
  <c r="G291" i="12"/>
  <c r="G292" i="12"/>
  <c r="G295" i="12"/>
  <c r="G296" i="12"/>
  <c r="G299" i="12"/>
  <c r="G300" i="12"/>
  <c r="G303" i="12"/>
  <c r="G304" i="12"/>
  <c r="G307" i="12"/>
  <c r="G308" i="12"/>
  <c r="G310" i="12"/>
  <c r="G311" i="12"/>
  <c r="G312" i="12"/>
  <c r="G315" i="12"/>
  <c r="G316" i="12"/>
  <c r="G319" i="12"/>
  <c r="G320" i="12"/>
  <c r="G323" i="12"/>
  <c r="G324" i="12"/>
  <c r="G327" i="12"/>
  <c r="G328" i="12"/>
  <c r="G331" i="12"/>
  <c r="G332" i="12"/>
  <c r="G335" i="12"/>
  <c r="K3" i="11"/>
  <c r="K4" i="11"/>
  <c r="K5" i="11"/>
  <c r="K6" i="11"/>
  <c r="K7" i="11"/>
  <c r="K8" i="11"/>
  <c r="K9"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2" i="11"/>
  <c r="G1" i="12"/>
  <c r="K1" i="11"/>
  <c r="F335" i="13"/>
  <c r="E335" i="13"/>
  <c r="D335" i="13"/>
  <c r="F334" i="13"/>
  <c r="E334" i="13"/>
  <c r="D334" i="13"/>
  <c r="F333" i="13"/>
  <c r="E333" i="13"/>
  <c r="D333" i="13"/>
  <c r="F332" i="13"/>
  <c r="E332" i="13"/>
  <c r="D332" i="13"/>
  <c r="F331" i="13"/>
  <c r="E331" i="13"/>
  <c r="I331" i="13" s="1"/>
  <c r="D331" i="13"/>
  <c r="F330" i="13"/>
  <c r="E330" i="13"/>
  <c r="D330" i="13"/>
  <c r="F329" i="13"/>
  <c r="E329" i="13"/>
  <c r="D329" i="13"/>
  <c r="I329" i="13" s="1"/>
  <c r="F328" i="13"/>
  <c r="E328" i="13"/>
  <c r="D328" i="13"/>
  <c r="F327" i="13"/>
  <c r="E327" i="13"/>
  <c r="D327" i="13"/>
  <c r="F326" i="13"/>
  <c r="E326" i="13"/>
  <c r="D326" i="13"/>
  <c r="F325" i="13"/>
  <c r="E325" i="13"/>
  <c r="D325" i="13"/>
  <c r="I325" i="13" s="1"/>
  <c r="F324" i="13"/>
  <c r="E324" i="13"/>
  <c r="D324" i="13"/>
  <c r="F323" i="13"/>
  <c r="E323" i="13"/>
  <c r="D323" i="13"/>
  <c r="F322" i="13"/>
  <c r="E322" i="13"/>
  <c r="D322" i="13"/>
  <c r="F321" i="13"/>
  <c r="E321" i="13"/>
  <c r="D321" i="13"/>
  <c r="I321" i="13" s="1"/>
  <c r="F320" i="13"/>
  <c r="E320" i="13"/>
  <c r="D320" i="13"/>
  <c r="F319" i="13"/>
  <c r="E319" i="13"/>
  <c r="D319" i="13"/>
  <c r="F318" i="13"/>
  <c r="E318" i="13"/>
  <c r="D318" i="13"/>
  <c r="F317" i="13"/>
  <c r="E317" i="13"/>
  <c r="D317" i="13"/>
  <c r="I317" i="13" s="1"/>
  <c r="F316" i="13"/>
  <c r="E316" i="13"/>
  <c r="D316" i="13"/>
  <c r="F315" i="13"/>
  <c r="E315" i="13"/>
  <c r="I315" i="13" s="1"/>
  <c r="D315" i="13"/>
  <c r="F314" i="13"/>
  <c r="E314" i="13"/>
  <c r="D314" i="13"/>
  <c r="F313" i="13"/>
  <c r="E313" i="13"/>
  <c r="D313" i="13"/>
  <c r="I313" i="13" s="1"/>
  <c r="F312" i="13"/>
  <c r="E312" i="13"/>
  <c r="D312" i="13"/>
  <c r="F311" i="13"/>
  <c r="E311" i="13"/>
  <c r="D311" i="13"/>
  <c r="F310" i="13"/>
  <c r="E310" i="13"/>
  <c r="D310" i="13"/>
  <c r="F309" i="13"/>
  <c r="E309" i="13"/>
  <c r="D309" i="13"/>
  <c r="I309" i="13" s="1"/>
  <c r="F308" i="13"/>
  <c r="E308" i="13"/>
  <c r="D308" i="13"/>
  <c r="F307" i="13"/>
  <c r="E307" i="13"/>
  <c r="D307" i="13"/>
  <c r="F306" i="13"/>
  <c r="E306" i="13"/>
  <c r="D306" i="13"/>
  <c r="F305" i="13"/>
  <c r="E305" i="13"/>
  <c r="D305" i="13"/>
  <c r="I305" i="13" s="1"/>
  <c r="F304" i="13"/>
  <c r="E304" i="13"/>
  <c r="D304" i="13"/>
  <c r="F303" i="13"/>
  <c r="E303" i="13"/>
  <c r="D303" i="13"/>
  <c r="F302" i="13"/>
  <c r="E302" i="13"/>
  <c r="D302" i="13"/>
  <c r="F301" i="13"/>
  <c r="E301" i="13"/>
  <c r="D301" i="13"/>
  <c r="I301" i="13" s="1"/>
  <c r="F300" i="13"/>
  <c r="E300" i="13"/>
  <c r="D300" i="13"/>
  <c r="F299" i="13"/>
  <c r="E299" i="13"/>
  <c r="I299" i="13" s="1"/>
  <c r="D299" i="13"/>
  <c r="F298" i="13"/>
  <c r="E298" i="13"/>
  <c r="D298" i="13"/>
  <c r="F297" i="13"/>
  <c r="E297" i="13"/>
  <c r="D297" i="13"/>
  <c r="I297" i="13" s="1"/>
  <c r="F296" i="13"/>
  <c r="E296" i="13"/>
  <c r="D296" i="13"/>
  <c r="F295" i="13"/>
  <c r="E295" i="13"/>
  <c r="D295" i="13"/>
  <c r="F294" i="13"/>
  <c r="E294" i="13"/>
  <c r="D294" i="13"/>
  <c r="F293" i="13"/>
  <c r="E293" i="13"/>
  <c r="D293" i="13"/>
  <c r="I293" i="13" s="1"/>
  <c r="F292" i="13"/>
  <c r="E292" i="13"/>
  <c r="D292" i="13"/>
  <c r="F291" i="13"/>
  <c r="E291" i="13"/>
  <c r="D291" i="13"/>
  <c r="F290" i="13"/>
  <c r="E290" i="13"/>
  <c r="D290" i="13"/>
  <c r="F289" i="13"/>
  <c r="E289" i="13"/>
  <c r="D289" i="13"/>
  <c r="I289" i="13" s="1"/>
  <c r="F288" i="13"/>
  <c r="E288" i="13"/>
  <c r="D288" i="13"/>
  <c r="F287" i="13"/>
  <c r="E287" i="13"/>
  <c r="D287" i="13"/>
  <c r="F286" i="13"/>
  <c r="E286" i="13"/>
  <c r="D286" i="13"/>
  <c r="F285" i="13"/>
  <c r="E285" i="13"/>
  <c r="D285" i="13"/>
  <c r="I285" i="13" s="1"/>
  <c r="F284" i="13"/>
  <c r="E284" i="13"/>
  <c r="D284" i="13"/>
  <c r="F283" i="13"/>
  <c r="E283" i="13"/>
  <c r="I283" i="13" s="1"/>
  <c r="D283" i="13"/>
  <c r="F282" i="13"/>
  <c r="E282" i="13"/>
  <c r="D282" i="13"/>
  <c r="F281" i="13"/>
  <c r="E281" i="13"/>
  <c r="D281" i="13"/>
  <c r="I281" i="13" s="1"/>
  <c r="F280" i="13"/>
  <c r="E280" i="13"/>
  <c r="D280" i="13"/>
  <c r="F279" i="13"/>
  <c r="E279" i="13"/>
  <c r="D279" i="13"/>
  <c r="F278" i="13"/>
  <c r="E278" i="13"/>
  <c r="D278" i="13"/>
  <c r="F277" i="13"/>
  <c r="E277" i="13"/>
  <c r="D277" i="13"/>
  <c r="I277" i="13" s="1"/>
  <c r="F276" i="13"/>
  <c r="E276" i="13"/>
  <c r="D276" i="13"/>
  <c r="F275" i="13"/>
  <c r="E275" i="13"/>
  <c r="D275" i="13"/>
  <c r="F274" i="13"/>
  <c r="E274" i="13"/>
  <c r="D274" i="13"/>
  <c r="F273" i="13"/>
  <c r="E273" i="13"/>
  <c r="D273" i="13"/>
  <c r="I273" i="13" s="1"/>
  <c r="F272" i="13"/>
  <c r="E272" i="13"/>
  <c r="D272" i="13"/>
  <c r="F271" i="13"/>
  <c r="E271" i="13"/>
  <c r="D271" i="13"/>
  <c r="F270" i="13"/>
  <c r="E270" i="13"/>
  <c r="D270" i="13"/>
  <c r="F269" i="13"/>
  <c r="E269" i="13"/>
  <c r="D269" i="13"/>
  <c r="I269" i="13" s="1"/>
  <c r="F268" i="13"/>
  <c r="E268" i="13"/>
  <c r="D268" i="13"/>
  <c r="F267" i="13"/>
  <c r="E267" i="13"/>
  <c r="I267" i="13" s="1"/>
  <c r="D267" i="13"/>
  <c r="F266" i="13"/>
  <c r="E266" i="13"/>
  <c r="D266" i="13"/>
  <c r="F265" i="13"/>
  <c r="E265" i="13"/>
  <c r="D265" i="13"/>
  <c r="I265" i="13" s="1"/>
  <c r="F264" i="13"/>
  <c r="E264" i="13"/>
  <c r="D264" i="13"/>
  <c r="F263" i="13"/>
  <c r="E263" i="13"/>
  <c r="D263" i="13"/>
  <c r="F262" i="13"/>
  <c r="E262" i="13"/>
  <c r="D262" i="13"/>
  <c r="F261" i="13"/>
  <c r="E261" i="13"/>
  <c r="D261" i="13"/>
  <c r="I261" i="13" s="1"/>
  <c r="F260" i="13"/>
  <c r="E260" i="13"/>
  <c r="D260" i="13"/>
  <c r="F259" i="13"/>
  <c r="E259" i="13"/>
  <c r="D259" i="13"/>
  <c r="F258" i="13"/>
  <c r="E258" i="13"/>
  <c r="D258" i="13"/>
  <c r="F257" i="13"/>
  <c r="E257" i="13"/>
  <c r="D257" i="13"/>
  <c r="I257" i="13" s="1"/>
  <c r="F256" i="13"/>
  <c r="E256" i="13"/>
  <c r="D256" i="13"/>
  <c r="F255" i="13"/>
  <c r="E255" i="13"/>
  <c r="D255" i="13"/>
  <c r="F254" i="13"/>
  <c r="E254" i="13"/>
  <c r="D254" i="13"/>
  <c r="F253" i="13"/>
  <c r="E253" i="13"/>
  <c r="D253" i="13"/>
  <c r="I253" i="13" s="1"/>
  <c r="F252" i="13"/>
  <c r="E252" i="13"/>
  <c r="D252" i="13"/>
  <c r="F251" i="13"/>
  <c r="E251" i="13"/>
  <c r="I251" i="13" s="1"/>
  <c r="D251" i="13"/>
  <c r="F250" i="13"/>
  <c r="E250" i="13"/>
  <c r="D250" i="13"/>
  <c r="F249" i="13"/>
  <c r="E249" i="13"/>
  <c r="D249" i="13"/>
  <c r="I249" i="13" s="1"/>
  <c r="F248" i="13"/>
  <c r="E248" i="13"/>
  <c r="D248" i="13"/>
  <c r="F247" i="13"/>
  <c r="E247" i="13"/>
  <c r="D247" i="13"/>
  <c r="F246" i="13"/>
  <c r="E246" i="13"/>
  <c r="D246" i="13"/>
  <c r="F245" i="13"/>
  <c r="E245" i="13"/>
  <c r="D245" i="13"/>
  <c r="I245" i="13" s="1"/>
  <c r="F244" i="13"/>
  <c r="E244" i="13"/>
  <c r="D244" i="13"/>
  <c r="F243" i="13"/>
  <c r="E243" i="13"/>
  <c r="D243" i="13"/>
  <c r="F242" i="13"/>
  <c r="E242" i="13"/>
  <c r="D242" i="13"/>
  <c r="F241" i="13"/>
  <c r="E241" i="13"/>
  <c r="D241" i="13"/>
  <c r="I241" i="13" s="1"/>
  <c r="F240" i="13"/>
  <c r="E240" i="13"/>
  <c r="D240" i="13"/>
  <c r="F239" i="13"/>
  <c r="E239" i="13"/>
  <c r="D239" i="13"/>
  <c r="F238" i="13"/>
  <c r="E238" i="13"/>
  <c r="D238" i="13"/>
  <c r="F237" i="13"/>
  <c r="E237" i="13"/>
  <c r="D237" i="13"/>
  <c r="I237" i="13" s="1"/>
  <c r="F236" i="13"/>
  <c r="E236" i="13"/>
  <c r="D236" i="13"/>
  <c r="F235" i="13"/>
  <c r="E235" i="13"/>
  <c r="I235" i="13" s="1"/>
  <c r="D235" i="13"/>
  <c r="F234" i="13"/>
  <c r="E234" i="13"/>
  <c r="D234" i="13"/>
  <c r="F233" i="13"/>
  <c r="E233" i="13"/>
  <c r="D233" i="13"/>
  <c r="I233" i="13" s="1"/>
  <c r="F232" i="13"/>
  <c r="E232" i="13"/>
  <c r="D232" i="13"/>
  <c r="F231" i="13"/>
  <c r="E231" i="13"/>
  <c r="D231" i="13"/>
  <c r="F230" i="13"/>
  <c r="E230" i="13"/>
  <c r="D230" i="13"/>
  <c r="F229" i="13"/>
  <c r="E229" i="13"/>
  <c r="D229" i="13"/>
  <c r="F228" i="13"/>
  <c r="E228" i="13"/>
  <c r="D228" i="13"/>
  <c r="F227" i="13"/>
  <c r="E227" i="13"/>
  <c r="D227" i="13"/>
  <c r="F226" i="13"/>
  <c r="E226" i="13"/>
  <c r="D226" i="13"/>
  <c r="F225" i="13"/>
  <c r="E225" i="13"/>
  <c r="D225" i="13"/>
  <c r="F224" i="13"/>
  <c r="E224" i="13"/>
  <c r="D224" i="13"/>
  <c r="F223" i="13"/>
  <c r="E223" i="13"/>
  <c r="D223" i="13"/>
  <c r="F222" i="13"/>
  <c r="E222" i="13"/>
  <c r="D222" i="13"/>
  <c r="F221" i="13"/>
  <c r="E221" i="13"/>
  <c r="D221" i="13"/>
  <c r="F220" i="13"/>
  <c r="E220" i="13"/>
  <c r="D220" i="13"/>
  <c r="F219" i="13"/>
  <c r="E219" i="13"/>
  <c r="D219" i="13"/>
  <c r="F218" i="13"/>
  <c r="E218" i="13"/>
  <c r="D218" i="13"/>
  <c r="F217" i="13"/>
  <c r="E217" i="13"/>
  <c r="D217" i="13"/>
  <c r="F216" i="13"/>
  <c r="E216" i="13"/>
  <c r="D216" i="13"/>
  <c r="F215" i="13"/>
  <c r="E215" i="13"/>
  <c r="D215" i="13"/>
  <c r="F214" i="13"/>
  <c r="E214" i="13"/>
  <c r="D214" i="13"/>
  <c r="F213" i="13"/>
  <c r="E213" i="13"/>
  <c r="D213" i="13"/>
  <c r="F212" i="13"/>
  <c r="E212" i="13"/>
  <c r="D212" i="13"/>
  <c r="F211" i="13"/>
  <c r="E211" i="13"/>
  <c r="D211" i="13"/>
  <c r="F210" i="13"/>
  <c r="E210" i="13"/>
  <c r="D210" i="13"/>
  <c r="F209" i="13"/>
  <c r="E209" i="13"/>
  <c r="D209" i="13"/>
  <c r="F208" i="13"/>
  <c r="E208" i="13"/>
  <c r="D208" i="13"/>
  <c r="F207" i="13"/>
  <c r="E207" i="13"/>
  <c r="D207" i="13"/>
  <c r="F206" i="13"/>
  <c r="E206" i="13"/>
  <c r="D206" i="13"/>
  <c r="F205" i="13"/>
  <c r="E205" i="13"/>
  <c r="D205" i="13"/>
  <c r="F204" i="13"/>
  <c r="E204" i="13"/>
  <c r="D204" i="13"/>
  <c r="F203" i="13"/>
  <c r="E203" i="13"/>
  <c r="D203" i="13"/>
  <c r="F202" i="13"/>
  <c r="E202" i="13"/>
  <c r="D202" i="13"/>
  <c r="F201" i="13"/>
  <c r="E201" i="13"/>
  <c r="D201" i="13"/>
  <c r="F200" i="13"/>
  <c r="E200" i="13"/>
  <c r="D200" i="13"/>
  <c r="F199" i="13"/>
  <c r="E199" i="13"/>
  <c r="D199" i="13"/>
  <c r="F198" i="13"/>
  <c r="E198" i="13"/>
  <c r="D198" i="13"/>
  <c r="F197" i="13"/>
  <c r="E197" i="13"/>
  <c r="D197" i="13"/>
  <c r="F196" i="13"/>
  <c r="E196" i="13"/>
  <c r="D196" i="13"/>
  <c r="F195" i="13"/>
  <c r="E195" i="13"/>
  <c r="D195" i="13"/>
  <c r="F194" i="13"/>
  <c r="E194" i="13"/>
  <c r="D194" i="13"/>
  <c r="F193" i="13"/>
  <c r="E193" i="13"/>
  <c r="D193" i="13"/>
  <c r="F192" i="13"/>
  <c r="E192" i="13"/>
  <c r="D192" i="13"/>
  <c r="F191" i="13"/>
  <c r="E191" i="13"/>
  <c r="D191" i="13"/>
  <c r="F190" i="13"/>
  <c r="E190" i="13"/>
  <c r="D190" i="13"/>
  <c r="F189" i="13"/>
  <c r="E189" i="13"/>
  <c r="D189" i="13"/>
  <c r="F188" i="13"/>
  <c r="E188" i="13"/>
  <c r="D188" i="13"/>
  <c r="F187" i="13"/>
  <c r="E187" i="13"/>
  <c r="D187" i="13"/>
  <c r="F186" i="13"/>
  <c r="E186" i="13"/>
  <c r="D186" i="13"/>
  <c r="F185" i="13"/>
  <c r="E185" i="13"/>
  <c r="D185" i="13"/>
  <c r="F184" i="13"/>
  <c r="E184" i="13"/>
  <c r="D184" i="13"/>
  <c r="F183" i="13"/>
  <c r="E183" i="13"/>
  <c r="D183" i="13"/>
  <c r="F182" i="13"/>
  <c r="E182" i="13"/>
  <c r="D182" i="13"/>
  <c r="F181" i="13"/>
  <c r="E181" i="13"/>
  <c r="D181" i="13"/>
  <c r="F180" i="13"/>
  <c r="E180" i="13"/>
  <c r="D180" i="13"/>
  <c r="F179" i="13"/>
  <c r="E179" i="13"/>
  <c r="D179" i="13"/>
  <c r="F178" i="13"/>
  <c r="E178" i="13"/>
  <c r="D178" i="13"/>
  <c r="F177" i="13"/>
  <c r="E177" i="13"/>
  <c r="D177" i="13"/>
  <c r="F176" i="13"/>
  <c r="E176" i="13"/>
  <c r="D176" i="13"/>
  <c r="F175" i="13"/>
  <c r="E175" i="13"/>
  <c r="D175" i="13"/>
  <c r="F174" i="13"/>
  <c r="E174" i="13"/>
  <c r="D174" i="13"/>
  <c r="F173" i="13"/>
  <c r="E173" i="13"/>
  <c r="D173" i="13"/>
  <c r="F172" i="13"/>
  <c r="E172" i="13"/>
  <c r="D172" i="13"/>
  <c r="F171" i="13"/>
  <c r="E171" i="13"/>
  <c r="D171" i="13"/>
  <c r="F170" i="13"/>
  <c r="E170" i="13"/>
  <c r="D170" i="13"/>
  <c r="F169" i="13"/>
  <c r="E169" i="13"/>
  <c r="D169" i="13"/>
  <c r="F168" i="13"/>
  <c r="E168" i="13"/>
  <c r="D168" i="13"/>
  <c r="F167" i="13"/>
  <c r="E167" i="13"/>
  <c r="D167" i="13"/>
  <c r="F166" i="13"/>
  <c r="E166" i="13"/>
  <c r="D166" i="13"/>
  <c r="F165" i="13"/>
  <c r="E165" i="13"/>
  <c r="D165" i="13"/>
  <c r="F164" i="13"/>
  <c r="E164" i="13"/>
  <c r="D164" i="13"/>
  <c r="F163" i="13"/>
  <c r="E163" i="13"/>
  <c r="D163" i="13"/>
  <c r="F162" i="13"/>
  <c r="E162" i="13"/>
  <c r="D162" i="13"/>
  <c r="F161" i="13"/>
  <c r="E161" i="13"/>
  <c r="D161" i="13"/>
  <c r="F160" i="13"/>
  <c r="E160" i="13"/>
  <c r="D160" i="13"/>
  <c r="F159" i="13"/>
  <c r="E159" i="13"/>
  <c r="D159" i="13"/>
  <c r="F158" i="13"/>
  <c r="E158" i="13"/>
  <c r="D158" i="13"/>
  <c r="F157" i="13"/>
  <c r="E157" i="13"/>
  <c r="D157" i="13"/>
  <c r="F156" i="13"/>
  <c r="E156" i="13"/>
  <c r="D156" i="13"/>
  <c r="F155" i="13"/>
  <c r="E155" i="13"/>
  <c r="D155" i="13"/>
  <c r="F154" i="13"/>
  <c r="E154" i="13"/>
  <c r="D154" i="13"/>
  <c r="F153" i="13"/>
  <c r="E153" i="13"/>
  <c r="D153" i="13"/>
  <c r="F152" i="13"/>
  <c r="E152" i="13"/>
  <c r="D152" i="13"/>
  <c r="F151" i="13"/>
  <c r="E151" i="13"/>
  <c r="D151" i="13"/>
  <c r="F150" i="13"/>
  <c r="E150" i="13"/>
  <c r="D150" i="13"/>
  <c r="F149" i="13"/>
  <c r="E149" i="13"/>
  <c r="D149" i="13"/>
  <c r="F148" i="13"/>
  <c r="E148" i="13"/>
  <c r="D148" i="13"/>
  <c r="F147" i="13"/>
  <c r="E147" i="13"/>
  <c r="D147" i="13"/>
  <c r="F146" i="13"/>
  <c r="E146" i="13"/>
  <c r="D146" i="13"/>
  <c r="F145" i="13"/>
  <c r="E145" i="13"/>
  <c r="D145" i="13"/>
  <c r="F144" i="13"/>
  <c r="E144" i="13"/>
  <c r="D144" i="13"/>
  <c r="F143" i="13"/>
  <c r="E143" i="13"/>
  <c r="D143" i="13"/>
  <c r="F142" i="13"/>
  <c r="E142" i="13"/>
  <c r="D142" i="13"/>
  <c r="F141" i="13"/>
  <c r="E141" i="13"/>
  <c r="D141" i="13"/>
  <c r="F140" i="13"/>
  <c r="E140" i="13"/>
  <c r="D140" i="13"/>
  <c r="F139" i="13"/>
  <c r="E139" i="13"/>
  <c r="D139" i="13"/>
  <c r="F138" i="13"/>
  <c r="E138" i="13"/>
  <c r="D138" i="13"/>
  <c r="F137" i="13"/>
  <c r="E137" i="13"/>
  <c r="D137" i="13"/>
  <c r="F136" i="13"/>
  <c r="E136" i="13"/>
  <c r="D136" i="13"/>
  <c r="F135" i="13"/>
  <c r="E135" i="13"/>
  <c r="D135" i="13"/>
  <c r="F134" i="13"/>
  <c r="E134" i="13"/>
  <c r="D134" i="13"/>
  <c r="F133" i="13"/>
  <c r="E133" i="13"/>
  <c r="D133" i="13"/>
  <c r="F132" i="13"/>
  <c r="E132" i="13"/>
  <c r="D132" i="13"/>
  <c r="F131" i="13"/>
  <c r="E131" i="13"/>
  <c r="D131" i="13"/>
  <c r="F130" i="13"/>
  <c r="E130" i="13"/>
  <c r="D130" i="13"/>
  <c r="F129" i="13"/>
  <c r="E129" i="13"/>
  <c r="D129" i="13"/>
  <c r="F128" i="13"/>
  <c r="E128" i="13"/>
  <c r="D128" i="13"/>
  <c r="F127" i="13"/>
  <c r="E127" i="13"/>
  <c r="D127" i="13"/>
  <c r="F126" i="13"/>
  <c r="E126" i="13"/>
  <c r="D126" i="13"/>
  <c r="F125" i="13"/>
  <c r="E125" i="13"/>
  <c r="D125" i="13"/>
  <c r="F124" i="13"/>
  <c r="E124" i="13"/>
  <c r="D124" i="13"/>
  <c r="F123" i="13"/>
  <c r="E123" i="13"/>
  <c r="D123" i="13"/>
  <c r="F122" i="13"/>
  <c r="E122" i="13"/>
  <c r="D122" i="13"/>
  <c r="F121" i="13"/>
  <c r="E121" i="13"/>
  <c r="D121" i="13"/>
  <c r="F120" i="13"/>
  <c r="E120" i="13"/>
  <c r="D120" i="13"/>
  <c r="F119" i="13"/>
  <c r="E119" i="13"/>
  <c r="D119" i="13"/>
  <c r="F118" i="13"/>
  <c r="E118" i="13"/>
  <c r="D118" i="13"/>
  <c r="F117" i="13"/>
  <c r="E117" i="13"/>
  <c r="D117" i="13"/>
  <c r="F116" i="13"/>
  <c r="E116" i="13"/>
  <c r="D116" i="13"/>
  <c r="F115" i="13"/>
  <c r="E115" i="13"/>
  <c r="D115" i="13"/>
  <c r="F114" i="13"/>
  <c r="E114" i="13"/>
  <c r="D114" i="13"/>
  <c r="F113" i="13"/>
  <c r="E113" i="13"/>
  <c r="D113" i="13"/>
  <c r="F112" i="13"/>
  <c r="E112" i="13"/>
  <c r="D112" i="13"/>
  <c r="F111" i="13"/>
  <c r="E111" i="13"/>
  <c r="D111" i="13"/>
  <c r="F110" i="13"/>
  <c r="E110" i="13"/>
  <c r="D110" i="13"/>
  <c r="F109" i="13"/>
  <c r="E109" i="13"/>
  <c r="D109" i="13"/>
  <c r="F108" i="13"/>
  <c r="E108" i="13"/>
  <c r="D108" i="13"/>
  <c r="F107" i="13"/>
  <c r="E107" i="13"/>
  <c r="D107" i="13"/>
  <c r="F106" i="13"/>
  <c r="E106" i="13"/>
  <c r="D106" i="13"/>
  <c r="F105" i="13"/>
  <c r="E105" i="13"/>
  <c r="D105" i="13"/>
  <c r="F104" i="13"/>
  <c r="E104" i="13"/>
  <c r="D104" i="13"/>
  <c r="F103" i="13"/>
  <c r="E103" i="13"/>
  <c r="D103" i="13"/>
  <c r="F102" i="13"/>
  <c r="E102" i="13"/>
  <c r="D102" i="13"/>
  <c r="F101" i="13"/>
  <c r="E101" i="13"/>
  <c r="D101" i="13"/>
  <c r="F100" i="13"/>
  <c r="E100" i="13"/>
  <c r="D100" i="13"/>
  <c r="F99" i="13"/>
  <c r="E99" i="13"/>
  <c r="D99" i="13"/>
  <c r="F98" i="13"/>
  <c r="E98" i="13"/>
  <c r="D98" i="13"/>
  <c r="F97" i="13"/>
  <c r="E97" i="13"/>
  <c r="D97" i="13"/>
  <c r="F96" i="13"/>
  <c r="E96" i="13"/>
  <c r="D96" i="13"/>
  <c r="F95" i="13"/>
  <c r="E95" i="13"/>
  <c r="D95" i="13"/>
  <c r="F94" i="13"/>
  <c r="E94" i="13"/>
  <c r="D94" i="13"/>
  <c r="F93" i="13"/>
  <c r="E93" i="13"/>
  <c r="D93" i="13"/>
  <c r="F92" i="13"/>
  <c r="E92" i="13"/>
  <c r="D92" i="13"/>
  <c r="F91" i="13"/>
  <c r="E91" i="13"/>
  <c r="D91" i="13"/>
  <c r="F90" i="13"/>
  <c r="E90" i="13"/>
  <c r="D90" i="13"/>
  <c r="F89" i="13"/>
  <c r="E89" i="13"/>
  <c r="D89" i="13"/>
  <c r="F88" i="13"/>
  <c r="E88" i="13"/>
  <c r="D88" i="13"/>
  <c r="F87" i="13"/>
  <c r="E87" i="13"/>
  <c r="D87" i="13"/>
  <c r="F86" i="13"/>
  <c r="E86" i="13"/>
  <c r="D86" i="13"/>
  <c r="F85" i="13"/>
  <c r="E85" i="13"/>
  <c r="D85" i="13"/>
  <c r="F84" i="13"/>
  <c r="E84" i="13"/>
  <c r="D84" i="13"/>
  <c r="F83" i="13"/>
  <c r="E83" i="13"/>
  <c r="D83" i="13"/>
  <c r="F82" i="13"/>
  <c r="E82" i="13"/>
  <c r="D82" i="13"/>
  <c r="F81" i="13"/>
  <c r="E81" i="13"/>
  <c r="D81" i="13"/>
  <c r="F80" i="13"/>
  <c r="E80" i="13"/>
  <c r="D80" i="13"/>
  <c r="F79" i="13"/>
  <c r="E79" i="13"/>
  <c r="D79" i="13"/>
  <c r="F78" i="13"/>
  <c r="E78" i="13"/>
  <c r="D78" i="13"/>
  <c r="F77" i="13"/>
  <c r="E77" i="13"/>
  <c r="D77" i="13"/>
  <c r="F76" i="13"/>
  <c r="E76" i="13"/>
  <c r="D76" i="13"/>
  <c r="F75" i="13"/>
  <c r="E75" i="13"/>
  <c r="D75" i="13"/>
  <c r="F74" i="13"/>
  <c r="E74" i="13"/>
  <c r="D74" i="13"/>
  <c r="F73" i="13"/>
  <c r="E73" i="13"/>
  <c r="D73" i="13"/>
  <c r="F72" i="13"/>
  <c r="E72" i="13"/>
  <c r="D72" i="13"/>
  <c r="F71" i="13"/>
  <c r="E71" i="13"/>
  <c r="D71" i="13"/>
  <c r="F70" i="13"/>
  <c r="E70" i="13"/>
  <c r="D70" i="13"/>
  <c r="F69" i="13"/>
  <c r="E69" i="13"/>
  <c r="D69" i="13"/>
  <c r="F68" i="13"/>
  <c r="E68" i="13"/>
  <c r="D68" i="13"/>
  <c r="F67" i="13"/>
  <c r="E67" i="13"/>
  <c r="D67" i="13"/>
  <c r="F66" i="13"/>
  <c r="E66" i="13"/>
  <c r="D66" i="13"/>
  <c r="F65" i="13"/>
  <c r="E65" i="13"/>
  <c r="D65" i="13"/>
  <c r="F64" i="13"/>
  <c r="E64" i="13"/>
  <c r="D64" i="13"/>
  <c r="F63" i="13"/>
  <c r="E63" i="13"/>
  <c r="D63" i="13"/>
  <c r="F62" i="13"/>
  <c r="E62" i="13"/>
  <c r="D62" i="13"/>
  <c r="F61" i="13"/>
  <c r="E61" i="13"/>
  <c r="D61" i="13"/>
  <c r="F60" i="13"/>
  <c r="E60" i="13"/>
  <c r="D60" i="13"/>
  <c r="F59" i="13"/>
  <c r="E59" i="13"/>
  <c r="D59" i="13"/>
  <c r="F58" i="13"/>
  <c r="E58" i="13"/>
  <c r="D58" i="13"/>
  <c r="F57" i="13"/>
  <c r="E57" i="13"/>
  <c r="D57" i="13"/>
  <c r="F56" i="13"/>
  <c r="E56" i="13"/>
  <c r="D56" i="13"/>
  <c r="F55" i="13"/>
  <c r="E55" i="13"/>
  <c r="D55" i="13"/>
  <c r="F54" i="13"/>
  <c r="E54" i="13"/>
  <c r="D54" i="13"/>
  <c r="F53" i="13"/>
  <c r="E53" i="13"/>
  <c r="D53" i="13"/>
  <c r="F52" i="13"/>
  <c r="E52" i="13"/>
  <c r="D52" i="13"/>
  <c r="F51" i="13"/>
  <c r="E51" i="13"/>
  <c r="D51" i="13"/>
  <c r="F50" i="13"/>
  <c r="E50" i="13"/>
  <c r="D50" i="13"/>
  <c r="F49" i="13"/>
  <c r="E49" i="13"/>
  <c r="D49" i="13"/>
  <c r="F48" i="13"/>
  <c r="E48" i="13"/>
  <c r="D48" i="13"/>
  <c r="F47" i="13"/>
  <c r="E47" i="13"/>
  <c r="D47" i="13"/>
  <c r="F46" i="13"/>
  <c r="E46" i="13"/>
  <c r="D46" i="13"/>
  <c r="F45" i="13"/>
  <c r="E45" i="13"/>
  <c r="D45" i="13"/>
  <c r="F44" i="13"/>
  <c r="E44" i="13"/>
  <c r="D44" i="13"/>
  <c r="F43" i="13"/>
  <c r="E43" i="13"/>
  <c r="D43" i="13"/>
  <c r="F42" i="13"/>
  <c r="E42" i="13"/>
  <c r="D42" i="13"/>
  <c r="F41" i="13"/>
  <c r="E41" i="13"/>
  <c r="D41" i="13"/>
  <c r="F40" i="13"/>
  <c r="E40" i="13"/>
  <c r="D40" i="13"/>
  <c r="F39" i="13"/>
  <c r="E39" i="13"/>
  <c r="D39" i="13"/>
  <c r="F38" i="13"/>
  <c r="E38" i="13"/>
  <c r="D38" i="13"/>
  <c r="F37" i="13"/>
  <c r="E37" i="13"/>
  <c r="D37" i="13"/>
  <c r="F36" i="13"/>
  <c r="E36" i="13"/>
  <c r="D36" i="13"/>
  <c r="F35" i="13"/>
  <c r="E35" i="13"/>
  <c r="D35" i="13"/>
  <c r="F34" i="13"/>
  <c r="E34" i="13"/>
  <c r="D34" i="13"/>
  <c r="F33" i="13"/>
  <c r="E33" i="13"/>
  <c r="D33" i="13"/>
  <c r="F32" i="13"/>
  <c r="E32" i="13"/>
  <c r="D32" i="13"/>
  <c r="F31" i="13"/>
  <c r="E31" i="13"/>
  <c r="D31" i="13"/>
  <c r="F30" i="13"/>
  <c r="E30" i="13"/>
  <c r="D30" i="13"/>
  <c r="F29" i="13"/>
  <c r="E29" i="13"/>
  <c r="D29" i="13"/>
  <c r="F28" i="13"/>
  <c r="E28" i="13"/>
  <c r="D28" i="13"/>
  <c r="F27" i="13"/>
  <c r="E27" i="13"/>
  <c r="D27" i="13"/>
  <c r="F26" i="13"/>
  <c r="E26" i="13"/>
  <c r="D26" i="13"/>
  <c r="F25" i="13"/>
  <c r="E25" i="13"/>
  <c r="D25" i="13"/>
  <c r="F24" i="13"/>
  <c r="E24" i="13"/>
  <c r="D24" i="13"/>
  <c r="F23" i="13"/>
  <c r="E23" i="13"/>
  <c r="D23" i="13"/>
  <c r="F22" i="13"/>
  <c r="E22" i="13"/>
  <c r="D22" i="13"/>
  <c r="F21" i="13"/>
  <c r="E21" i="13"/>
  <c r="D21" i="13"/>
  <c r="F20" i="13"/>
  <c r="E20" i="13"/>
  <c r="D20" i="13"/>
  <c r="F19" i="13"/>
  <c r="E19" i="13"/>
  <c r="D19" i="13"/>
  <c r="F18" i="13"/>
  <c r="E18" i="13"/>
  <c r="D18" i="13"/>
  <c r="F17" i="13"/>
  <c r="E17" i="13"/>
  <c r="D17" i="13"/>
  <c r="F16" i="13"/>
  <c r="E16" i="13"/>
  <c r="D16" i="13"/>
  <c r="F15" i="13"/>
  <c r="E15" i="13"/>
  <c r="D15" i="13"/>
  <c r="F14" i="13"/>
  <c r="E14" i="13"/>
  <c r="D14" i="13"/>
  <c r="F13" i="13"/>
  <c r="E13" i="13"/>
  <c r="D13" i="13"/>
  <c r="F12" i="13"/>
  <c r="E12" i="13"/>
  <c r="D12" i="13"/>
  <c r="F11" i="13"/>
  <c r="E11" i="13"/>
  <c r="D11" i="13"/>
  <c r="F10" i="13"/>
  <c r="E10" i="13"/>
  <c r="D10" i="13"/>
  <c r="I10" i="13" s="1"/>
  <c r="F9" i="13"/>
  <c r="E9" i="13"/>
  <c r="D9" i="13"/>
  <c r="F8" i="13"/>
  <c r="E8" i="13"/>
  <c r="D8" i="13"/>
  <c r="F7" i="13"/>
  <c r="E7" i="13"/>
  <c r="D7" i="13"/>
  <c r="F6" i="13"/>
  <c r="E6" i="13"/>
  <c r="D6" i="13"/>
  <c r="I6" i="13" s="1"/>
  <c r="F5" i="13"/>
  <c r="E5" i="13"/>
  <c r="D5" i="13"/>
  <c r="F4" i="13"/>
  <c r="E4" i="13"/>
  <c r="D4" i="13"/>
  <c r="F3" i="13"/>
  <c r="E3" i="13"/>
  <c r="D3" i="13"/>
  <c r="F2" i="13"/>
  <c r="E2" i="13"/>
  <c r="D2" i="13"/>
  <c r="I2" i="13" s="1"/>
  <c r="R3" i="2"/>
  <c r="S3" i="2"/>
  <c r="T3" i="2"/>
  <c r="R4" i="2"/>
  <c r="S4" i="2"/>
  <c r="T4" i="2"/>
  <c r="R5" i="2"/>
  <c r="S5" i="2"/>
  <c r="T5" i="2"/>
  <c r="R6" i="2"/>
  <c r="S6" i="2"/>
  <c r="T6" i="2"/>
  <c r="R7" i="2"/>
  <c r="S7" i="2"/>
  <c r="T7" i="2"/>
  <c r="R8" i="2"/>
  <c r="S8" i="2"/>
  <c r="T8" i="2"/>
  <c r="R9" i="2"/>
  <c r="S9" i="2"/>
  <c r="T9" i="2"/>
  <c r="R10" i="2"/>
  <c r="S10" i="2"/>
  <c r="T10" i="2"/>
  <c r="R11" i="2"/>
  <c r="S11" i="2"/>
  <c r="T11" i="2"/>
  <c r="R12" i="2"/>
  <c r="S12" i="2"/>
  <c r="T12" i="2"/>
  <c r="R13" i="2"/>
  <c r="S13" i="2"/>
  <c r="T13" i="2"/>
  <c r="R14" i="2"/>
  <c r="S14" i="2"/>
  <c r="T14" i="2"/>
  <c r="R15" i="2"/>
  <c r="S15" i="2"/>
  <c r="T15" i="2"/>
  <c r="R16" i="2"/>
  <c r="S16" i="2"/>
  <c r="T16" i="2"/>
  <c r="R17" i="2"/>
  <c r="S17" i="2"/>
  <c r="T17" i="2"/>
  <c r="R18" i="2"/>
  <c r="S18" i="2"/>
  <c r="T18" i="2"/>
  <c r="R19" i="2"/>
  <c r="S19" i="2"/>
  <c r="T19" i="2"/>
  <c r="R20" i="2"/>
  <c r="S20" i="2"/>
  <c r="T20" i="2"/>
  <c r="R21" i="2"/>
  <c r="S21" i="2"/>
  <c r="T21" i="2"/>
  <c r="R22" i="2"/>
  <c r="S22" i="2"/>
  <c r="T22" i="2"/>
  <c r="R23" i="2"/>
  <c r="S23" i="2"/>
  <c r="T23" i="2"/>
  <c r="R24" i="2"/>
  <c r="S24" i="2"/>
  <c r="T24" i="2"/>
  <c r="R25" i="2"/>
  <c r="S25" i="2"/>
  <c r="T25" i="2"/>
  <c r="R26" i="2"/>
  <c r="S26" i="2"/>
  <c r="T26" i="2"/>
  <c r="R27" i="2"/>
  <c r="S27" i="2"/>
  <c r="T27" i="2"/>
  <c r="R28" i="2"/>
  <c r="S28" i="2"/>
  <c r="T28" i="2"/>
  <c r="R29" i="2"/>
  <c r="S29" i="2"/>
  <c r="T29" i="2"/>
  <c r="R30" i="2"/>
  <c r="S30" i="2"/>
  <c r="T30" i="2"/>
  <c r="R31" i="2"/>
  <c r="S31" i="2"/>
  <c r="T31" i="2"/>
  <c r="R32" i="2"/>
  <c r="S32" i="2"/>
  <c r="T32" i="2"/>
  <c r="R33" i="2"/>
  <c r="S33" i="2"/>
  <c r="T33" i="2"/>
  <c r="R34" i="2"/>
  <c r="S34" i="2"/>
  <c r="T34" i="2"/>
  <c r="R35" i="2"/>
  <c r="S35" i="2"/>
  <c r="T35" i="2"/>
  <c r="R36" i="2"/>
  <c r="S36" i="2"/>
  <c r="T36" i="2"/>
  <c r="R37" i="2"/>
  <c r="S37" i="2"/>
  <c r="T37" i="2"/>
  <c r="R38" i="2"/>
  <c r="S38" i="2"/>
  <c r="T38" i="2"/>
  <c r="R39" i="2"/>
  <c r="S39" i="2"/>
  <c r="T39" i="2"/>
  <c r="R40" i="2"/>
  <c r="S40" i="2"/>
  <c r="T40" i="2"/>
  <c r="R41" i="2"/>
  <c r="S41" i="2"/>
  <c r="T41" i="2"/>
  <c r="R42" i="2"/>
  <c r="S42" i="2"/>
  <c r="T42" i="2"/>
  <c r="R43" i="2"/>
  <c r="S43" i="2"/>
  <c r="T43" i="2"/>
  <c r="R44" i="2"/>
  <c r="S44" i="2"/>
  <c r="T44" i="2"/>
  <c r="R45" i="2"/>
  <c r="S45" i="2"/>
  <c r="T45" i="2"/>
  <c r="R46" i="2"/>
  <c r="S46" i="2"/>
  <c r="T46" i="2"/>
  <c r="R47" i="2"/>
  <c r="S47" i="2"/>
  <c r="T47" i="2"/>
  <c r="R48" i="2"/>
  <c r="S48" i="2"/>
  <c r="T48" i="2"/>
  <c r="R49" i="2"/>
  <c r="S49" i="2"/>
  <c r="T49" i="2"/>
  <c r="R50" i="2"/>
  <c r="S50" i="2"/>
  <c r="T50" i="2"/>
  <c r="R51" i="2"/>
  <c r="S51" i="2"/>
  <c r="T51" i="2"/>
  <c r="R52" i="2"/>
  <c r="S52" i="2"/>
  <c r="T52" i="2"/>
  <c r="R53" i="2"/>
  <c r="S53" i="2"/>
  <c r="T53" i="2"/>
  <c r="R54" i="2"/>
  <c r="S54" i="2"/>
  <c r="T54" i="2"/>
  <c r="R55" i="2"/>
  <c r="S55" i="2"/>
  <c r="T55" i="2"/>
  <c r="R56" i="2"/>
  <c r="S56" i="2"/>
  <c r="T56" i="2"/>
  <c r="R57" i="2"/>
  <c r="S57" i="2"/>
  <c r="T57" i="2"/>
  <c r="R58" i="2"/>
  <c r="S58" i="2"/>
  <c r="T58" i="2"/>
  <c r="R59" i="2"/>
  <c r="S59" i="2"/>
  <c r="T59" i="2"/>
  <c r="R60" i="2"/>
  <c r="S60" i="2"/>
  <c r="T60" i="2"/>
  <c r="R61" i="2"/>
  <c r="S61" i="2"/>
  <c r="T61" i="2"/>
  <c r="R62" i="2"/>
  <c r="S62" i="2"/>
  <c r="T62" i="2"/>
  <c r="R63" i="2"/>
  <c r="S63" i="2"/>
  <c r="T63" i="2"/>
  <c r="R64" i="2"/>
  <c r="S64" i="2"/>
  <c r="T64" i="2"/>
  <c r="R65" i="2"/>
  <c r="S65" i="2"/>
  <c r="T65" i="2"/>
  <c r="R66" i="2"/>
  <c r="S66" i="2"/>
  <c r="T66" i="2"/>
  <c r="R67" i="2"/>
  <c r="S67" i="2"/>
  <c r="T67" i="2"/>
  <c r="R68" i="2"/>
  <c r="S68" i="2"/>
  <c r="T68" i="2"/>
  <c r="R69" i="2"/>
  <c r="S69" i="2"/>
  <c r="T69" i="2"/>
  <c r="R70" i="2"/>
  <c r="S70" i="2"/>
  <c r="T70" i="2"/>
  <c r="R71" i="2"/>
  <c r="S71" i="2"/>
  <c r="T71" i="2"/>
  <c r="R72" i="2"/>
  <c r="S72" i="2"/>
  <c r="T72" i="2"/>
  <c r="R73" i="2"/>
  <c r="S73" i="2"/>
  <c r="T73" i="2"/>
  <c r="R74" i="2"/>
  <c r="S74" i="2"/>
  <c r="T74" i="2"/>
  <c r="R75" i="2"/>
  <c r="S75" i="2"/>
  <c r="T75" i="2"/>
  <c r="R76" i="2"/>
  <c r="S76" i="2"/>
  <c r="T76" i="2"/>
  <c r="R77" i="2"/>
  <c r="S77" i="2"/>
  <c r="T77" i="2"/>
  <c r="R78" i="2"/>
  <c r="S78" i="2"/>
  <c r="T78" i="2"/>
  <c r="R79" i="2"/>
  <c r="S79" i="2"/>
  <c r="T79" i="2"/>
  <c r="R80" i="2"/>
  <c r="S80" i="2"/>
  <c r="T80" i="2"/>
  <c r="R81" i="2"/>
  <c r="S81" i="2"/>
  <c r="T81" i="2"/>
  <c r="R82" i="2"/>
  <c r="S82" i="2"/>
  <c r="T82" i="2"/>
  <c r="R83" i="2"/>
  <c r="S83" i="2"/>
  <c r="T83" i="2"/>
  <c r="R84" i="2"/>
  <c r="S84" i="2"/>
  <c r="T84" i="2"/>
  <c r="R85" i="2"/>
  <c r="S85" i="2"/>
  <c r="T85" i="2"/>
  <c r="R86" i="2"/>
  <c r="S86" i="2"/>
  <c r="T86" i="2"/>
  <c r="R87" i="2"/>
  <c r="S87" i="2"/>
  <c r="T87" i="2"/>
  <c r="R88" i="2"/>
  <c r="S88" i="2"/>
  <c r="T88" i="2"/>
  <c r="R89" i="2"/>
  <c r="S89" i="2"/>
  <c r="T89" i="2"/>
  <c r="R90" i="2"/>
  <c r="S90" i="2"/>
  <c r="T90" i="2"/>
  <c r="R91" i="2"/>
  <c r="S91" i="2"/>
  <c r="T91" i="2"/>
  <c r="R92" i="2"/>
  <c r="S92" i="2"/>
  <c r="T92" i="2"/>
  <c r="R93" i="2"/>
  <c r="S93" i="2"/>
  <c r="T93" i="2"/>
  <c r="R94" i="2"/>
  <c r="S94" i="2"/>
  <c r="T94" i="2"/>
  <c r="R95" i="2"/>
  <c r="S95" i="2"/>
  <c r="T95" i="2"/>
  <c r="R96" i="2"/>
  <c r="S96" i="2"/>
  <c r="T96" i="2"/>
  <c r="R97" i="2"/>
  <c r="S97" i="2"/>
  <c r="T97" i="2"/>
  <c r="R98" i="2"/>
  <c r="S98" i="2"/>
  <c r="T98" i="2"/>
  <c r="R99" i="2"/>
  <c r="S99" i="2"/>
  <c r="T99" i="2"/>
  <c r="R100" i="2"/>
  <c r="S100" i="2"/>
  <c r="T100" i="2"/>
  <c r="R101" i="2"/>
  <c r="S101" i="2"/>
  <c r="T101" i="2"/>
  <c r="R102" i="2"/>
  <c r="S102" i="2"/>
  <c r="T102" i="2"/>
  <c r="R103" i="2"/>
  <c r="S103" i="2"/>
  <c r="T103" i="2"/>
  <c r="R104" i="2"/>
  <c r="S104" i="2"/>
  <c r="T104" i="2"/>
  <c r="R105" i="2"/>
  <c r="S105" i="2"/>
  <c r="T105" i="2"/>
  <c r="R106" i="2"/>
  <c r="S106" i="2"/>
  <c r="T106" i="2"/>
  <c r="R107" i="2"/>
  <c r="S107" i="2"/>
  <c r="T107" i="2"/>
  <c r="R108" i="2"/>
  <c r="S108" i="2"/>
  <c r="T108" i="2"/>
  <c r="R109" i="2"/>
  <c r="S109" i="2"/>
  <c r="T109" i="2"/>
  <c r="R110" i="2"/>
  <c r="S110" i="2"/>
  <c r="T110" i="2"/>
  <c r="R111" i="2"/>
  <c r="S111" i="2"/>
  <c r="T111" i="2"/>
  <c r="R112" i="2"/>
  <c r="S112" i="2"/>
  <c r="T112" i="2"/>
  <c r="R113" i="2"/>
  <c r="S113" i="2"/>
  <c r="T113" i="2"/>
  <c r="R114" i="2"/>
  <c r="S114" i="2"/>
  <c r="T114" i="2"/>
  <c r="R115" i="2"/>
  <c r="S115" i="2"/>
  <c r="T115" i="2"/>
  <c r="R116" i="2"/>
  <c r="S116" i="2"/>
  <c r="T116" i="2"/>
  <c r="R117" i="2"/>
  <c r="S117" i="2"/>
  <c r="T117" i="2"/>
  <c r="R118" i="2"/>
  <c r="S118" i="2"/>
  <c r="T118" i="2"/>
  <c r="R119" i="2"/>
  <c r="S119" i="2"/>
  <c r="T119" i="2"/>
  <c r="R120" i="2"/>
  <c r="S120" i="2"/>
  <c r="T120" i="2"/>
  <c r="R121" i="2"/>
  <c r="S121" i="2"/>
  <c r="T121" i="2"/>
  <c r="R122" i="2"/>
  <c r="S122" i="2"/>
  <c r="T122" i="2"/>
  <c r="R123" i="2"/>
  <c r="S123" i="2"/>
  <c r="T123" i="2"/>
  <c r="R124" i="2"/>
  <c r="S124" i="2"/>
  <c r="T124" i="2"/>
  <c r="R125" i="2"/>
  <c r="S125" i="2"/>
  <c r="T125" i="2"/>
  <c r="R126" i="2"/>
  <c r="S126" i="2"/>
  <c r="T126" i="2"/>
  <c r="R127" i="2"/>
  <c r="S127" i="2"/>
  <c r="T127" i="2"/>
  <c r="R128" i="2"/>
  <c r="S128" i="2"/>
  <c r="T128" i="2"/>
  <c r="R129" i="2"/>
  <c r="S129" i="2"/>
  <c r="T129" i="2"/>
  <c r="R130" i="2"/>
  <c r="S130" i="2"/>
  <c r="T130" i="2"/>
  <c r="R131" i="2"/>
  <c r="S131" i="2"/>
  <c r="T131" i="2"/>
  <c r="R132" i="2"/>
  <c r="S132" i="2"/>
  <c r="T132" i="2"/>
  <c r="R133" i="2"/>
  <c r="S133" i="2"/>
  <c r="T133" i="2"/>
  <c r="R134" i="2"/>
  <c r="S134" i="2"/>
  <c r="T134" i="2"/>
  <c r="R135" i="2"/>
  <c r="S135" i="2"/>
  <c r="T135" i="2"/>
  <c r="R136" i="2"/>
  <c r="S136" i="2"/>
  <c r="T136" i="2"/>
  <c r="R137" i="2"/>
  <c r="S137" i="2"/>
  <c r="T137" i="2"/>
  <c r="R138" i="2"/>
  <c r="S138" i="2"/>
  <c r="T138" i="2"/>
  <c r="R139" i="2"/>
  <c r="S139" i="2"/>
  <c r="T139" i="2"/>
  <c r="R140" i="2"/>
  <c r="S140" i="2"/>
  <c r="T140" i="2"/>
  <c r="R141" i="2"/>
  <c r="S141" i="2"/>
  <c r="T141" i="2"/>
  <c r="R142" i="2"/>
  <c r="S142" i="2"/>
  <c r="T142" i="2"/>
  <c r="R143" i="2"/>
  <c r="S143" i="2"/>
  <c r="T143" i="2"/>
  <c r="R144" i="2"/>
  <c r="S144" i="2"/>
  <c r="T144" i="2"/>
  <c r="R145" i="2"/>
  <c r="S145" i="2"/>
  <c r="T145" i="2"/>
  <c r="R146" i="2"/>
  <c r="S146" i="2"/>
  <c r="T146" i="2"/>
  <c r="R147" i="2"/>
  <c r="S147" i="2"/>
  <c r="T147" i="2"/>
  <c r="R148" i="2"/>
  <c r="S148" i="2"/>
  <c r="T148" i="2"/>
  <c r="R149" i="2"/>
  <c r="S149" i="2"/>
  <c r="T149" i="2"/>
  <c r="R150" i="2"/>
  <c r="S150" i="2"/>
  <c r="T150" i="2"/>
  <c r="R151" i="2"/>
  <c r="S151" i="2"/>
  <c r="T151" i="2"/>
  <c r="R152" i="2"/>
  <c r="S152" i="2"/>
  <c r="T152" i="2"/>
  <c r="R153" i="2"/>
  <c r="S153" i="2"/>
  <c r="T153" i="2"/>
  <c r="R154" i="2"/>
  <c r="S154" i="2"/>
  <c r="T154" i="2"/>
  <c r="R155" i="2"/>
  <c r="S155" i="2"/>
  <c r="T155" i="2"/>
  <c r="R156" i="2"/>
  <c r="S156" i="2"/>
  <c r="T156" i="2"/>
  <c r="R157" i="2"/>
  <c r="S157" i="2"/>
  <c r="T157" i="2"/>
  <c r="R158" i="2"/>
  <c r="S158" i="2"/>
  <c r="T158" i="2"/>
  <c r="R159" i="2"/>
  <c r="S159" i="2"/>
  <c r="T159" i="2"/>
  <c r="R160" i="2"/>
  <c r="S160" i="2"/>
  <c r="T160" i="2"/>
  <c r="R161" i="2"/>
  <c r="S161" i="2"/>
  <c r="T161" i="2"/>
  <c r="R162" i="2"/>
  <c r="S162" i="2"/>
  <c r="T162" i="2"/>
  <c r="R163" i="2"/>
  <c r="S163" i="2"/>
  <c r="T163" i="2"/>
  <c r="R164" i="2"/>
  <c r="S164" i="2"/>
  <c r="T164" i="2"/>
  <c r="R165" i="2"/>
  <c r="S165" i="2"/>
  <c r="T165" i="2"/>
  <c r="R166" i="2"/>
  <c r="S166" i="2"/>
  <c r="T166" i="2"/>
  <c r="R167" i="2"/>
  <c r="S167" i="2"/>
  <c r="T167" i="2"/>
  <c r="R168" i="2"/>
  <c r="S168" i="2"/>
  <c r="T168" i="2"/>
  <c r="R169" i="2"/>
  <c r="S169" i="2"/>
  <c r="T169" i="2"/>
  <c r="R170" i="2"/>
  <c r="S170" i="2"/>
  <c r="T170" i="2"/>
  <c r="R171" i="2"/>
  <c r="S171" i="2"/>
  <c r="T171" i="2"/>
  <c r="R172" i="2"/>
  <c r="S172" i="2"/>
  <c r="T172" i="2"/>
  <c r="R173" i="2"/>
  <c r="S173" i="2"/>
  <c r="T173" i="2"/>
  <c r="R174" i="2"/>
  <c r="S174" i="2"/>
  <c r="T174" i="2"/>
  <c r="R175" i="2"/>
  <c r="S175" i="2"/>
  <c r="T175" i="2"/>
  <c r="R176" i="2"/>
  <c r="S176" i="2"/>
  <c r="T176" i="2"/>
  <c r="R177" i="2"/>
  <c r="S177" i="2"/>
  <c r="T177" i="2"/>
  <c r="R178" i="2"/>
  <c r="S178" i="2"/>
  <c r="T178" i="2"/>
  <c r="R179" i="2"/>
  <c r="S179" i="2"/>
  <c r="T179" i="2"/>
  <c r="R180" i="2"/>
  <c r="S180" i="2"/>
  <c r="T180" i="2"/>
  <c r="R181" i="2"/>
  <c r="S181" i="2"/>
  <c r="T181" i="2"/>
  <c r="R182" i="2"/>
  <c r="S182" i="2"/>
  <c r="T182" i="2"/>
  <c r="R183" i="2"/>
  <c r="S183" i="2"/>
  <c r="T183" i="2"/>
  <c r="R184" i="2"/>
  <c r="S184" i="2"/>
  <c r="T184" i="2"/>
  <c r="R185" i="2"/>
  <c r="S185" i="2"/>
  <c r="T185" i="2"/>
  <c r="R186" i="2"/>
  <c r="S186" i="2"/>
  <c r="T186" i="2"/>
  <c r="R187" i="2"/>
  <c r="S187" i="2"/>
  <c r="T187" i="2"/>
  <c r="R188" i="2"/>
  <c r="S188" i="2"/>
  <c r="T188" i="2"/>
  <c r="R189" i="2"/>
  <c r="S189" i="2"/>
  <c r="T189" i="2"/>
  <c r="R190" i="2"/>
  <c r="S190" i="2"/>
  <c r="T190" i="2"/>
  <c r="R191" i="2"/>
  <c r="S191" i="2"/>
  <c r="T191" i="2"/>
  <c r="R192" i="2"/>
  <c r="S192" i="2"/>
  <c r="T192" i="2"/>
  <c r="R193" i="2"/>
  <c r="S193" i="2"/>
  <c r="T193" i="2"/>
  <c r="R194" i="2"/>
  <c r="S194" i="2"/>
  <c r="T194" i="2"/>
  <c r="R195" i="2"/>
  <c r="S195" i="2"/>
  <c r="T195" i="2"/>
  <c r="R196" i="2"/>
  <c r="S196" i="2"/>
  <c r="T196" i="2"/>
  <c r="R197" i="2"/>
  <c r="S197" i="2"/>
  <c r="T197" i="2"/>
  <c r="R198" i="2"/>
  <c r="S198" i="2"/>
  <c r="T198" i="2"/>
  <c r="R199" i="2"/>
  <c r="S199" i="2"/>
  <c r="T199" i="2"/>
  <c r="R200" i="2"/>
  <c r="S200" i="2"/>
  <c r="T200" i="2"/>
  <c r="R201" i="2"/>
  <c r="S201" i="2"/>
  <c r="T201" i="2"/>
  <c r="R202" i="2"/>
  <c r="S202" i="2"/>
  <c r="T202" i="2"/>
  <c r="R203" i="2"/>
  <c r="S203" i="2"/>
  <c r="T203" i="2"/>
  <c r="R204" i="2"/>
  <c r="S204" i="2"/>
  <c r="T204" i="2"/>
  <c r="R205" i="2"/>
  <c r="S205" i="2"/>
  <c r="T205" i="2"/>
  <c r="R206" i="2"/>
  <c r="S206" i="2"/>
  <c r="T206" i="2"/>
  <c r="R207" i="2"/>
  <c r="S207" i="2"/>
  <c r="T207" i="2"/>
  <c r="R208" i="2"/>
  <c r="S208" i="2"/>
  <c r="T208" i="2"/>
  <c r="R209" i="2"/>
  <c r="S209" i="2"/>
  <c r="T209" i="2"/>
  <c r="R210" i="2"/>
  <c r="S210" i="2"/>
  <c r="T210" i="2"/>
  <c r="R211" i="2"/>
  <c r="S211" i="2"/>
  <c r="T211" i="2"/>
  <c r="R212" i="2"/>
  <c r="S212" i="2"/>
  <c r="T212" i="2"/>
  <c r="R213" i="2"/>
  <c r="S213" i="2"/>
  <c r="T213" i="2"/>
  <c r="R214" i="2"/>
  <c r="S214" i="2"/>
  <c r="T214" i="2"/>
  <c r="R215" i="2"/>
  <c r="S215" i="2"/>
  <c r="T215" i="2"/>
  <c r="R216" i="2"/>
  <c r="S216" i="2"/>
  <c r="T216" i="2"/>
  <c r="R217" i="2"/>
  <c r="S217" i="2"/>
  <c r="T217" i="2"/>
  <c r="R218" i="2"/>
  <c r="S218" i="2"/>
  <c r="T218" i="2"/>
  <c r="R219" i="2"/>
  <c r="S219" i="2"/>
  <c r="T219" i="2"/>
  <c r="R220" i="2"/>
  <c r="S220" i="2"/>
  <c r="T220" i="2"/>
  <c r="R221" i="2"/>
  <c r="S221" i="2"/>
  <c r="T221" i="2"/>
  <c r="R222" i="2"/>
  <c r="S222" i="2"/>
  <c r="T222" i="2"/>
  <c r="R223" i="2"/>
  <c r="S223" i="2"/>
  <c r="T223" i="2"/>
  <c r="R224" i="2"/>
  <c r="S224" i="2"/>
  <c r="T224" i="2"/>
  <c r="R225" i="2"/>
  <c r="S225" i="2"/>
  <c r="T225" i="2"/>
  <c r="R226" i="2"/>
  <c r="S226" i="2"/>
  <c r="T226" i="2"/>
  <c r="R227" i="2"/>
  <c r="S227" i="2"/>
  <c r="T227" i="2"/>
  <c r="R228" i="2"/>
  <c r="S228" i="2"/>
  <c r="T228" i="2"/>
  <c r="R229" i="2"/>
  <c r="S229" i="2"/>
  <c r="T229" i="2"/>
  <c r="R230" i="2"/>
  <c r="S230" i="2"/>
  <c r="T230" i="2"/>
  <c r="R231" i="2"/>
  <c r="S231" i="2"/>
  <c r="T231" i="2"/>
  <c r="R232" i="2"/>
  <c r="S232" i="2"/>
  <c r="T232" i="2"/>
  <c r="R233" i="2"/>
  <c r="S233" i="2"/>
  <c r="T233" i="2"/>
  <c r="R234" i="2"/>
  <c r="S234" i="2"/>
  <c r="T234" i="2"/>
  <c r="R235" i="2"/>
  <c r="S235" i="2"/>
  <c r="T235" i="2"/>
  <c r="R236" i="2"/>
  <c r="S236" i="2"/>
  <c r="T236" i="2"/>
  <c r="R237" i="2"/>
  <c r="S237" i="2"/>
  <c r="T237" i="2"/>
  <c r="R238" i="2"/>
  <c r="S238" i="2"/>
  <c r="T238" i="2"/>
  <c r="R239" i="2"/>
  <c r="S239" i="2"/>
  <c r="T239" i="2"/>
  <c r="R240" i="2"/>
  <c r="S240" i="2"/>
  <c r="T240" i="2"/>
  <c r="R241" i="2"/>
  <c r="S241" i="2"/>
  <c r="T241" i="2"/>
  <c r="R242" i="2"/>
  <c r="S242" i="2"/>
  <c r="T242" i="2"/>
  <c r="R243" i="2"/>
  <c r="S243" i="2"/>
  <c r="T243" i="2"/>
  <c r="R244" i="2"/>
  <c r="S244" i="2"/>
  <c r="T244" i="2"/>
  <c r="R245" i="2"/>
  <c r="S245" i="2"/>
  <c r="T245" i="2"/>
  <c r="R246" i="2"/>
  <c r="S246" i="2"/>
  <c r="T246" i="2"/>
  <c r="R247" i="2"/>
  <c r="S247" i="2"/>
  <c r="T247" i="2"/>
  <c r="R248" i="2"/>
  <c r="S248" i="2"/>
  <c r="T248" i="2"/>
  <c r="R249" i="2"/>
  <c r="S249" i="2"/>
  <c r="T249" i="2"/>
  <c r="R250" i="2"/>
  <c r="S250" i="2"/>
  <c r="T250" i="2"/>
  <c r="R251" i="2"/>
  <c r="S251" i="2"/>
  <c r="T251" i="2"/>
  <c r="R252" i="2"/>
  <c r="S252" i="2"/>
  <c r="T252" i="2"/>
  <c r="R253" i="2"/>
  <c r="S253" i="2"/>
  <c r="T253" i="2"/>
  <c r="R254" i="2"/>
  <c r="S254" i="2"/>
  <c r="T254" i="2"/>
  <c r="R255" i="2"/>
  <c r="S255" i="2"/>
  <c r="T255" i="2"/>
  <c r="R256" i="2"/>
  <c r="S256" i="2"/>
  <c r="T256" i="2"/>
  <c r="R257" i="2"/>
  <c r="S257" i="2"/>
  <c r="T257" i="2"/>
  <c r="R258" i="2"/>
  <c r="S258" i="2"/>
  <c r="T258" i="2"/>
  <c r="R259" i="2"/>
  <c r="S259" i="2"/>
  <c r="T259" i="2"/>
  <c r="R260" i="2"/>
  <c r="S260" i="2"/>
  <c r="T260" i="2"/>
  <c r="R261" i="2"/>
  <c r="S261" i="2"/>
  <c r="T261" i="2"/>
  <c r="R262" i="2"/>
  <c r="S262" i="2"/>
  <c r="T262" i="2"/>
  <c r="R263" i="2"/>
  <c r="S263" i="2"/>
  <c r="T263" i="2"/>
  <c r="R264" i="2"/>
  <c r="S264" i="2"/>
  <c r="T264" i="2"/>
  <c r="R265" i="2"/>
  <c r="S265" i="2"/>
  <c r="T265" i="2"/>
  <c r="R266" i="2"/>
  <c r="S266" i="2"/>
  <c r="T266" i="2"/>
  <c r="R267" i="2"/>
  <c r="S267" i="2"/>
  <c r="T267" i="2"/>
  <c r="R268" i="2"/>
  <c r="S268" i="2"/>
  <c r="T268" i="2"/>
  <c r="R269" i="2"/>
  <c r="S269" i="2"/>
  <c r="T269" i="2"/>
  <c r="R270" i="2"/>
  <c r="S270" i="2"/>
  <c r="T270" i="2"/>
  <c r="R271" i="2"/>
  <c r="S271" i="2"/>
  <c r="T271" i="2"/>
  <c r="R272" i="2"/>
  <c r="S272" i="2"/>
  <c r="T272" i="2"/>
  <c r="R273" i="2"/>
  <c r="S273" i="2"/>
  <c r="T273" i="2"/>
  <c r="R274" i="2"/>
  <c r="S274" i="2"/>
  <c r="T274" i="2"/>
  <c r="R275" i="2"/>
  <c r="S275" i="2"/>
  <c r="T275" i="2"/>
  <c r="R276" i="2"/>
  <c r="S276" i="2"/>
  <c r="T276" i="2"/>
  <c r="R277" i="2"/>
  <c r="S277" i="2"/>
  <c r="T277" i="2"/>
  <c r="R278" i="2"/>
  <c r="S278" i="2"/>
  <c r="T278" i="2"/>
  <c r="R279" i="2"/>
  <c r="S279" i="2"/>
  <c r="T279" i="2"/>
  <c r="R280" i="2"/>
  <c r="S280" i="2"/>
  <c r="T280" i="2"/>
  <c r="R281" i="2"/>
  <c r="S281" i="2"/>
  <c r="T281" i="2"/>
  <c r="R282" i="2"/>
  <c r="S282" i="2"/>
  <c r="T282" i="2"/>
  <c r="R283" i="2"/>
  <c r="S283" i="2"/>
  <c r="T283" i="2"/>
  <c r="R284" i="2"/>
  <c r="S284" i="2"/>
  <c r="T284" i="2"/>
  <c r="R285" i="2"/>
  <c r="S285" i="2"/>
  <c r="T285" i="2"/>
  <c r="R286" i="2"/>
  <c r="S286" i="2"/>
  <c r="T286" i="2"/>
  <c r="R287" i="2"/>
  <c r="S287" i="2"/>
  <c r="T287" i="2"/>
  <c r="R288" i="2"/>
  <c r="S288" i="2"/>
  <c r="T288" i="2"/>
  <c r="R289" i="2"/>
  <c r="S289" i="2"/>
  <c r="T289" i="2"/>
  <c r="R290" i="2"/>
  <c r="S290" i="2"/>
  <c r="T290" i="2"/>
  <c r="R291" i="2"/>
  <c r="S291" i="2"/>
  <c r="T291" i="2"/>
  <c r="R292" i="2"/>
  <c r="S292" i="2"/>
  <c r="T292" i="2"/>
  <c r="R293" i="2"/>
  <c r="S293" i="2"/>
  <c r="T293" i="2"/>
  <c r="R294" i="2"/>
  <c r="S294" i="2"/>
  <c r="T294" i="2"/>
  <c r="R295" i="2"/>
  <c r="S295" i="2"/>
  <c r="T295" i="2"/>
  <c r="R296" i="2"/>
  <c r="S296" i="2"/>
  <c r="T296" i="2"/>
  <c r="R297" i="2"/>
  <c r="S297" i="2"/>
  <c r="T297" i="2"/>
  <c r="R298" i="2"/>
  <c r="S298" i="2"/>
  <c r="T298" i="2"/>
  <c r="R299" i="2"/>
  <c r="S299" i="2"/>
  <c r="T299" i="2"/>
  <c r="R300" i="2"/>
  <c r="S300" i="2"/>
  <c r="T300" i="2"/>
  <c r="R301" i="2"/>
  <c r="S301" i="2"/>
  <c r="T301" i="2"/>
  <c r="R302" i="2"/>
  <c r="S302" i="2"/>
  <c r="T302" i="2"/>
  <c r="R303" i="2"/>
  <c r="S303" i="2"/>
  <c r="T303" i="2"/>
  <c r="R304" i="2"/>
  <c r="S304" i="2"/>
  <c r="T304" i="2"/>
  <c r="R305" i="2"/>
  <c r="S305" i="2"/>
  <c r="T305" i="2"/>
  <c r="R306" i="2"/>
  <c r="S306" i="2"/>
  <c r="T306" i="2"/>
  <c r="R307" i="2"/>
  <c r="S307" i="2"/>
  <c r="T307" i="2"/>
  <c r="R308" i="2"/>
  <c r="S308" i="2"/>
  <c r="T308" i="2"/>
  <c r="R309" i="2"/>
  <c r="S309" i="2"/>
  <c r="T309" i="2"/>
  <c r="R310" i="2"/>
  <c r="S310" i="2"/>
  <c r="T310" i="2"/>
  <c r="R311" i="2"/>
  <c r="S311" i="2"/>
  <c r="T311" i="2"/>
  <c r="R312" i="2"/>
  <c r="S312" i="2"/>
  <c r="T312" i="2"/>
  <c r="R313" i="2"/>
  <c r="S313" i="2"/>
  <c r="T313" i="2"/>
  <c r="R314" i="2"/>
  <c r="S314" i="2"/>
  <c r="T314" i="2"/>
  <c r="R315" i="2"/>
  <c r="S315" i="2"/>
  <c r="T315" i="2"/>
  <c r="R316" i="2"/>
  <c r="S316" i="2"/>
  <c r="T316" i="2"/>
  <c r="R317" i="2"/>
  <c r="S317" i="2"/>
  <c r="T317" i="2"/>
  <c r="R318" i="2"/>
  <c r="S318" i="2"/>
  <c r="T318" i="2"/>
  <c r="R319" i="2"/>
  <c r="S319" i="2"/>
  <c r="T319" i="2"/>
  <c r="R320" i="2"/>
  <c r="S320" i="2"/>
  <c r="T320" i="2"/>
  <c r="R321" i="2"/>
  <c r="S321" i="2"/>
  <c r="T321" i="2"/>
  <c r="R322" i="2"/>
  <c r="S322" i="2"/>
  <c r="T322" i="2"/>
  <c r="R323" i="2"/>
  <c r="S323" i="2"/>
  <c r="T323" i="2"/>
  <c r="R324" i="2"/>
  <c r="S324" i="2"/>
  <c r="T324" i="2"/>
  <c r="R325" i="2"/>
  <c r="S325" i="2"/>
  <c r="T325" i="2"/>
  <c r="R326" i="2"/>
  <c r="S326" i="2"/>
  <c r="T326" i="2"/>
  <c r="R327" i="2"/>
  <c r="S327" i="2"/>
  <c r="T327" i="2"/>
  <c r="R328" i="2"/>
  <c r="S328" i="2"/>
  <c r="T328" i="2"/>
  <c r="R329" i="2"/>
  <c r="S329" i="2"/>
  <c r="T329" i="2"/>
  <c r="R330" i="2"/>
  <c r="S330" i="2"/>
  <c r="T330" i="2"/>
  <c r="R331" i="2"/>
  <c r="S331" i="2"/>
  <c r="T331" i="2"/>
  <c r="R332" i="2"/>
  <c r="S332" i="2"/>
  <c r="T332" i="2"/>
  <c r="R333" i="2"/>
  <c r="S333" i="2"/>
  <c r="T333" i="2"/>
  <c r="R334" i="2"/>
  <c r="S334" i="2"/>
  <c r="T334" i="2"/>
  <c r="R335" i="2"/>
  <c r="S335" i="2"/>
  <c r="T335" i="2"/>
  <c r="R336" i="2"/>
  <c r="S336" i="2"/>
  <c r="T336" i="2"/>
  <c r="R337" i="2"/>
  <c r="S337" i="2"/>
  <c r="T337" i="2"/>
  <c r="T2" i="2"/>
  <c r="S2" i="2"/>
  <c r="R2" i="2"/>
  <c r="I5" i="13" l="1"/>
  <c r="I9" i="13"/>
  <c r="I13" i="13"/>
  <c r="I17" i="13"/>
  <c r="I21" i="13"/>
  <c r="I25" i="13"/>
  <c r="I29" i="13"/>
  <c r="I33" i="13"/>
  <c r="I37" i="13"/>
  <c r="I41" i="13"/>
  <c r="I45" i="13"/>
  <c r="I49" i="13"/>
  <c r="I53" i="13"/>
  <c r="I57" i="13"/>
  <c r="I61" i="13"/>
  <c r="I65" i="13"/>
  <c r="I69" i="13"/>
  <c r="I73" i="13"/>
  <c r="I77" i="13"/>
  <c r="I81" i="13"/>
  <c r="I85" i="13"/>
  <c r="I89" i="13"/>
  <c r="I93" i="13"/>
  <c r="I97" i="13"/>
  <c r="I101" i="13"/>
  <c r="I105" i="13"/>
  <c r="I109" i="13"/>
  <c r="I113" i="13"/>
  <c r="I117" i="13"/>
  <c r="I121" i="13"/>
  <c r="I125" i="13"/>
  <c r="I129" i="13"/>
  <c r="I133" i="13"/>
  <c r="I137" i="13"/>
  <c r="I141" i="13"/>
  <c r="I145" i="13"/>
  <c r="I149" i="13"/>
  <c r="I153" i="13"/>
  <c r="I157" i="13"/>
  <c r="I161" i="13"/>
  <c r="I165" i="13"/>
  <c r="I169" i="13"/>
  <c r="I173" i="13"/>
  <c r="I177" i="13"/>
  <c r="I181" i="13"/>
  <c r="I185" i="13"/>
  <c r="I189" i="13"/>
  <c r="I193" i="13"/>
  <c r="I197" i="13"/>
  <c r="I201" i="13"/>
  <c r="I205" i="13"/>
  <c r="I209" i="13"/>
  <c r="I213" i="13"/>
  <c r="I217" i="13"/>
  <c r="I221" i="13"/>
  <c r="I225" i="13"/>
  <c r="I229" i="13"/>
  <c r="I333" i="13"/>
  <c r="I227" i="13"/>
  <c r="I231" i="13"/>
  <c r="I239" i="13"/>
  <c r="I243" i="13"/>
  <c r="I247" i="13"/>
  <c r="I255" i="13"/>
  <c r="I259" i="13"/>
  <c r="I263" i="13"/>
  <c r="I271" i="13"/>
  <c r="I275" i="13"/>
  <c r="I279" i="13"/>
  <c r="I287" i="13"/>
  <c r="I291" i="13"/>
  <c r="I295" i="13"/>
  <c r="I303" i="13"/>
  <c r="I307" i="13"/>
  <c r="I311" i="13"/>
  <c r="I319" i="13"/>
  <c r="I323" i="13"/>
  <c r="I327" i="13"/>
  <c r="I335" i="13"/>
  <c r="I67" i="13"/>
  <c r="I71" i="13"/>
  <c r="I75" i="13"/>
  <c r="I91" i="13"/>
  <c r="I95" i="13"/>
  <c r="I99" i="13"/>
  <c r="I103" i="13"/>
  <c r="I107" i="13"/>
  <c r="I115" i="13"/>
  <c r="I119" i="13"/>
  <c r="I123" i="13"/>
  <c r="I127" i="13"/>
  <c r="I131" i="13"/>
  <c r="I135" i="13"/>
  <c r="I139" i="13"/>
  <c r="I143" i="13"/>
  <c r="I147" i="13"/>
  <c r="I151" i="13"/>
  <c r="I155" i="13"/>
  <c r="I159" i="13"/>
  <c r="I163" i="13"/>
  <c r="I167" i="13"/>
  <c r="I171" i="13"/>
  <c r="I175" i="13"/>
  <c r="I179" i="13"/>
  <c r="I183" i="13"/>
  <c r="I187" i="13"/>
  <c r="I191" i="13"/>
  <c r="I195" i="13"/>
  <c r="I199" i="13"/>
  <c r="I203" i="13"/>
  <c r="I207" i="13"/>
  <c r="I211" i="13"/>
  <c r="I215" i="13"/>
  <c r="I219" i="13"/>
  <c r="I223" i="13"/>
  <c r="I16" i="13"/>
  <c r="I24" i="13"/>
  <c r="I32" i="13"/>
  <c r="I40" i="13"/>
  <c r="I48" i="13"/>
  <c r="I60" i="13"/>
  <c r="I72" i="13"/>
  <c r="I80" i="13"/>
  <c r="I88" i="13"/>
  <c r="I100" i="13"/>
  <c r="I112" i="13"/>
  <c r="I120" i="13"/>
  <c r="I128" i="13"/>
  <c r="I132" i="13"/>
  <c r="I136" i="13"/>
  <c r="I140" i="13"/>
  <c r="I144" i="13"/>
  <c r="I148" i="13"/>
  <c r="I152" i="13"/>
  <c r="I156" i="13"/>
  <c r="I160" i="13"/>
  <c r="I164" i="13"/>
  <c r="I168" i="13"/>
  <c r="I172" i="13"/>
  <c r="I176" i="13"/>
  <c r="I180" i="13"/>
  <c r="I184" i="13"/>
  <c r="I188" i="13"/>
  <c r="I192" i="13"/>
  <c r="I196" i="13"/>
  <c r="I200" i="13"/>
  <c r="I204" i="13"/>
  <c r="I208" i="13"/>
  <c r="I212" i="13"/>
  <c r="I216" i="13"/>
  <c r="I220" i="13"/>
  <c r="I224" i="13"/>
  <c r="I228" i="13"/>
  <c r="I232" i="13"/>
  <c r="I236" i="13"/>
  <c r="I240" i="13"/>
  <c r="I244" i="13"/>
  <c r="I248" i="13"/>
  <c r="I252" i="13"/>
  <c r="I256" i="13"/>
  <c r="I260" i="13"/>
  <c r="I264" i="13"/>
  <c r="I268" i="13"/>
  <c r="I272" i="13"/>
  <c r="I276" i="13"/>
  <c r="I280" i="13"/>
  <c r="I284" i="13"/>
  <c r="I288" i="13"/>
  <c r="I292" i="13"/>
  <c r="I296" i="13"/>
  <c r="I300" i="13"/>
  <c r="I304" i="13"/>
  <c r="I308" i="13"/>
  <c r="I312" i="13"/>
  <c r="I316" i="13"/>
  <c r="I320" i="13"/>
  <c r="I324" i="13"/>
  <c r="I328" i="13"/>
  <c r="I332" i="13"/>
  <c r="I59" i="13"/>
  <c r="I63" i="13"/>
  <c r="I79" i="13"/>
  <c r="I83" i="13"/>
  <c r="I87" i="13"/>
  <c r="I111" i="13"/>
  <c r="I12" i="13"/>
  <c r="I20" i="13"/>
  <c r="I28" i="13"/>
  <c r="I36" i="13"/>
  <c r="I44" i="13"/>
  <c r="I52" i="13"/>
  <c r="I56" i="13"/>
  <c r="I64" i="13"/>
  <c r="I68" i="13"/>
  <c r="I76" i="13"/>
  <c r="I84" i="13"/>
  <c r="I92" i="13"/>
  <c r="I96" i="13"/>
  <c r="I104" i="13"/>
  <c r="I108" i="13"/>
  <c r="I116" i="13"/>
  <c r="I124" i="13"/>
  <c r="I3" i="13"/>
  <c r="I4" i="13"/>
  <c r="I7" i="13"/>
  <c r="I8" i="13"/>
  <c r="I11" i="13"/>
  <c r="I14" i="13"/>
  <c r="I15" i="13"/>
  <c r="I18" i="13"/>
  <c r="I19" i="13"/>
  <c r="I22" i="13"/>
  <c r="I23" i="13"/>
  <c r="I26" i="13"/>
  <c r="I27" i="13"/>
  <c r="I30" i="13"/>
  <c r="I31" i="13"/>
  <c r="I34" i="13"/>
  <c r="I35" i="13"/>
  <c r="I38" i="13"/>
  <c r="I39" i="13"/>
  <c r="I42" i="13"/>
  <c r="I43" i="13"/>
  <c r="I46" i="13"/>
  <c r="I47" i="13"/>
  <c r="I51" i="13"/>
  <c r="I55" i="13"/>
  <c r="I50" i="13"/>
  <c r="I54" i="13"/>
  <c r="I58" i="13"/>
  <c r="I62" i="13"/>
  <c r="I66" i="13"/>
  <c r="I70" i="13"/>
  <c r="I74" i="13"/>
  <c r="I78" i="13"/>
  <c r="I82" i="13"/>
  <c r="I86" i="13"/>
  <c r="I90" i="13"/>
  <c r="I94" i="13"/>
  <c r="I98" i="13"/>
  <c r="I102" i="13"/>
  <c r="I106" i="13"/>
  <c r="I110" i="13"/>
  <c r="I114" i="13"/>
  <c r="I118" i="13"/>
  <c r="I122" i="13"/>
  <c r="I126" i="13"/>
  <c r="I130" i="13"/>
  <c r="I134" i="13"/>
  <c r="I138" i="13"/>
  <c r="I142" i="13"/>
  <c r="I146" i="13"/>
  <c r="I150" i="13"/>
  <c r="I154" i="13"/>
  <c r="I158" i="13"/>
  <c r="I162" i="13"/>
  <c r="I166" i="13"/>
  <c r="I170" i="13"/>
  <c r="I174" i="13"/>
  <c r="I178" i="13"/>
  <c r="I182" i="13"/>
  <c r="I186" i="13"/>
  <c r="I190" i="13"/>
  <c r="I194" i="13"/>
  <c r="I198" i="13"/>
  <c r="I202" i="13"/>
  <c r="I206" i="13"/>
  <c r="I210" i="13"/>
  <c r="I214" i="13"/>
  <c r="I218" i="13"/>
  <c r="I222" i="13"/>
  <c r="I226" i="13"/>
  <c r="I230" i="13"/>
  <c r="I234" i="13"/>
  <c r="I238" i="13"/>
  <c r="I242" i="13"/>
  <c r="I246" i="13"/>
  <c r="I250" i="13"/>
  <c r="I254" i="13"/>
  <c r="I258" i="13"/>
  <c r="I262" i="13"/>
  <c r="I266" i="13"/>
  <c r="I270" i="13"/>
  <c r="I274" i="13"/>
  <c r="I278" i="13"/>
  <c r="I282" i="13"/>
  <c r="I286" i="13"/>
  <c r="I290" i="13"/>
  <c r="I294" i="13"/>
  <c r="I298" i="13"/>
  <c r="I302" i="13"/>
  <c r="I306" i="13"/>
  <c r="I310" i="13"/>
  <c r="I314" i="13"/>
  <c r="I318" i="13"/>
  <c r="I322" i="13"/>
  <c r="I326" i="13"/>
  <c r="I330" i="13"/>
  <c r="I334"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rPr>
          <t>NO CAMBIAR EL NOMBRE DE LA COLUMNA</t>
        </r>
      </text>
    </comment>
    <comment ref="Q2" authorId="0" shapeId="0" xr:uid="{00000000-0006-0000-0100-000002000000}">
      <text>
        <r>
          <rPr>
            <sz val="10"/>
            <color rgb="FF000000"/>
            <rFont val="Arial"/>
          </rPr>
          <t>2017-09-23 21:19:18 celda: B335
2017-09-23 21:19:20 celda: C335
2017-09-23 21:19:32 celda: D335
2017-09-23 21:36:55 celda: E335
2017-09-23 21:37:38 celda: J335
2017-09-23 21:37:41 celda: J335
2017-09-23 21:37:43 celda: K335
2017-09-23 21:38:01 celda: L335
2017-09-23 21:38:24 celda: F335
2017-09-23 21:38:46 celda: N335
2017-09-23 21:38:50 celda: O335
2017-09-23 21:38:58 celda: V335
2017-09-23 21:39:07 celda: X335
2017-09-23 21:39:17 celda: U335
2017-09-23 21:39:38 celda: Q335
2017-09-23 21:39:46 celda: M335
2017-09-23 21:39:48 celda: P335
2017-09-23 21:40:10 celda: Q335
2017-09-23 21:40:31 celda: T335
2017-09-23 21:40:37 celda: T335
2017-09-23 21:41:15 celda: T335
2017-09-23 21:41:32 celda: R335
2017-09-23 21:41:45 celda: S335
2017-09-23 21:41:49 celda: R335:S335
2017-09-23 21:42:24 celda: B335
2017-09-23 21:42:34 celda: U335
2017-09-23 22:58:19 celda: D335
2017-09-23 22:58:43 celda: Q335
2017-09-23 22:58:55 celda: U335
2017-09-23 22:59:09 celda: B335
2017-09-24 14:42:14 celda: F335
2017-09-26 10:14:27 celda: F2
2017-09-26 16:22:50 celda: A2:A337</t>
        </r>
      </text>
    </comment>
    <comment ref="Q3" authorId="0" shapeId="0" xr:uid="{00000000-0006-0000-0100-000003000000}">
      <text>
        <r>
          <rPr>
            <sz val="10"/>
            <color rgb="FF000000"/>
            <rFont val="Arial"/>
          </rPr>
          <t>2017-09-21 17:35:04 celda: A2
2017-09-21 18:06:58 celda: A2:A324
2017-09-21 18:07:00 celda: A2
2017-09-22 01:41:37 celda: F21
2017-09-22 18:02:57 celda: Q20:Q22
2017-09-23 00:46:04 celda: D208
2017-09-23 01:45:47 celda: C208
2017-09-23 20:56:02 celda: K29
2017-09-23 20:58:39 celda: A2:AI392
2017-09-23 21:24:07 celda: A2:A333
2017-09-23 21:24:10 celda: A2
2017-09-23 23:07:40 celda: D2:D333
2017-09-23 23:14:27 celda: D2:D333
2017-09-23 23:22:59 celda: D2:D333
2017-09-24 14:35:49 celda: F2</t>
        </r>
      </text>
    </comment>
    <comment ref="Q4" authorId="0" shapeId="0" xr:uid="{00000000-0006-0000-0100-000004000000}">
      <text>
        <r>
          <rPr>
            <sz val="10"/>
            <color rgb="FF000000"/>
            <rFont val="Arial"/>
          </rPr>
          <t>2017-09-23 00:58:49 celda: D261
2017-09-23 01:48:02 celda: C261
2017-09-24 14:36:19 celda: F11</t>
        </r>
      </text>
    </comment>
    <comment ref="Q5" authorId="0" shapeId="0" xr:uid="{00000000-0006-0000-0100-000005000000}">
      <text>
        <r>
          <rPr>
            <sz val="10"/>
            <color rgb="FF000000"/>
            <rFont val="Arial"/>
          </rPr>
          <t>2017-09-21 18:37:44 celda: T12
2017-09-21 18:37:45 celda: T12
2017-09-21 18:48:33 celda: F12
2017-09-21 18:48:58 celda: D12
2017-09-21 18:49:49 celda: R12
2017-09-21 18:50:01 celda: R12
2017-09-21 18:50:16 celda: D12
2017-09-21 18:50:41 celda: F12
2017-09-21 18:51:06 celda: X12
2017-09-21 18:51:51 celda: AA12
2017-09-21 18:52:01 celda: AB12
2017-09-21 20:52:29 celda: B12
2017-09-21 20:52:38 celda: B12
2017-09-22 01:50:16 celda: F205
2017-09-23 00:45:53 celda: D203
2017-09-23 00:49:56 celda: Q203
2017-09-23 01:45:36 celda: C203
2017-09-23 20:54:23 celda: K39
2017-09-23 21:28:14 celda: J12
2017-09-26 10:20:50 celda: R5
2017-09-26 10:21:11 celda: S5</t>
        </r>
      </text>
    </comment>
    <comment ref="Q6" authorId="0" shapeId="0" xr:uid="{00000000-0006-0000-0100-000006000000}">
      <text>
        <r>
          <rPr>
            <sz val="10"/>
            <color rgb="FF000000"/>
            <rFont val="Arial"/>
          </rPr>
          <t>2017-09-22 01:41:47 celda: F31
2017-09-22 18:15:35 celda: Q30
2017-09-23 01:40:10 celda: C100
2017-09-23 20:55:40 celda: K9</t>
        </r>
      </text>
    </comment>
    <comment ref="U6" authorId="0" shapeId="0" xr:uid="{00000000-0006-0000-0100-000007000000}">
      <text>
        <r>
          <rPr>
            <sz val="10"/>
            <color rgb="FF000000"/>
            <rFont val="Arial"/>
          </rPr>
          <t>2017-09-22 22:22:53 celda: D100</t>
        </r>
      </text>
    </comment>
    <comment ref="Q7" authorId="0" shapeId="0" xr:uid="{00000000-0006-0000-0100-000008000000}">
      <text>
        <r>
          <rPr>
            <sz val="10"/>
            <color rgb="FF000000"/>
            <rFont val="Arial"/>
          </rPr>
          <t>2017-09-23 01:35:26 celda: C19
2017-09-23 04:59:51 celda: J19
2017-09-23 05:02:56 celda: M19
2017-09-23 05:03:59 celda: N19
2017-09-23 05:50:38 celda: N19:N315
2017-09-23 05:54:51 celda: M19:M283</t>
        </r>
      </text>
    </comment>
    <comment ref="U7" authorId="0" shapeId="0" xr:uid="{00000000-0006-0000-0100-000009000000}">
      <text>
        <r>
          <rPr>
            <sz val="10"/>
            <color rgb="FF000000"/>
            <rFont val="Arial"/>
          </rPr>
          <t>2017-09-22 22:00:34 celda: D19</t>
        </r>
      </text>
    </comment>
    <comment ref="Q8" authorId="0" shapeId="0" xr:uid="{00000000-0006-0000-0100-00000A000000}">
      <text>
        <r>
          <rPr>
            <sz val="10"/>
            <color rgb="FF000000"/>
            <rFont val="Arial"/>
          </rPr>
          <t>2017-09-22 01:49:01 celda: F184
2017-09-23 00:50:47 celda: D227
2017-09-23 01:46:20 celda: C227
2017-09-23 01:46:25 celda: C227
2017-09-23 15:27:32 celda: R35
2017-09-23 15:27:34 celda: S35
2017-09-23 15:27:37 celda: S35
2017-09-23 15:27:42 celda: R35
2017-09-23 15:27:43 celda: R35
2017-09-23 21:00:18 celda: S172:S208</t>
        </r>
      </text>
    </comment>
    <comment ref="Q9" authorId="0" shapeId="0" xr:uid="{00000000-0006-0000-0100-00000B000000}">
      <text>
        <r>
          <rPr>
            <sz val="10"/>
            <color rgb="FF000000"/>
            <rFont val="Arial"/>
          </rPr>
          <t>2017-09-22 10:15:53 celda: J17
2017-09-22 10:16:16 celda: Q17
2017-09-22 11:18:17 celda: L17
2017-09-22 11:18:29 celda: Q17
2017-09-22 11:19:58 celda: Q17
2017-09-22 11:20:18 celda: R17
2017-09-22 11:20:41 celda: S17
2017-09-22 11:21:37 celda: T17
2017-09-22 18:00:10 celda: Q17
2017-09-22 18:00:12 celda: N17
2017-09-22 18:00:19 celda: Q17
2017-09-22 18:00:26 celda: L17
2017-09-22 18:01:04 celda: Q17
2017-09-23 00:54:58 celda: D252
2017-09-23 00:55:05 celda: D252
2017-09-23 01:47:45 celda: C252</t>
        </r>
      </text>
    </comment>
    <comment ref="Q10" authorId="0" shapeId="0" xr:uid="{00000000-0006-0000-0100-00000C000000}">
      <text>
        <r>
          <rPr>
            <sz val="10"/>
            <color rgb="FF000000"/>
            <rFont val="Arial"/>
          </rPr>
          <t>2017-09-23 01:48:34 celda: C277
2017-09-23 01:48:37 celda: C277
2017-09-23 01:48:40 celda: C277
2017-09-23 03:45:31 celda: J275
2017-09-23 03:45:33 celda: K275
2017-09-23 03:45:57 celda: L275
2017-09-23 03:46:03 celda: M275
2017-09-23 03:46:08 celda: N275
2017-09-23 03:46:13 celda: O275
2017-09-23 03:47:59 celda: N275
2017-09-23 21:03:53 celda: R185
2017-09-23 21:05:25 celda: R185
2017-09-23 21:05:26 celda: S185:S273</t>
        </r>
      </text>
    </comment>
    <comment ref="Q11" authorId="0" shapeId="0" xr:uid="{00000000-0006-0000-0100-00000D000000}">
      <text>
        <r>
          <rPr>
            <sz val="10"/>
            <color rgb="FF000000"/>
            <rFont val="Arial"/>
          </rPr>
          <t>2017-09-23 01:40:29 celda: C106
2017-09-23 05:14:29 celda: M104
2017-09-23 05:14:38 celda: N104
2017-09-23 20:25:08 celda: R126
2017-09-23 21:00:18 celda: R195</t>
        </r>
      </text>
    </comment>
    <comment ref="U11" authorId="0" shapeId="0" xr:uid="{00000000-0006-0000-0100-00000E000000}">
      <text>
        <r>
          <rPr>
            <sz val="10"/>
            <color rgb="FF000000"/>
            <rFont val="Arial"/>
          </rPr>
          <t>2017-09-22 22:26:12 celda: D106</t>
        </r>
      </text>
    </comment>
    <comment ref="Q12" authorId="0" shapeId="0" xr:uid="{00000000-0006-0000-0100-00000F000000}">
      <text>
        <r>
          <rPr>
            <sz val="10"/>
            <color rgb="FF000000"/>
            <rFont val="Arial"/>
          </rPr>
          <t>2017-09-23 01:37:50 celda: C55
2017-09-23 05:05:09 celda: J55
2017-09-23 05:08:23 celda: J55
2017-09-23 05:09:21 celda: L55
2017-09-23 05:09:53 celda: M55
2017-09-23 05:09:54 celda: N55
2017-09-23 06:00:48 celda: P55</t>
        </r>
      </text>
    </comment>
    <comment ref="U12" authorId="0" shapeId="0" xr:uid="{00000000-0006-0000-0100-000010000000}">
      <text>
        <r>
          <rPr>
            <sz val="10"/>
            <color rgb="FF000000"/>
            <rFont val="Arial"/>
          </rPr>
          <t>2017-09-22 20:03:03 celda: D6
2017-09-22 22:08:13 celda: D55
2017-09-23 00:09:48 celda: P55</t>
        </r>
      </text>
    </comment>
    <comment ref="Q13" authorId="0" shapeId="0" xr:uid="{00000000-0006-0000-0100-000011000000}">
      <text>
        <r>
          <rPr>
            <sz val="10"/>
            <color rgb="FF000000"/>
            <rFont val="Arial"/>
          </rPr>
          <t>2017-09-22 01:50:21 celda: F208
2017-09-23 00:47:13 celda: N200
2017-09-23 00:49:51 celda: Q200
2017-09-23 05:33:17 celda: J198
2017-09-23 05:33:22 celda: L198
2017-09-23 05:33:28 celda: M198</t>
        </r>
      </text>
    </comment>
    <comment ref="Q14" authorId="0" shapeId="0" xr:uid="{00000000-0006-0000-0100-000012000000}">
      <text>
        <r>
          <rPr>
            <sz val="10"/>
            <color rgb="FF000000"/>
            <rFont val="Arial"/>
          </rPr>
          <t>2017-09-22 01:48:56 celda: F183
2017-09-23 00:50:50 celda: D228
2017-09-23 01:46:27 celda: C228
2017-09-23 21:03:27 celda: R212
2017-09-23 21:05:21 celda: R212
2017-09-23 21:05:22 celda: S212:S217
2017-09-23 23:23:19 celda: D213:D218
2017-09-24 14:39:50 celda: F213</t>
        </r>
      </text>
    </comment>
    <comment ref="Q15" authorId="0" shapeId="0" xr:uid="{00000000-0006-0000-0100-000013000000}">
      <text>
        <r>
          <rPr>
            <sz val="10"/>
            <color rgb="FF000000"/>
            <rFont val="Arial"/>
          </rPr>
          <t>2017-09-22 19:07:48 celda: L74
2017-09-22 19:07:53 celda: N74
2017-09-22 19:10:02 celda: Q74
2017-09-23 01:36:26 celda: C28
2017-09-23 05:03:57 celda: M28</t>
        </r>
      </text>
    </comment>
    <comment ref="Q16" authorId="0" shapeId="0" xr:uid="{00000000-0006-0000-0100-000014000000}">
      <text>
        <r>
          <rPr>
            <sz val="10"/>
            <color rgb="FF000000"/>
            <rFont val="Arial"/>
          </rPr>
          <t>2017-09-22 01:43:38 celda: F69
2017-09-23 01:26:51 celda: B35
2017-09-23 01:36:52 celda: C35</t>
        </r>
      </text>
    </comment>
    <comment ref="U16" authorId="0" shapeId="0" xr:uid="{00000000-0006-0000-0100-000015000000}">
      <text>
        <r>
          <rPr>
            <sz val="10"/>
            <color rgb="FF000000"/>
            <rFont val="Arial"/>
          </rPr>
          <t>2017-09-22 22:02:33 celda: D35</t>
        </r>
      </text>
    </comment>
    <comment ref="Q17" authorId="0" shapeId="0" xr:uid="{00000000-0006-0000-0100-000016000000}">
      <text>
        <r>
          <rPr>
            <sz val="10"/>
            <color rgb="FF000000"/>
            <rFont val="Arial"/>
          </rPr>
          <t>2017-09-23 03:34:19 celda: D329
2017-09-23 18:20:55 celda: B327
2017-09-23 18:21:13 celda: C327
2017-09-23 18:21:53 celda: D327
2017-09-23 18:22:35 celda: D327
2017-09-23 18:23:00 celda: E327
2017-09-23 18:23:46 celda: M327
2017-09-23 18:24:27 celda: U327
2017-09-23 18:25:13 celda: U327
2017-09-23 18:25:24 celda: T327
2017-09-23 18:26:18 celda: V327
2017-09-23 18:29:15 celda: E327
2017-09-23 18:29:55 celda: I327
2017-09-23 18:30:48 celda: F327
2017-09-23 18:31:36 celda: F327
2017-09-23 19:39:32 celda: N327
2017-09-23 19:39:46 celda: P327
2017-09-23 19:40:56 celda: B327
2017-09-23 19:41:17 celda: A327
2017-09-23 19:46:08 celda: D327
2017-09-23 19:46:12 celda: D327
2017-09-23 19:46:18 celda: D327
2017-09-23 20:25:14 celda: Q327
2017-09-23 20:25:30 celda: R327
2017-09-23 21:01:21 celda: R325
2017-09-24 14:41:59 celda: F326
2017-09-24 15:12:10 celda: R326</t>
        </r>
      </text>
    </comment>
    <comment ref="Q18" authorId="0" shapeId="0" xr:uid="{00000000-0006-0000-0100-000017000000}">
      <text>
        <r>
          <rPr>
            <sz val="10"/>
            <color rgb="FF000000"/>
            <rFont val="Arial"/>
          </rPr>
          <t>2017-09-23 00:51:09 celda: D230
2017-09-23 01:46:47 celda: C230
2017-09-23 05:38:43 celda: J228
2017-09-23 05:39:11 celda: M228
2017-09-23 05:39:18 celda: N228
2017-09-23 20:25:45 celda: R101
2017-09-23 21:01:24 celda: R189
2017-09-23 21:01:25 celda: S189:S288</t>
        </r>
      </text>
    </comment>
    <comment ref="Q19" authorId="0" shapeId="0" xr:uid="{00000000-0006-0000-0100-000018000000}">
      <text>
        <r>
          <rPr>
            <sz val="10"/>
            <color rgb="FF000000"/>
            <rFont val="Arial"/>
          </rPr>
          <t>2017-09-22 01:44:05 celda: F67
2017-09-22 11:16:08 celda: L67
2017-09-22 18:00:00 celda: Q15
2017-09-22 18:00:59 celda: Q15
2017-09-23 01:13:08 celda: D274
2017-09-23 01:48:33 celda: C274
2017-09-23 06:01:24 celda: P272
2017-09-23 06:01:28 celda: P272
2017-09-23 12:03:04 celda: D270
2017-09-23 12:03:45 celda: AA270
2017-09-23 12:03:55 celda: AB270
2017-09-23 12:04:05 celda: E270:F270
2017-09-23 12:04:16 celda: F270
2017-09-23 12:04:28 celda: E270
2017-09-24 14:36:13 celda: F9
2017-09-26 09:46:52 celda: D19
2017-09-26 09:47:49 celda: D19</t>
        </r>
      </text>
    </comment>
    <comment ref="Q20" authorId="0" shapeId="0" xr:uid="{00000000-0006-0000-0100-000019000000}">
      <text>
        <r>
          <rPr>
            <sz val="10"/>
            <color rgb="FF000000"/>
            <rFont val="Arial"/>
          </rPr>
          <t>2017-09-22 00:19:00 celda: U3
2017-09-22 00:19:07 celda: U3
2017-09-22 00:19:08 celda: V3
2017-09-22 00:19:15 celda: V3
2017-09-22 17:05:00 celda: AC3:AC325
2017-09-22 17:07:07 celda: Q3
2017-09-22 17:07:24 celda: J3
2017-09-22 17:07:34 celda: Q3
2017-09-23 00:46:34 celda: D209
2017-09-23 00:48:13 celda: Q209
2017-09-23 01:45:51 celda: C209
2017-09-23 05:36:38 celda: K207
2017-09-23 05:36:51 celda: M207</t>
        </r>
      </text>
    </comment>
    <comment ref="Q21" authorId="0" shapeId="0" xr:uid="{00000000-0006-0000-0100-00001A000000}">
      <text>
        <r>
          <rPr>
            <sz val="10"/>
            <color rgb="FF000000"/>
            <rFont val="Arial"/>
          </rPr>
          <t>2017-09-22 19:08:23 celda: Q66:Q68
2017-09-23 01:37:00 celda: C37
2017-09-26 10:20:53 celda: R21
2017-09-26 10:21:21 celda: S21</t>
        </r>
      </text>
    </comment>
    <comment ref="U21" authorId="0" shapeId="0" xr:uid="{00000000-0006-0000-0100-00001B000000}">
      <text>
        <r>
          <rPr>
            <sz val="10"/>
            <color rgb="FF000000"/>
            <rFont val="Arial"/>
          </rPr>
          <t>2017-09-22 22:02:48 celda: D37</t>
        </r>
      </text>
    </comment>
    <comment ref="Q22" authorId="0" shapeId="0" xr:uid="{00000000-0006-0000-0100-00001C000000}">
      <text>
        <r>
          <rPr>
            <sz val="10"/>
            <color rgb="FF000000"/>
            <rFont val="Arial"/>
          </rPr>
          <t>2017-09-22 19:09:59 celda: Q71
2017-09-23 01:26:39 celda: B31
2017-09-23 01:36:43 celda: C31
2017-09-23 05:51:32 celda: M31:M323
2017-09-23 20:55:13 celda: K77</t>
        </r>
      </text>
    </comment>
    <comment ref="Q23" authorId="0" shapeId="0" xr:uid="{00000000-0006-0000-0100-00001D000000}">
      <text>
        <r>
          <rPr>
            <sz val="10"/>
            <color rgb="FF000000"/>
            <rFont val="Arial"/>
          </rPr>
          <t>2017-09-22 01:51:18 celda: F247
2017-09-22 17:19:11 celda: D73
2017-09-22 17:19:52 celda: D73
2017-09-22 19:10:01 celda: Q72
2017-09-23 01:36:40 celda: C30
2017-09-23 04:57:24 celda: J30
2017-09-23 04:57:26 celda: J30
2017-09-23 04:57:41 celda: K30
2017-09-23 04:57:50 celda: L30</t>
        </r>
      </text>
    </comment>
    <comment ref="U23" authorId="0" shapeId="0" xr:uid="{00000000-0006-0000-0100-00001E000000}">
      <text>
        <r>
          <rPr>
            <sz val="10"/>
            <color rgb="FF000000"/>
            <rFont val="Arial"/>
          </rPr>
          <t>2017-09-22 20:08:54 celda: D16
2017-09-22 20:09:18 celda: D16
2017-09-22 20:09:22 celda: G16
2017-09-22 20:09:29 celda: G16
2017-09-22 20:09:32 celda: G16
2017-09-22 22:02:00 celda: D30
2017-09-22 22:07:02 celda: D30</t>
        </r>
      </text>
    </comment>
    <comment ref="Q24" authorId="0" shapeId="0" xr:uid="{00000000-0006-0000-0100-00001F000000}">
      <text>
        <r>
          <rPr>
            <sz val="10"/>
            <color rgb="FF000000"/>
            <rFont val="Arial"/>
          </rPr>
          <t>2017-09-23 01:49:41 celda: C299
2017-09-23 20:26:20 celda: R32
2017-09-23 21:00:08 celda: R29
2017-09-26 09:58:45 celda: F24</t>
        </r>
      </text>
    </comment>
    <comment ref="Q25" authorId="0" shapeId="0" xr:uid="{00000000-0006-0000-0100-000020000000}">
      <text>
        <r>
          <rPr>
            <sz val="10"/>
            <color rgb="FF000000"/>
            <rFont val="Arial"/>
          </rPr>
          <t>2017-09-22 18:02:39 celda: Q19
2017-09-22 18:02:42 celda: N19
2017-09-23 01:46:07 celda: C220
2017-09-23 05:38:13 celda: L218
2017-09-23 05:38:15 celda: M218
2017-09-23 21:05:13 celda: S174:S210
2017-09-23 23:23:18 celda: D175:D188</t>
        </r>
      </text>
    </comment>
    <comment ref="Q26" authorId="0" shapeId="0" xr:uid="{00000000-0006-0000-0100-000021000000}">
      <text>
        <r>
          <rPr>
            <sz val="10"/>
            <color rgb="FF000000"/>
            <rFont val="Arial"/>
          </rPr>
          <t>2017-09-22 18:03:03 celda: N22
2017-09-23 00:44:48 celda: D186
2017-09-23 01:44:54 celda: C186
2017-09-23 05:28:11 celda: Q184
2017-09-23 05:28:14 celda: L184</t>
        </r>
      </text>
    </comment>
    <comment ref="Q27" authorId="0" shapeId="0" xr:uid="{00000000-0006-0000-0100-000022000000}">
      <text>
        <r>
          <rPr>
            <sz val="10"/>
            <color rgb="FF000000"/>
            <rFont val="Arial"/>
          </rPr>
          <t>2017-09-23 01:49:37 celda: C295
2017-09-23 05:49:52 celda: L293
2017-09-23 05:50:02 celda: M293
2017-09-23 05:50:06 celda: N293
2017-09-23 20:27:52 celda: R106
2017-09-23 21:00:18 celda: R208</t>
        </r>
      </text>
    </comment>
    <comment ref="Q28" authorId="0" shapeId="0" xr:uid="{00000000-0006-0000-0100-000023000000}">
      <text>
        <r>
          <rPr>
            <sz val="10"/>
            <color rgb="FF000000"/>
            <rFont val="Arial"/>
          </rPr>
          <t>2017-09-23 01:47:37 celda: C247
2017-09-23 05:42:41 celda: L245
2017-09-23 05:42:47 celda: M245
2017-09-23 05:42:53 celda: N245
2017-09-23 20:29:00 celda: R107
2017-09-23 21:00:28 celda: R209</t>
        </r>
      </text>
    </comment>
    <comment ref="Q29" authorId="0" shapeId="0" xr:uid="{00000000-0006-0000-0100-000024000000}">
      <text>
        <r>
          <rPr>
            <sz val="10"/>
            <color rgb="FF000000"/>
            <rFont val="Arial"/>
          </rPr>
          <t>2017-09-22 01:52:53 celda: F310
2017-09-23 01:39:36 celda: C90
2017-09-23 05:10:26 celda: J88
2017-09-23 05:10:43 celda: L88
2017-09-23 05:10:45 celda: L88
2017-09-23 05:10:54 celda: M88
2017-09-23 20:27:42 celda: R59
2017-09-23 20:57:31 celda: S59:S88
2017-09-23 21:00:54 celda: R215</t>
        </r>
      </text>
    </comment>
    <comment ref="U29" authorId="0" shapeId="0" xr:uid="{00000000-0006-0000-0100-000025000000}">
      <text>
        <r>
          <rPr>
            <sz val="10"/>
            <color rgb="FF000000"/>
            <rFont val="Arial"/>
          </rPr>
          <t>2017-09-22 22:21:44 celda: D90
2017-09-22 22:21:48 celda: D90</t>
        </r>
      </text>
    </comment>
    <comment ref="Q30" authorId="0" shapeId="0" xr:uid="{00000000-0006-0000-0100-000026000000}">
      <text>
        <r>
          <rPr>
            <sz val="10"/>
            <color rgb="FF000000"/>
            <rFont val="Arial"/>
          </rPr>
          <t>2017-09-23 00:49:18 celda: D219
2017-09-23 01:46:05 celda: C219
2017-09-23 23:23:24 celda: D219:D245</t>
        </r>
      </text>
    </comment>
    <comment ref="Q31" authorId="0" shapeId="0" xr:uid="{00000000-0006-0000-0100-000027000000}">
      <text>
        <r>
          <rPr>
            <sz val="10"/>
            <color rgb="FF000000"/>
            <rFont val="Arial"/>
          </rPr>
          <t>2017-09-22 01:46:18 celda: F118
2017-09-23 00:43:55 celda: D183
2017-09-23 01:44:43 celda: C183</t>
        </r>
      </text>
    </comment>
    <comment ref="Q32" authorId="0" shapeId="0" xr:uid="{00000000-0006-0000-0100-000028000000}">
      <text>
        <r>
          <rPr>
            <sz val="10"/>
            <color rgb="FF000000"/>
            <rFont val="Arial"/>
          </rPr>
          <t>2017-09-22 01:51:09 celda: F242
2017-09-23 00:40:36 celda: D170
2017-09-23 00:41:45 celda: Q170
2017-09-23 00:41:50 celda: N170
2017-09-23 00:41:54 celda: O170
2017-09-23 01:43:58 celda: C170
2017-09-23 04:44:13 celda: K168
2017-09-23 04:44:50 celda: L168
2017-09-23 06:01:12 celda: P168</t>
        </r>
      </text>
    </comment>
    <comment ref="Q33" authorId="0" shapeId="0" xr:uid="{00000000-0006-0000-0100-000029000000}">
      <text>
        <r>
          <rPr>
            <sz val="10"/>
            <color rgb="FF000000"/>
            <rFont val="Arial"/>
          </rPr>
          <t>2017-09-23 01:48:22 celda: C270
2017-09-23 03:39:55 celda: O268
2017-09-23 06:35:43 celda: L268
2017-09-23 06:35:59 celda: M268
2017-09-23 06:36:02 celda: N268
2017-09-23 06:36:04 celda: O268
2017-09-23 06:36:08 celda: P268
2017-09-23 20:26:05 celda: R26
2017-09-23 21:00:49 celda: R229</t>
        </r>
      </text>
    </comment>
    <comment ref="Q34" authorId="0" shapeId="0" xr:uid="{00000000-0006-0000-0100-00002A000000}">
      <text>
        <r>
          <rPr>
            <sz val="10"/>
            <color rgb="FF000000"/>
            <rFont val="Arial"/>
          </rPr>
          <t>2017-09-21 18:12:43 celda: Q235:Q237
2017-09-23 00:32:29 celda: Q162
2017-09-23 01:43:38 celda: C162</t>
        </r>
      </text>
    </comment>
    <comment ref="Q35" authorId="0" shapeId="0" xr:uid="{00000000-0006-0000-0100-00002B000000}">
      <text>
        <r>
          <rPr>
            <sz val="10"/>
            <color rgb="FF000000"/>
            <rFont val="Arial"/>
          </rPr>
          <t>2017-09-21 18:14:04 celda: Q243:Q261
2017-09-22 01:52:21 celda: F298
2017-09-23 00:34:08 celda: D157
2017-09-23 00:34:31 celda: Q157
2017-09-23 01:43:25 celda: C157
2017-09-23 05:58:54 celda: P155:P156
2017-09-23 06:00:58 celda: P155
2017-09-24 14:40:39 celda: F237
2017-09-24 14:50:34 celda: F237
2017-09-26 09:59:14 celda: F35</t>
        </r>
      </text>
    </comment>
    <comment ref="Q36" authorId="0" shapeId="0" xr:uid="{00000000-0006-0000-0100-00002C000000}">
      <text>
        <r>
          <rPr>
            <sz val="10"/>
            <color rgb="FF000000"/>
            <rFont val="Arial"/>
          </rPr>
          <t>2017-09-23 00:34:05 celda: Q154
2017-09-23 00:34:17 celda: N154
2017-09-23 01:43:21 celda: C154</t>
        </r>
      </text>
    </comment>
    <comment ref="Q37" authorId="0" shapeId="0" xr:uid="{00000000-0006-0000-0100-00002D000000}">
      <text>
        <r>
          <rPr>
            <sz val="10"/>
            <color rgb="FF000000"/>
            <rFont val="Arial"/>
          </rPr>
          <t>2017-09-23 01:45:09 celda: C193
2017-09-23 06:20:56 celda: J191
2017-09-23 06:20:58 celda: K191
2017-09-23 06:21:07 celda: L191
2017-09-23 06:21:37 celda: M191
2017-09-23 06:21:39 celda: N191
2017-09-23 06:21:42 celda: O191
2017-09-23 06:21:44 celda: P191</t>
        </r>
      </text>
    </comment>
    <comment ref="Q38" authorId="0" shapeId="0" xr:uid="{00000000-0006-0000-0100-00002E000000}">
      <text>
        <r>
          <rPr>
            <sz val="10"/>
            <color rgb="FF000000"/>
            <rFont val="Arial"/>
          </rPr>
          <t>2017-09-21 16:58:23 celda: E283
2017-09-21 17:35:55 celda: R283
2017-09-21 17:51:36 celda: A283:A305
2017-09-21 19:48:48 celda: AA273:AB273
2017-09-21 23:43:43 celda: D273
2017-09-21 23:53:14 celda: H194
2017-09-21 23:53:49 celda: H191
2017-09-22 01:49:24 celda: F191
2017-09-22 11:17:00 celda: H298
2017-09-23 01:40:25 celda: C104
2017-09-23 12:59:40 celda: H25
2017-09-23 13:14:59 celda: H265
2017-09-23 15:08:07 celda: H56
2017-09-23 15:10:33 celda: H85
2017-09-23 15:17:16 celda: H55
2017-09-23 15:17:24 celda: H51
2017-09-23 20:27:19 celda: R51
2017-09-23 20:58:33 celda: H265
2017-09-23 21:01:29 celda: R265
2017-09-23 21:01:30 celda: S265:S293
2017-09-24 14:41:09 celda: F266
2017-09-25 02:30:00 celda: H115
2017-09-25 02:30:19 celda: H38</t>
        </r>
      </text>
    </comment>
    <comment ref="U38" authorId="0" shapeId="0" xr:uid="{00000000-0006-0000-0100-00002F000000}">
      <text>
        <r>
          <rPr>
            <sz val="10"/>
            <color rgb="FF000000"/>
            <rFont val="Arial"/>
          </rPr>
          <t>2017-09-22 20:04:36 celda: H23
2017-09-22 20:29:35 celda: H104
2017-09-22 22:23:46 celda: D104</t>
        </r>
      </text>
    </comment>
    <comment ref="Q39" authorId="0" shapeId="0" xr:uid="{00000000-0006-0000-0100-000030000000}">
      <text>
        <r>
          <rPr>
            <sz val="10"/>
            <color rgb="FF000000"/>
            <rFont val="Arial"/>
          </rPr>
          <t>2017-09-22 14:42:39 celda: B321
2017-09-22 14:42:43 celda: B321
2017-09-22 14:42:51 celda: C321
2017-09-22 14:43:05 celda: D321
2017-09-22 14:43:34 celda: E321
2017-09-22 14:43:40 celda: F321
2017-09-22 14:44:08 celda: J321
2017-09-22 14:44:15 celda: K321
2017-09-22 14:44:23 celda: L321
2017-09-22 14:44:26 celda: J321
2017-09-22 14:44:31 celda: N321:O321
2017-09-22 14:44:37 celda: P321
2017-09-22 14:44:43 celda: J321
2017-09-22 14:45:01 celda: M321
2017-09-22 14:45:06 celda: Q321
2017-09-22 14:45:40 celda: S321
2017-09-22 14:46:58 celda: T321
2017-09-22 14:47:35 celda: U321
2017-09-22 14:47:40 celda: X321
2017-09-22 14:48:26 celda: A321
2017-09-22 14:50:05 celda: C321
2017-09-23 20:57:46 celda: S60:S90
2017-09-26 09:59:21 celda: F39</t>
        </r>
      </text>
    </comment>
    <comment ref="U39" authorId="0" shapeId="0" xr:uid="{00000000-0006-0000-0100-000031000000}">
      <text>
        <r>
          <rPr>
            <sz val="10"/>
            <color rgb="FF000000"/>
            <rFont val="Arial"/>
          </rPr>
          <t>2017-09-22 22:19:34 celda: D77</t>
        </r>
      </text>
    </comment>
    <comment ref="Q40" authorId="0" shapeId="0" xr:uid="{00000000-0006-0000-0100-000032000000}">
      <text>
        <r>
          <rPr>
            <sz val="10"/>
            <color rgb="FF000000"/>
            <rFont val="Arial"/>
          </rPr>
          <t>2017-09-22 14:49:41 celda: A323
2017-09-22 14:49:49 celda: B323
2017-09-22 14:50:01 celda: C323
2017-09-22 14:50:09 celda: E323
2017-09-22 14:50:25 celda: F323
2017-09-22 14:50:35 celda: J323
2017-09-22 14:50:39 celda: K323
2017-09-22 14:50:46 celda: J323
2017-09-22 14:50:54 celda: L323:P323
2017-09-22 14:51:03 celda: Q323
2017-09-22 14:51:22 celda: T323
2017-09-22 14:52:00 celda: U323
2017-09-22 14:52:08 celda: U323
2017-09-22 14:52:09 celda: V323
2017-09-22 14:52:13 celda: U323:V323
2017-09-22 14:52:19 celda: X323
2017-09-22 14:52:24 celda: S323
2017-09-22 14:52:47 celda: D323
2017-09-23 20:57:50 celda: S61:S100
2017-09-26 09:59:27 celda: F40</t>
        </r>
      </text>
    </comment>
    <comment ref="U40" authorId="0" shapeId="0" xr:uid="{00000000-0006-0000-0100-000033000000}">
      <text>
        <r>
          <rPr>
            <sz val="10"/>
            <color rgb="FF000000"/>
            <rFont val="Arial"/>
          </rPr>
          <t>2017-09-22 22:17:44 celda: D75</t>
        </r>
      </text>
    </comment>
    <comment ref="Q41" authorId="0" shapeId="0" xr:uid="{00000000-0006-0000-0100-000034000000}">
      <text>
        <r>
          <rPr>
            <sz val="10"/>
            <color rgb="FF000000"/>
            <rFont val="Arial"/>
          </rPr>
          <t>2017-09-22 15:08:05 celda: A324
2017-09-22 15:08:15 celda: B324
2017-09-22 15:08:31 celda: C324
2017-09-22 15:11:39 celda: D324
2017-09-22 15:12:04 celda: B324
2017-09-22 16:48:16 celda: B324
2017-09-22 16:48:31 celda: C324
2017-09-22 16:48:43 celda: D324
2017-09-22 16:49:48 celda: F324
2017-09-22 18:14:36 celda: E323
2017-09-22 18:40:26 celda: F324
2017-09-22 18:40:41 celda: I324
2017-09-22 18:41:12 celda: H324
2017-09-22 18:41:17 celda: G324
2017-09-23 01:29:08 celda: B74
2017-09-23 06:19:59 celda: O74
2017-09-23 06:40:25 celda: J74
2017-09-23 06:40:28 celda: K74
2017-09-23 06:40:33 celda: L74
2017-09-23 06:40:55 celda: M74
2017-09-23 06:40:57 celda: N74
2017-09-23 06:41:00 celda: P74
2017-09-23 06:43:58 celda: Q74</t>
        </r>
      </text>
    </comment>
    <comment ref="U41" authorId="0" shapeId="0" xr:uid="{00000000-0006-0000-0100-000035000000}">
      <text>
        <r>
          <rPr>
            <sz val="10"/>
            <color rgb="FF000000"/>
            <rFont val="Arial"/>
          </rPr>
          <t>2017-09-22 22:16:18 celda: D74</t>
        </r>
      </text>
    </comment>
    <comment ref="Q42" authorId="0" shapeId="0" xr:uid="{00000000-0006-0000-0100-000036000000}">
      <text>
        <r>
          <rPr>
            <sz val="10"/>
            <color rgb="FF000000"/>
            <rFont val="Arial"/>
          </rPr>
          <t>2017-09-23 13:51:27 celda: B325
2017-09-23 13:51:31 celda: C325
2017-09-23 13:52:36 celda: D325
2017-09-23 13:53:10 celda: B325
2017-09-23 13:53:22 celda: J325
2017-09-23 13:53:33 celda: Q325
2017-09-23 13:53:36 celda: O325
2017-09-23 13:53:38 celda: N325
2017-09-23 13:53:40 celda: N325
2017-09-23 13:54:34 celda: V325
2017-09-23 13:55:03 celda: X325
2017-09-23 13:55:12 celda: AA325
2017-09-23 14:00:23 celda: A325
2017-09-23 15:18:58 celda: C124
2017-09-23 15:21:41 celda: J124:J280
2017-09-23 15:21:50 celda: J124
2017-09-23 15:21:53 celda: K124
2017-09-23 15:22:08 celda: L124
2017-09-23 15:22:20 celda: M124
2017-09-23 15:22:55 celda: P124
2017-09-23 15:24:38 celda: Q124
2017-09-23 20:29:22 celda: R124
2017-09-23 21:00:52 celda: R320</t>
        </r>
      </text>
    </comment>
    <comment ref="Q43" authorId="0" shapeId="0" xr:uid="{00000000-0006-0000-0100-000037000000}">
      <text>
        <r>
          <rPr>
            <sz val="10"/>
            <color rgb="FF000000"/>
            <rFont val="Arial"/>
          </rPr>
          <t>2017-09-23 01:24:48 celda: D325
2017-09-23 01:50:34 celda: C325
2017-09-23 04:55:59 celda: K323
2017-09-23 04:56:09 celda: L323
2017-09-23 04:56:16 celda: M323
2017-09-23 04:56:23 celda: N323
2017-09-23 06:15:16 celda: A323</t>
        </r>
      </text>
    </comment>
    <comment ref="U43" authorId="0" shapeId="0" xr:uid="{00000000-0006-0000-0100-000038000000}">
      <text>
        <r>
          <rPr>
            <sz val="10"/>
            <color rgb="FF000000"/>
            <rFont val="Arial"/>
          </rPr>
          <t>2017-09-22 21:20:26 celda: B330
2017-09-22 21:21:20 celda: O330
2017-09-22 21:21:37 celda: P330
2017-09-22 21:22:03 celda: U330
2017-09-22 21:22:21 celda: R330
2017-09-22 21:22:25 celda: Q330</t>
        </r>
      </text>
    </comment>
    <comment ref="Q44" authorId="0" shapeId="0" xr:uid="{00000000-0006-0000-0100-000039000000}">
      <text>
        <r>
          <rPr>
            <sz val="10"/>
            <color rgb="FF000000"/>
            <rFont val="Arial"/>
          </rPr>
          <t>2017-09-23 03:34:13 celda: E334
2017-09-23 19:58:20 celda: B332
2017-09-23 19:58:36 celda: C332
2017-09-23 20:01:07 celda: D332
2017-09-23 20:01:23 celda: E332
2017-09-23 20:01:40 celda: F332
2017-09-23 20:01:58 celda: J332
2017-09-23 20:02:02 celda: N332
2017-09-23 20:03:08 celda: O332
2017-09-23 20:03:14 celda: M332
2017-09-23 20:07:10 celda: D332
2017-09-23 20:07:16 celda: J332
2017-09-23 20:07:34 celda: K332
2017-09-23 20:09:12 celda: L332
2017-09-23 20:09:20 celda: P332
2017-09-23 20:09:26 celda: Q332
2017-09-23 20:09:44 celda: L332
2017-09-23 20:09:53 celda: J332
2017-09-23 20:29:34 celda: R332
2017-09-23 20:56:29 celda: A332
2017-09-23 20:57:21 celda: R332
2017-09-23 23:17:53 celda: D332
2017-09-23 23:18:12 celda: D332
2017-09-23 23:25:20 celda: D332
2017-09-26 09:59:33 celda: F44</t>
        </r>
      </text>
    </comment>
    <comment ref="Q45" authorId="0" shapeId="0" xr:uid="{00000000-0006-0000-0100-00003A000000}">
      <text>
        <r>
          <rPr>
            <sz val="10"/>
            <color rgb="FF000000"/>
            <rFont val="Arial"/>
          </rPr>
          <t>2017-09-23 22:00:04 celda: A336
2017-09-23 22:00:11 celda: B336
2017-09-23 22:00:51 celda: E336
2017-09-23 22:02:44 celda: D336
2017-09-23 22:03:49 celda: J336
2017-09-23 22:04:55 celda: K336
2017-09-23 22:05:27 celda: L336
2017-09-23 22:05:37 celda: N336
2017-09-23 22:05:42 celda: O336
2017-09-23 22:05:54 celda: P336
2017-09-23 22:06:18 celda: K336
2017-09-23 22:06:27 celda: Q336
2017-09-23 22:39:40 celda: C336
2017-09-23 22:41:04 celda: B336
2017-09-23 22:41:24 celda: Q336
2017-09-23 22:48:48 celda: D336
2017-09-23 22:54:57 celda: R336
2017-09-23 22:55:00 celda: R336
2017-09-23 22:55:02 celda: S336
2017-09-26 09:59:37 celda: F45</t>
        </r>
      </text>
    </comment>
    <comment ref="Q46" authorId="0" shapeId="0" xr:uid="{00000000-0006-0000-0100-00003B000000}">
      <text>
        <r>
          <rPr>
            <sz val="10"/>
            <color rgb="FF000000"/>
            <rFont val="Arial"/>
          </rPr>
          <t>2017-09-24 10:41:51 celda: A338
2017-09-24 11:01:05 celda: B338
2017-09-24 11:01:07 celda: C338
2017-09-24 11:01:40 celda: D338
2017-09-24 11:01:45 celda: E338
2017-09-24 11:02:04 celda: I338
2017-09-24 11:02:13 celda: J338
2017-09-24 11:02:16 celda: K338
2017-09-24 11:02:20 celda: L338
2017-09-24 11:02:24 celda: M338
2017-09-24 11:02:38 celda: N338
2017-09-24 11:02:44 celda: O338
2017-09-24 14:44:25 celda: Q338:Q339
2017-09-24 14:45:23 celda: R338
2017-09-24 14:45:30 celda: R338
2017-09-24 14:45:32 celda: S338</t>
        </r>
      </text>
    </comment>
    <comment ref="Q47" authorId="0" shapeId="0" xr:uid="{00000000-0006-0000-0100-00003C000000}">
      <text>
        <r>
          <rPr>
            <sz val="10"/>
            <color rgb="FF000000"/>
            <rFont val="Arial"/>
          </rPr>
          <t>2017-09-22 01:50:35 celda: F223
2017-09-22 18:09:12 celda: D86
2017-09-22 18:10:18 celda: X86
2017-09-22 18:10:40 celda: R86
2017-09-22 18:12:52 celda: E86
2017-09-23 01:26:04 celda: B15
2017-09-23 01:35:08 celda: C15</t>
        </r>
      </text>
    </comment>
    <comment ref="U47" authorId="0" shapeId="0" xr:uid="{00000000-0006-0000-0100-00003D000000}">
      <text>
        <r>
          <rPr>
            <sz val="10"/>
            <color rgb="FF000000"/>
            <rFont val="Arial"/>
          </rPr>
          <t>2017-09-22 21:58:48 celda: D15</t>
        </r>
      </text>
    </comment>
    <comment ref="Q48" authorId="0" shapeId="0" xr:uid="{00000000-0006-0000-0100-00003E000000}">
      <text>
        <r>
          <rPr>
            <sz val="10"/>
            <color rgb="FF000000"/>
            <rFont val="Arial"/>
          </rPr>
          <t>2017-09-22 01:41:52 celda: F32
2017-09-22 18:15:37 celda: Q31
2017-09-23 01:39:32 celda: C89</t>
        </r>
      </text>
    </comment>
    <comment ref="U48" authorId="0" shapeId="0" xr:uid="{00000000-0006-0000-0100-00003F000000}">
      <text>
        <r>
          <rPr>
            <sz val="10"/>
            <color rgb="FF000000"/>
            <rFont val="Arial"/>
          </rPr>
          <t>2017-09-22 22:21:32 celda: D89</t>
        </r>
      </text>
    </comment>
    <comment ref="Q49" authorId="0" shapeId="0" xr:uid="{00000000-0006-0000-0100-000040000000}">
      <text>
        <r>
          <rPr>
            <sz val="10"/>
            <color rgb="FF000000"/>
            <rFont val="Arial"/>
          </rPr>
          <t>2017-09-21 18:55:28 celda: D25
2017-09-21 18:58:29 celda: G25
2017-09-21 19:02:55 celda: S25
2017-09-21 19:14:01 celda: F25
2017-09-21 19:14:43 celda: X25
2017-09-22 18:20:35 celda: Q57
2017-09-23 01:37:27 celda: C47
2017-09-23 05:53:51 celda: M47
2017-09-23 06:29:44 celda: N47:N265</t>
        </r>
      </text>
    </comment>
    <comment ref="U49" authorId="0" shapeId="0" xr:uid="{00000000-0006-0000-0100-000041000000}">
      <text>
        <r>
          <rPr>
            <sz val="10"/>
            <color rgb="FF000000"/>
            <rFont val="Arial"/>
          </rPr>
          <t>2017-09-22 22:04:02 celda: D47</t>
        </r>
      </text>
    </comment>
    <comment ref="Q50" authorId="0" shapeId="0" xr:uid="{00000000-0006-0000-0100-000042000000}">
      <text>
        <r>
          <rPr>
            <sz val="10"/>
            <color rgb="FF000000"/>
            <rFont val="Arial"/>
          </rPr>
          <t>2017-09-21 19:07:18 celda: F26
2017-09-23 01:38:06 celda: C66</t>
        </r>
      </text>
    </comment>
    <comment ref="U50" authorId="0" shapeId="0" xr:uid="{00000000-0006-0000-0100-000043000000}">
      <text>
        <r>
          <rPr>
            <sz val="10"/>
            <color rgb="FF000000"/>
            <rFont val="Arial"/>
          </rPr>
          <t>2017-09-22 21:43:39 celda: D66
2017-09-22 22:09:47 celda: D66
2017-09-22 22:14:41 celda: D66
2017-09-23 00:10:04 celda: P66</t>
        </r>
      </text>
    </comment>
    <comment ref="Q51" authorId="0" shapeId="0" xr:uid="{00000000-0006-0000-0100-000044000000}">
      <text>
        <r>
          <rPr>
            <sz val="10"/>
            <color rgb="FF000000"/>
            <rFont val="Arial"/>
          </rPr>
          <t>2017-09-21 18:40:53 celda: B27
2017-09-21 18:41:01 celda: D27
2017-09-21 18:41:06 celda: D27
2017-09-22 01:50:19 celda: F206
2017-09-23 00:45:50 celda: D202
2017-09-23 00:49:54 celda: Q202
2017-09-23 01:45:32 celda: C202</t>
        </r>
      </text>
    </comment>
    <comment ref="Q52" authorId="0" shapeId="0" xr:uid="{00000000-0006-0000-0100-000045000000}">
      <text>
        <r>
          <rPr>
            <sz val="10"/>
            <color rgb="FF000000"/>
            <rFont val="Arial"/>
          </rPr>
          <t>2017-09-21 18:49:12 celda: C28
2017-09-22 01:52:12 celda: F281
2017-09-23 00:16:29 celda: Q122
2017-09-23 01:41:57 celda: C120</t>
        </r>
      </text>
    </comment>
    <comment ref="U52" authorId="0" shapeId="0" xr:uid="{00000000-0006-0000-0100-000046000000}">
      <text>
        <r>
          <rPr>
            <sz val="10"/>
            <color rgb="FF000000"/>
            <rFont val="Arial"/>
          </rPr>
          <t>2017-09-22 21:46:54 celda: D122
2017-09-22 21:48:11 celda: AA122
2017-09-22 22:49:36 celda: D122
2017-09-22 22:50:07 celda: E122
2017-09-22 22:50:31 celda: B122</t>
        </r>
      </text>
    </comment>
    <comment ref="Q53" authorId="0" shapeId="0" xr:uid="{00000000-0006-0000-0100-000047000000}">
      <text>
        <r>
          <rPr>
            <sz val="10"/>
            <color rgb="FF000000"/>
            <rFont val="Arial"/>
          </rPr>
          <t>2017-09-22 01:48:11 celda: F157
2017-09-23 00:55:41 celda: D256
2017-09-23 01:47:51 celda: C256
2017-09-23 05:43:50 celda: M254
2017-09-23 05:43:55 celda: N254
2017-09-23 20:30:49 celda: R100
2017-09-23 20:57:47 celda: R100
2017-09-24 14:49:45 celda: F188</t>
        </r>
      </text>
    </comment>
    <comment ref="Q54" authorId="0" shapeId="0" xr:uid="{00000000-0006-0000-0100-000048000000}">
      <text>
        <r>
          <rPr>
            <sz val="10"/>
            <color rgb="FF000000"/>
            <rFont val="Arial"/>
          </rPr>
          <t>2017-09-23 01:46:58 celda: C234
2017-09-23 04:46:52 celda: J232
2017-09-23 04:47:02 celda: K232
2017-09-23 04:47:09 celda: L232
2017-09-23 04:47:14 celda: N232
2017-09-23 20:30:35 celda: R88
2017-09-23 20:57:28 celda: R88
2017-09-24 14:49:48 celda: F189</t>
        </r>
      </text>
    </comment>
    <comment ref="U54" authorId="0" shapeId="0" xr:uid="{00000000-0006-0000-0100-000049000000}">
      <text>
        <r>
          <rPr>
            <sz val="10"/>
            <color rgb="FF000000"/>
            <rFont val="Arial"/>
          </rPr>
          <t>2017-09-22 23:25:02 celda: L238</t>
        </r>
      </text>
    </comment>
    <comment ref="Q55" authorId="0" shapeId="0" xr:uid="{00000000-0006-0000-0100-00004A000000}">
      <text>
        <r>
          <rPr>
            <sz val="10"/>
            <color rgb="FF000000"/>
            <rFont val="Arial"/>
          </rPr>
          <t>2017-09-22 01:51:53 celda: F274
2017-09-23 00:21:04 celda: Q128
2017-09-23 00:21:17 celda: N128
2017-09-23 01:42:25 celda: C128
2017-09-23 05:15:31 celda: M126
2017-09-24 14:39:57 celda: F223</t>
        </r>
      </text>
    </comment>
    <comment ref="U55" authorId="0" shapeId="0" xr:uid="{00000000-0006-0000-0100-00004B000000}">
      <text>
        <r>
          <rPr>
            <sz val="10"/>
            <color rgb="FF000000"/>
            <rFont val="Arial"/>
          </rPr>
          <t>2017-09-22 22:52:08 celda: D130</t>
        </r>
      </text>
    </comment>
    <comment ref="Q56" authorId="0" shapeId="0" xr:uid="{00000000-0006-0000-0100-00004C000000}">
      <text>
        <r>
          <rPr>
            <sz val="10"/>
            <color rgb="FF000000"/>
            <rFont val="Arial"/>
          </rPr>
          <t>2017-09-21 16:43:56 celda: J284
2017-09-21 16:44:25 celda: F284
2017-09-21 16:45:42 celda: L284
2017-09-22 01:48:48 celda: F173
2017-09-23 00:52:59 celda: D238
2017-09-23 01:47:02 celda: C238
2017-09-23 01:47:05 celda: C238
2017-09-23 06:22:56 celda: K236
2017-09-23 06:22:59 celda: J236
2017-09-23 06:23:27 celda: M236
2017-09-23 06:23:32 celda: N236
2017-09-23 06:23:34 celda: O236
2017-09-23 06:23:37 celda: P236
2017-09-23 20:29:53 celda: R90
2017-09-23 20:57:41 celda: R90</t>
        </r>
      </text>
    </comment>
    <comment ref="Q57" authorId="0" shapeId="0" xr:uid="{00000000-0006-0000-0100-00004D000000}">
      <text>
        <r>
          <rPr>
            <sz val="10"/>
            <color rgb="FF000000"/>
            <rFont val="Arial"/>
          </rPr>
          <t>2017-09-23 01:23:45 celda: D320
2017-09-23 01:50:23 celda: C320
2017-09-23 03:50:04 celda: J318
2017-09-23 03:50:09 celda: K318
2017-09-23 03:50:18 celda: L318
2017-09-23 03:50:26 celda: N318
2017-09-23 06:01:44 celda: P318
2017-09-23 11:55:22 celda: T316
2017-09-23 11:56:46 celda: T316
2017-09-23 19:39:37 celda: N2:N331
2017-09-23 19:41:29 celda: A2:A331
2017-09-23 20:54:28 celda: K2:K332</t>
        </r>
      </text>
    </comment>
    <comment ref="U57" authorId="0" shapeId="0" xr:uid="{00000000-0006-0000-0100-00004E000000}">
      <text>
        <r>
          <rPr>
            <sz val="10"/>
            <color rgb="FF000000"/>
            <rFont val="Arial"/>
          </rPr>
          <t>2017-09-22 19:33:08 celda: A150:AH150
2017-09-22 19:33:20 celda: B150
2017-09-22 19:33:41 celda: B150
2017-09-22 19:34:26 celda: M150
2017-09-22 19:35:06 celda: S150
2017-09-22 19:39:47 celda: D150
2017-09-22 19:40:44 celda: P150
2017-09-22 19:41:14 celda: T150
2017-09-22 19:41:29 celda: X150
2017-09-22 19:44:01 celda: T150
2017-09-22 19:44:39 celda: U150
2017-09-22 19:47:36 celda: L150
2017-09-22 19:47:54 celda: N150
2017-09-22 20:11:01 celda: A35</t>
        </r>
      </text>
    </comment>
    <comment ref="Q58" authorId="0" shapeId="0" xr:uid="{00000000-0006-0000-0100-00004F000000}">
      <text>
        <r>
          <rPr>
            <sz val="10"/>
            <color rgb="FF000000"/>
            <rFont val="Arial"/>
          </rPr>
          <t>2017-09-23 00:21:49 celda: Q133
2017-09-23 00:28:07 celda: N133:O133
2017-09-23 00:29:14 celda: D133
2017-09-23 01:42:32 celda: C133
2017-09-23 04:28:11 celda: J131
2017-09-23 04:28:13 celda: K131
2017-09-23 06:00:52 celda: P131
2017-09-23 06:14:38 celda: A131
2017-09-24 14:41:45 celda: F323
2017-09-26 10:00:01 celda: F58</t>
        </r>
      </text>
    </comment>
    <comment ref="U58" authorId="0" shapeId="0" xr:uid="{00000000-0006-0000-0100-000050000000}">
      <text>
        <r>
          <rPr>
            <sz val="10"/>
            <color rgb="FF000000"/>
            <rFont val="Arial"/>
          </rPr>
          <t>2017-09-22 22:14:27 celda: A135:AH135
2017-09-22 22:14:55 celda: B135
2017-09-22 22:15:12 celda: G135
2017-09-22 22:15:52 celda: J135
2017-09-22 22:16:28 celda: K135
2017-09-22 22:16:52 celda: M135
2017-09-22 22:17:13 celda: T135
2017-09-22 22:20:49 celda: D135
2017-09-22 22:22:56 celda: I135
2017-09-22 22:23:21 celda: I135
2017-09-22 22:23:44 celda: F135
2017-09-22 22:24:30 celda: F135
2017-09-22 22:25:12 celda: L135
2017-09-22 22:26:04 celda: U135
2017-09-22 22:26:19 celda: X135</t>
        </r>
      </text>
    </comment>
    <comment ref="Q59" authorId="0" shapeId="0" xr:uid="{00000000-0006-0000-0100-000051000000}">
      <text>
        <r>
          <rPr>
            <sz val="10"/>
            <color rgb="FF000000"/>
            <rFont val="Arial"/>
          </rPr>
          <t>2017-09-23 18:52:50 celda: B328
2017-09-23 18:54:00 celda: D328
2017-09-23 18:54:15 celda: E328
2017-09-23 18:54:40 celda: E328
2017-09-23 18:55:05 celda: G328
2017-09-23 18:55:34 celda: J328
2017-09-23 18:55:49 celda: M328
2017-09-23 18:55:54 celda: O328
2017-09-23 18:56:11 celda: U328
2017-09-23 18:58:34 celda: T328
2017-09-23 18:58:51 celda: T328
2017-09-23 19:06:29 celda: V328
2017-09-23 19:31:57 celda: C328
2017-09-23 19:39:40 celda: P328
2017-09-23 19:41:21 celda: A328
2017-09-23 20:30:54 celda: Q328
2017-09-23 20:31:08 celda: R328
2017-09-23 20:57:53 celda: R328</t>
        </r>
      </text>
    </comment>
    <comment ref="Q60" authorId="0" shapeId="0" xr:uid="{00000000-0006-0000-0100-000052000000}">
      <text>
        <r>
          <rPr>
            <sz val="10"/>
            <color rgb="FF000000"/>
            <rFont val="Arial"/>
          </rPr>
          <t>2017-09-23 21:11:30 celda: A46:AC46
2017-09-23 21:12:02 celda: B46
2017-09-23 21:12:07 celda: C46
2017-09-23 21:13:01 celda: E46
2017-09-23 21:14:00 celda: F46
2017-09-23 21:14:32 celda: J46
2017-09-23 21:14:41 celda: K46
2017-09-23 21:14:48 celda: L46
2017-09-23 21:14:53 celda: M46
2017-09-23 21:15:05 celda: N46
2017-09-23 21:15:09 celda: O46
2017-09-23 21:15:11 celda: P46
2017-09-23 21:15:21 celda: Q46
2017-09-23 21:15:38 celda: Q46
2017-09-23 21:16:05 celda: T46
2017-09-23 21:16:30 celda: U46
2017-09-23 21:18:30 celda: V46
2017-09-23 21:22:44 celda: D46
2017-09-23 21:23:09 celda: J46
2017-09-23 21:23:19 celda: A46
2017-09-23 23:02:29 celda: D46
2017-09-23 23:46:29 celda: J46
2017-09-23 23:46:54 celda: Q46
2017-09-23 23:48:16 celda: R46
2017-09-23 23:48:21 celda: R46
2017-09-23 23:48:23 celda: S46
2017-09-24 11:35:03 celda: B46
2017-09-24 11:35:53 celda: J46
2017-09-24 11:36:33 celda: AA46
2017-09-24 11:36:57 celda: AA46
2017-09-26 10:00:05 celda: F60</t>
        </r>
      </text>
    </comment>
    <comment ref="Q61" authorId="0" shapeId="0" xr:uid="{00000000-0006-0000-0100-000053000000}">
      <text>
        <r>
          <rPr>
            <sz val="10"/>
            <color rgb="FF000000"/>
            <rFont val="Arial"/>
          </rPr>
          <t>2017-09-23 00:38:56 celda: D165
2017-09-23 00:40:36 celda: Q165
2017-09-23 01:43:46 celda: C165
2017-09-23 05:59:07 celda: P163:P323
2017-09-26 10:11:35 celda: F61</t>
        </r>
      </text>
    </comment>
    <comment ref="Q62" authorId="0" shapeId="0" xr:uid="{00000000-0006-0000-0100-000054000000}">
      <text>
        <r>
          <rPr>
            <sz val="10"/>
            <color rgb="FF000000"/>
            <rFont val="Arial"/>
          </rPr>
          <t>2017-09-22 18:14:42 celda: Q27
2017-09-23 01:42:30 celda: C132
2017-09-23 05:20:43 celda: M130</t>
        </r>
      </text>
    </comment>
    <comment ref="Q63" authorId="0" shapeId="0" xr:uid="{00000000-0006-0000-0100-000055000000}">
      <text>
        <r>
          <rPr>
            <sz val="10"/>
            <color rgb="FF000000"/>
            <rFont val="Arial"/>
          </rPr>
          <t>2017-09-22 17:59:46 celda: Q14
2017-09-22 17:59:51 celda: N14
2017-09-23 01:49:01 celda: C285
2017-09-23 05:48:43 celda: L283
2017-09-23 05:48:59 celda: M283
2017-09-23 20:55:30 celda: K22</t>
        </r>
      </text>
    </comment>
    <comment ref="Q64" authorId="0" shapeId="0" xr:uid="{00000000-0006-0000-0100-000056000000}">
      <text>
        <r>
          <rPr>
            <sz val="10"/>
            <color rgb="FF000000"/>
            <rFont val="Arial"/>
          </rPr>
          <t>2017-09-22 01:43:41 celda: F70
2017-09-22 19:09:03 celda: Q69
2017-09-22 19:09:08 celda: N69
2017-09-22 19:09:27 celda: R69:S69
2017-09-23 01:26:46 celda: B34
2017-09-23 01:36:50 celda: C34</t>
        </r>
      </text>
    </comment>
    <comment ref="U64" authorId="0" shapeId="0" xr:uid="{00000000-0006-0000-0100-000057000000}">
      <text>
        <r>
          <rPr>
            <sz val="10"/>
            <color rgb="FF000000"/>
            <rFont val="Arial"/>
          </rPr>
          <t>2017-09-22 22:02:17 celda: D34</t>
        </r>
      </text>
    </comment>
    <comment ref="Q65" authorId="0" shapeId="0" xr:uid="{00000000-0006-0000-0100-000058000000}">
      <text>
        <r>
          <rPr>
            <sz val="10"/>
            <color rgb="FF000000"/>
            <rFont val="Arial"/>
          </rPr>
          <t>2017-09-22 01:42:12 celda: F40
2017-09-22 18:17:08 celda: Q39
2017-09-22 18:17:26 celda: N39
2017-09-22 18:18:11 celda: Q39
2017-09-23 01:38:08 celda: C67
2017-09-23 05:59:35 celda: P67
2017-09-23 06:00:50 celda: P67
2017-09-23 21:00:49 celda: S220:S229
2017-09-23 23:23:20 celda: D221:D230
2017-09-26 10:16:28 celda: R65
2017-09-26 10:20:57 celda: R65
2017-09-26 10:21:26 celda: S65</t>
        </r>
      </text>
    </comment>
    <comment ref="Q66" authorId="0" shapeId="0" xr:uid="{00000000-0006-0000-0100-000059000000}">
      <text>
        <r>
          <rPr>
            <sz val="10"/>
            <color rgb="FF000000"/>
            <rFont val="Arial"/>
          </rPr>
          <t>2017-09-22 01:44:23 celda: F84
2017-09-22 19:14:52 celda: Q83:Q86
2017-09-23 01:35:22 celda: C18
2017-09-23 03:38:54 celda: O18
2017-09-23 05:50:33 celda: N18
2017-09-23 05:54:48 celda: M18
2017-09-23 06:00:01 celda: P18
2017-09-23 06:08:46 celda: P18:P318</t>
        </r>
      </text>
    </comment>
    <comment ref="U66" authorId="0" shapeId="0" xr:uid="{00000000-0006-0000-0100-00005A000000}">
      <text>
        <r>
          <rPr>
            <sz val="10"/>
            <color rgb="FF000000"/>
            <rFont val="Arial"/>
          </rPr>
          <t>2017-09-22 21:59:31 celda: D18
2017-09-22 22:05:11 celda: D18</t>
        </r>
      </text>
    </comment>
    <comment ref="Q67" authorId="0" shapeId="0" xr:uid="{00000000-0006-0000-0100-00005B000000}">
      <text>
        <r>
          <rPr>
            <sz val="10"/>
            <color rgb="FF000000"/>
            <rFont val="Arial"/>
          </rPr>
          <t>2017-09-22 01:43:23 celda: F65
2017-09-22 18:21:25 celda: Q64
2017-09-23 01:27:16 celda: B39
2017-09-23 01:37:04 celda: C39
2017-09-23 04:02:14 celda: J39
2017-09-23 04:02:19 celda: K39
2017-09-23 04:02:29 celda: L39
2017-09-23 21:24:17 celda: A4:A335
2017-09-26 10:10:15 celda: F67</t>
        </r>
      </text>
    </comment>
    <comment ref="Q68" authorId="0" shapeId="0" xr:uid="{00000000-0006-0000-0100-00005C000000}">
      <text>
        <r>
          <rPr>
            <sz val="10"/>
            <color rgb="FF000000"/>
            <rFont val="Arial"/>
          </rPr>
          <t>2017-09-21 17:33:30 celda: A5:A287
2017-09-21 18:07:19 celda: A5:A324
2017-09-22 18:21:26 celda: Q65
2017-09-22 19:08:16 celda: Q65
2017-09-23 01:27:12 celda: B38
2017-09-23 01:37:03 celda: C38
2017-09-23 06:00:07 celda: P38</t>
        </r>
      </text>
    </comment>
    <comment ref="Q69" authorId="0" shapeId="0" xr:uid="{00000000-0006-0000-0100-00005D000000}">
      <text>
        <r>
          <rPr>
            <sz val="10"/>
            <color rgb="FF000000"/>
            <rFont val="Arial"/>
          </rPr>
          <t>2017-09-22 18:21:19 celda: Q62
2017-09-23 01:27:28 celda: B41
2017-09-23 01:37:06 celda: C41
2017-09-23 01:37:10 celda: C41
2017-09-23 01:37:11 celda: C41
2017-09-23 06:00:09 celda: P41
2017-09-23 21:00:08 celda: S6:S29</t>
        </r>
      </text>
    </comment>
    <comment ref="U69" authorId="0" shapeId="0" xr:uid="{00000000-0006-0000-0100-00005E000000}">
      <text>
        <r>
          <rPr>
            <sz val="10"/>
            <color rgb="FF000000"/>
            <rFont val="Arial"/>
          </rPr>
          <t>2017-09-22 22:03:07 celda: D41</t>
        </r>
      </text>
    </comment>
    <comment ref="Q70" authorId="0" shapeId="0" xr:uid="{00000000-0006-0000-0100-00005F000000}">
      <text>
        <r>
          <rPr>
            <sz val="10"/>
            <color rgb="FF000000"/>
            <rFont val="Arial"/>
          </rPr>
          <t>2017-09-22 01:43:32 celda: F68
2017-09-23 01:26:55 celda: B36
2017-09-23 01:27:00 celda: B36
2017-09-23 01:36:54 celda: C36
2017-09-23 06:00:04 celda: P36</t>
        </r>
      </text>
    </comment>
    <comment ref="U70" authorId="0" shapeId="0" xr:uid="{00000000-0006-0000-0100-000060000000}">
      <text>
        <r>
          <rPr>
            <sz val="10"/>
            <color rgb="FF000000"/>
            <rFont val="Arial"/>
          </rPr>
          <t>2017-09-22 22:02:33 celda: D36</t>
        </r>
      </text>
    </comment>
    <comment ref="Q71" authorId="0" shapeId="0" xr:uid="{00000000-0006-0000-0100-000061000000}">
      <text>
        <r>
          <rPr>
            <sz val="10"/>
            <color rgb="FF000000"/>
            <rFont val="Arial"/>
          </rPr>
          <t>2017-09-21 18:37:02 celda: G18
2017-09-22 01:50:34 celda: F222
2017-09-23 01:44:46 celda: C184
2017-09-23 05:27:49 celda: M182
2017-09-23 06:01:14 celda: P182
2017-09-23 23:07:23 celda: C18</t>
        </r>
      </text>
    </comment>
    <comment ref="Q72" authorId="0" shapeId="0" xr:uid="{00000000-0006-0000-0100-000063000000}">
      <text>
        <r>
          <rPr>
            <sz val="10"/>
            <color rgb="FF000000"/>
            <rFont val="Arial"/>
          </rPr>
          <t>2017-09-22 11:40:24 celda: D2:D7
2017-09-22 17:05:58 celda: D2
2017-09-23 01:22:17 celda: D319
2017-09-23 01:50:21 celda: C319</t>
        </r>
      </text>
    </comment>
    <comment ref="U72" authorId="0" shapeId="0" xr:uid="{00000000-0006-0000-0100-000064000000}">
      <text>
        <r>
          <rPr>
            <sz val="10"/>
            <color rgb="FF000000"/>
            <rFont val="Arial"/>
          </rPr>
          <t>2017-09-22 20:02:49 celda: D2</t>
        </r>
      </text>
    </comment>
    <comment ref="Q73" authorId="0" shapeId="0" xr:uid="{00000000-0006-0000-0100-000065000000}">
      <text>
        <r>
          <rPr>
            <sz val="10"/>
            <color rgb="FF000000"/>
            <rFont val="Arial"/>
          </rPr>
          <t>2017-09-22 17:59:55 celda: N16
2017-09-22 18:00:00 celda: Q16
2017-09-22 18:01:01 celda: Q16
2017-09-22 19:01:36 celda: Q16
2017-09-22 19:01:44 celda: Q16
2017-09-23 01:48:06 celda: C263
2017-09-23 04:51:32 celda: J261
2017-09-23 04:51:40 celda: K261</t>
        </r>
      </text>
    </comment>
    <comment ref="Q74" authorId="0" shapeId="0" xr:uid="{00000000-0006-0000-0100-000066000000}">
      <text>
        <r>
          <rPr>
            <sz val="10"/>
            <color rgb="FF000000"/>
            <rFont val="Arial"/>
          </rPr>
          <t>2017-09-22 01:42:29 celda: F48
2017-09-22 18:11:06 celda: U47
2017-09-22 18:11:43 celda: V47
2017-09-22 18:14:16 celda: U47
2017-09-22 18:14:17 celda: V47
2017-09-22 18:17:55 celda: N47
2017-09-23 01:37:56 celda: C58</t>
        </r>
      </text>
    </comment>
    <comment ref="U74" authorId="0" shapeId="0" xr:uid="{00000000-0006-0000-0100-000067000000}">
      <text>
        <r>
          <rPr>
            <sz val="10"/>
            <color rgb="FF000000"/>
            <rFont val="Arial"/>
          </rPr>
          <t>2017-09-22 22:09:20 celda: D58</t>
        </r>
      </text>
    </comment>
    <comment ref="Q75" authorId="0" shapeId="0" xr:uid="{00000000-0006-0000-0100-000068000000}">
      <text>
        <r>
          <rPr>
            <sz val="10"/>
            <color rgb="FF000000"/>
            <rFont val="Arial"/>
          </rPr>
          <t>2017-09-22 01:50:27 celda: F212
2017-09-23 00:45:33 celda: D195
2017-09-23 00:46:47 celda: Q195
2017-09-23 00:47:03 celda: N195
2017-09-23 01:45:12 celda: C195</t>
        </r>
      </text>
    </comment>
    <comment ref="Q76" authorId="0" shapeId="0" xr:uid="{00000000-0006-0000-0100-000069000000}">
      <text>
        <r>
          <rPr>
            <sz val="10"/>
            <color rgb="FF000000"/>
            <rFont val="Arial"/>
          </rPr>
          <t>2017-09-22 01:49:57 celda: F195
2017-09-23 00:47:24 celda: D215
2017-09-23 01:46:00 celda: C215
2017-09-23 04:45:35 celda: J213
2017-09-23 04:45:38 celda: K213
2017-09-23 04:45:45 celda: N213</t>
        </r>
      </text>
    </comment>
    <comment ref="Q77" authorId="0" shapeId="0" xr:uid="{00000000-0006-0000-0100-00006A000000}">
      <text>
        <r>
          <rPr>
            <sz val="10"/>
            <color rgb="FF000000"/>
            <rFont val="Arial"/>
          </rPr>
          <t>2017-09-21 19:13:16 celda: F38
2017-09-22 01:47:53 celda: F153
2017-09-23 00:58:10 celda: D260
2017-09-23 01:48:00 celda: C260
2017-09-23 04:48:41 celda: J258
2017-09-23 04:48:43 celda: K258
2017-09-24 14:37:24 celda: F38
2017-09-24 14:37:45 celda: F38
2017-09-26 10:10:32 celda: F77</t>
        </r>
      </text>
    </comment>
    <comment ref="U77" authorId="0" shapeId="0" xr:uid="{00000000-0006-0000-0100-00006B000000}">
      <text>
        <r>
          <rPr>
            <sz val="10"/>
            <color rgb="FF000000"/>
            <rFont val="Arial"/>
          </rPr>
          <t>2017-09-22 19:28:06 celda: D152
2017-09-22 19:31:41 celda: D152
2017-09-22 19:33:52 celda: D153
2017-09-22 19:33:59 celda: D153
2017-09-22 20:35:38 celda: M263
2017-09-22 23:22:10 celda: D264
2017-09-22 23:22:53 celda: E264
2017-09-22 23:23:29 celda: F264
2017-09-23 00:05:22 celda: D264</t>
        </r>
      </text>
    </comment>
    <comment ref="Q78" authorId="0" shapeId="0" xr:uid="{00000000-0006-0000-0100-00006C000000}">
      <text>
        <r>
          <rPr>
            <sz val="10"/>
            <color rgb="FF000000"/>
            <rFont val="Arial"/>
          </rPr>
          <t>2017-09-22 01:48:31 celda: F168
2017-09-23 00:53:55 celda: D244
2017-09-23 01:47:21 celda: C244
2017-09-23 20:57:22 celda: S45:S332
2017-09-26 10:23:08 celda: D78</t>
        </r>
      </text>
    </comment>
    <comment ref="Q79" authorId="0" shapeId="0" xr:uid="{00000000-0006-0000-0100-00006D000000}">
      <text>
        <r>
          <rPr>
            <sz val="10"/>
            <color rgb="FF000000"/>
            <rFont val="Arial"/>
          </rPr>
          <t>2017-09-22 01:50:01 celda: F196
2017-09-23 01:45:58 celda: C214
2017-09-23 23:14:20 celda: D40
2017-09-23 23:22:54 celda: D40</t>
        </r>
      </text>
    </comment>
    <comment ref="Q80" authorId="0" shapeId="0" xr:uid="{00000000-0006-0000-0100-00006E000000}">
      <text>
        <r>
          <rPr>
            <sz val="10"/>
            <color rgb="FF000000"/>
            <rFont val="Arial"/>
          </rPr>
          <t>2017-09-22 01:50:40 celda: F226
2017-09-23 00:43:49 celda: D180
2017-09-23 00:45:14 celda: Q180
2017-09-23 01:44:31 celda: C180
2017-09-23 15:33:23 celda: D37</t>
        </r>
      </text>
    </comment>
    <comment ref="Q81" authorId="0" shapeId="0" xr:uid="{00000000-0006-0000-0100-00006F000000}">
      <text>
        <r>
          <rPr>
            <sz val="10"/>
            <color rgb="FF000000"/>
            <rFont val="Arial"/>
          </rPr>
          <t>2017-09-22 01:50:51 celda: F231
2017-09-23 01:44:08 celda: C174
2017-09-23 03:33:20 celda: D172</t>
        </r>
      </text>
    </comment>
    <comment ref="U81" authorId="0" shapeId="0" xr:uid="{00000000-0006-0000-0100-000070000000}">
      <text>
        <r>
          <rPr>
            <sz val="10"/>
            <color rgb="FF000000"/>
            <rFont val="Arial"/>
          </rPr>
          <t>2017-09-22 22:59:42 celda: D178
2017-09-22 23:00:07 celda: D178</t>
        </r>
      </text>
    </comment>
    <comment ref="Q82" authorId="0" shapeId="0" xr:uid="{00000000-0006-0000-0100-000071000000}">
      <text>
        <r>
          <rPr>
            <sz val="10"/>
            <color rgb="FF000000"/>
            <rFont val="Arial"/>
          </rPr>
          <t>2017-09-21 16:43:03 celda: D43
2017-09-21 16:44:36 celda: D43
2017-09-21 16:47:47 celda: D43
2017-09-21 17:48:22 celda: E57
2017-09-21 17:48:38 celda: F57
2017-09-21 17:50:14 celda: D43
2017-09-21 18:00:34 celda: E43
2017-09-21 18:01:48 celda: D43
2017-09-21 18:40:37 celda: D43
2017-09-22 01:50:54 celda: F234
2017-09-22 14:52:32 celda: D234
2017-09-22 14:54:22 celda: D234
2017-09-22 15:02:47 celda: D234
2017-09-23 00:42:30 celda: Q171
2017-09-23 00:42:33 celda: D171
2017-09-23 00:42:34 celda: Q171
2017-09-23 00:42:37 celda: N171
2017-09-23 01:44:03 celda: C171
2017-09-23 03:22:55 celda: D169
2017-09-23 23:06:33 celda: R43
2017-09-23 23:06:39 celda: R43
2017-09-23 23:06:48 celda: R43</t>
        </r>
      </text>
    </comment>
    <comment ref="Q83" authorId="0" shapeId="0" xr:uid="{00000000-0006-0000-0100-000072000000}">
      <text>
        <r>
          <rPr>
            <sz val="10"/>
            <color rgb="FF000000"/>
            <rFont val="Arial"/>
          </rPr>
          <t>2017-09-22 01:47:57 celda: F155
2017-09-22 16:26:28 celda: D155
2017-09-23 00:57:08 celda: D258
2017-09-23 01:47:53 celda: C258
2017-09-23 01:47:58 celda: C258
2017-09-23 19:37:51 celda: M133
2017-09-23 19:44:18 celda: M133
2017-09-23 20:43:44 celda: K133
2017-09-23 20:44:03 celda: R133
2017-09-23 20:58:18 celda: R133
2017-09-23 22:09:13 celda: D44
2017-09-23 22:59:49 celda: D44</t>
        </r>
      </text>
    </comment>
    <comment ref="Q84" authorId="0" shapeId="0" xr:uid="{00000000-0006-0000-0100-000073000000}">
      <text>
        <r>
          <rPr>
            <sz val="10"/>
            <color rgb="FF000000"/>
            <rFont val="Arial"/>
          </rPr>
          <t>2017-09-22 01:50:58 celda: F236
2017-09-23 00:41:44 celda: Q169
2017-09-23 00:41:50 celda: N169
2017-09-23 01:43:56 celda: C169
2017-09-23 01:44:26 celda: C169
2017-09-23 21:08:57 celda: D45:AC45
2017-09-23 21:11:29 celda: D45:AC45
2017-09-23 21:20:32 celda: B45
2017-09-23 23:17:34 celda: R45
2017-09-23 23:17:41 celda: R45
2017-09-23 23:17:42 celda: S45:S81
2017-09-23 23:18:43 celda: D45
2017-09-23 23:21:01 celda: D45</t>
        </r>
      </text>
    </comment>
    <comment ref="Q85" authorId="0" shapeId="0" xr:uid="{00000000-0006-0000-0100-000074000000}">
      <text>
        <r>
          <rPr>
            <sz val="10"/>
            <color rgb="FF000000"/>
            <rFont val="Arial"/>
          </rPr>
          <t>2017-09-22 01:53:02 celda: F313
2017-09-23 01:38:40 celda: C86
2017-09-23 01:52:32 celda: B84
2017-09-23 21:23:26 celda: A47
2017-09-23 21:23:29 celda: A47</t>
        </r>
      </text>
    </comment>
    <comment ref="U85" authorId="0" shapeId="0" xr:uid="{00000000-0006-0000-0100-000075000000}">
      <text>
        <r>
          <rPr>
            <sz val="10"/>
            <color rgb="FF000000"/>
            <rFont val="Arial"/>
          </rPr>
          <t>2017-09-22 22:20:23 celda: D86</t>
        </r>
      </text>
    </comment>
    <comment ref="Q86" authorId="0" shapeId="0" xr:uid="{00000000-0006-0000-0100-000076000000}">
      <text>
        <r>
          <rPr>
            <sz val="10"/>
            <color rgb="FF000000"/>
            <rFont val="Arial"/>
          </rPr>
          <t>2017-09-23 01:26:15 celda: B20
2017-09-23 01:35:28 celda: C20
2017-09-23 05:51:06 celda: M20:M275
2017-09-23 05:56:02 celda: M20
2017-09-23 05:56:25 celda: M20
2017-09-23 19:41:34 celda: A4:A331
2017-09-23 21:25:41 celda: D67</t>
        </r>
      </text>
    </comment>
    <comment ref="U86" authorId="0" shapeId="0" xr:uid="{00000000-0006-0000-0100-000077000000}">
      <text>
        <r>
          <rPr>
            <sz val="10"/>
            <color rgb="FF000000"/>
            <rFont val="Arial"/>
          </rPr>
          <t>2017-09-22 22:00:00 celda: D20</t>
        </r>
      </text>
    </comment>
    <comment ref="Q87" authorId="0" shapeId="0" xr:uid="{00000000-0006-0000-0100-000078000000}">
      <text>
        <r>
          <rPr>
            <sz val="10"/>
            <color rgb="FF000000"/>
            <rFont val="Arial"/>
          </rPr>
          <t>2017-09-23 01:28:03 celda: B54
2017-09-23 01:37:48 celda: C54
2017-09-23 05:55:42 celda: L54
2017-09-23 05:55:45 celda: M54
2017-09-24 14:54:20 celda: E118
2017-09-24 14:54:26 celda: U118</t>
        </r>
      </text>
    </comment>
    <comment ref="U87" authorId="0" shapeId="0" xr:uid="{00000000-0006-0000-0100-000079000000}">
      <text>
        <r>
          <rPr>
            <sz val="10"/>
            <color rgb="FF000000"/>
            <rFont val="Arial"/>
          </rPr>
          <t>2017-09-22 22:08:03 celda: D54</t>
        </r>
      </text>
    </comment>
    <comment ref="Q88" authorId="0" shapeId="0" xr:uid="{00000000-0006-0000-0100-00007A000000}">
      <text>
        <r>
          <rPr>
            <sz val="10"/>
            <color rgb="FF000000"/>
            <rFont val="Arial"/>
          </rPr>
          <t>2017-09-21 17:56:40 celda: D178
2017-09-22 18:03:14 celda: Q24
2017-09-22 18:03:17 celda: N24
2017-09-22 18:03:27 celda: L24
2017-09-22 18:03:31 celda: J24
2017-09-23 00:38:56 celda: D164
2017-09-23 01:43:41 celda: C164
2017-09-23 01:43:43 celda: C164
2017-09-23 01:43:46 celda: C164
2017-09-23 04:36:13 celda: K162
2017-09-23 04:36:20 celda: L162
2017-09-23 04:38:20 celda: M162</t>
        </r>
      </text>
    </comment>
    <comment ref="Q89" authorId="0" shapeId="0" xr:uid="{00000000-0006-0000-0100-00007B000000}">
      <text>
        <r>
          <rPr>
            <sz val="10"/>
            <color rgb="FF000000"/>
            <rFont val="Arial"/>
          </rPr>
          <t>2017-09-23 00:46:46 celda: Q194
2017-09-23 01:45:11 celda: C194
2017-09-23 05:32:10 celda: L192
2017-09-23 05:32:12 celda: M192
2017-09-23 06:01:15 celda: P192</t>
        </r>
      </text>
    </comment>
    <comment ref="Q90" authorId="0" shapeId="0" xr:uid="{00000000-0006-0000-0100-00007C000000}">
      <text>
        <r>
          <rPr>
            <sz val="10"/>
            <color rgb="FF000000"/>
            <rFont val="Arial"/>
          </rPr>
          <t>2017-09-22 01:50:31 celda: F216
2017-09-23 00:46:00 celda: Q191
2017-09-23 00:46:09 celda: N191
2017-09-23 01:45:07 celda: C191
2017-09-23 05:31:18 celda: L189
2017-09-23 05:31:23 celda: M189</t>
        </r>
      </text>
    </comment>
    <comment ref="Q91" authorId="0" shapeId="0" xr:uid="{00000000-0006-0000-0100-00007D000000}">
      <text>
        <r>
          <rPr>
            <sz val="10"/>
            <color rgb="FF000000"/>
            <rFont val="Arial"/>
          </rPr>
          <t>2017-09-22 01:51:26 celda: F255
2017-09-23 00:31:19 celda: D148
2017-09-23 00:31:44 celda: Q148
2017-09-23 00:31:55 celda: N148
2017-09-23 01:43:07 celda: C148
2017-09-23 05:23:49 celda: M146</t>
        </r>
      </text>
    </comment>
    <comment ref="Q92" authorId="0" shapeId="0" xr:uid="{00000000-0006-0000-0100-00007E000000}">
      <text>
        <r>
          <rPr>
            <sz val="10"/>
            <color rgb="FF000000"/>
            <rFont val="Arial"/>
          </rPr>
          <t>2017-09-23 01:39:22 celda: C88
2017-09-23 01:39:30 celda: C88
2017-09-23 04:23:20 celda: J86
2017-09-23 04:23:23 celda: K86
2017-09-23 04:23:35 celda: L86
2017-09-23 04:27:45 celda: M86
2017-09-23 21:05:00 celda: R210
2017-09-23 21:05:13 celda: R210</t>
        </r>
      </text>
    </comment>
    <comment ref="Q93" authorId="0" shapeId="0" xr:uid="{00000000-0006-0000-0100-00007F000000}">
      <text>
        <r>
          <rPr>
            <sz val="10"/>
            <color rgb="FF000000"/>
            <rFont val="Arial"/>
          </rPr>
          <t>2017-09-22 01:51:03 celda: F238
2017-09-23 01:43:50 celda: C167
2017-09-23 01:43:53 celda: C167
2017-09-23 05:27:08 celda: M165
2017-09-23 06:01:06 celda: P165
2017-09-23 20:55:33 celda: K10</t>
        </r>
      </text>
    </comment>
    <comment ref="Q94" authorId="0" shapeId="0" xr:uid="{00000000-0006-0000-0100-000080000000}">
      <text>
        <r>
          <rPr>
            <sz val="10"/>
            <color rgb="FF000000"/>
            <rFont val="Arial"/>
          </rPr>
          <t>2017-09-21 18:21:13 celda: B239
2017-09-21 18:22:50 celda: D239
2017-09-21 18:23:17 celda: E239
2017-09-21 18:23:25 celda: F239
2017-09-21 18:23:42 celda: G239
2017-09-21 18:24:13 celda: J239
2017-09-21 18:24:21 celda: M239
2017-09-21 18:24:36 celda: M239
2017-09-21 18:24:45 celda: O239
2017-09-21 18:24:53 celda: J239
2017-09-21 18:24:59 celda: L239
2017-09-21 18:27:05 celda: S239
2017-09-21 18:30:36 celda: T239
2017-09-21 18:32:00 celda: R239
2017-09-21 18:43:29 celda: B239
2017-09-21 19:50:23 celda: R239
2017-09-22 01:43:01 celda: F57
2017-09-22 18:19:26 celda: O56
2017-09-22 18:19:28 celda: N56
2017-09-22 18:19:32 celda: Q56
2017-09-22 18:20:02 celda: L56
2017-09-22 18:20:19 celda: J56
2017-09-22 18:20:30 celda: Q56
2017-09-23 01:37:31 celda: C48
2017-09-23 04:13:02 celda: J48
2017-09-23 04:13:04 celda: K48
2017-09-23 04:13:09 celda: L48
2017-09-23 05:53:57 celda: M48:M318
2017-09-23 06:00:12 celda: P48
2017-09-23 06:00:17 celda: P48</t>
        </r>
      </text>
    </comment>
    <comment ref="U94" authorId="0" shapeId="0" xr:uid="{00000000-0006-0000-0100-000081000000}">
      <text>
        <r>
          <rPr>
            <sz val="10"/>
            <color rgb="FF000000"/>
            <rFont val="Arial"/>
          </rPr>
          <t>2017-09-22 22:04:46 celda: D48
2017-09-22 22:07:15 celda: D48
2017-09-22 22:07:32 celda: D48</t>
        </r>
      </text>
    </comment>
    <comment ref="Q95" authorId="0" shapeId="0" xr:uid="{00000000-0006-0000-0100-000082000000}">
      <text>
        <r>
          <rPr>
            <sz val="10"/>
            <color rgb="FF000000"/>
            <rFont val="Arial"/>
          </rPr>
          <t>2017-09-22 01:51:36 celda: F259
2017-09-23 00:27:34 celda: Q144
2017-09-23 00:27:51 celda: O144
2017-09-23 00:27:54 celda: N144
2017-09-23 00:31:14 celda: D144
2017-09-23 01:43:03 celda: C144
2017-09-23 06:00:54 celda: P142</t>
        </r>
      </text>
    </comment>
    <comment ref="Q96" authorId="0" shapeId="0" xr:uid="{00000000-0006-0000-0100-000083000000}">
      <text>
        <r>
          <rPr>
            <sz val="10"/>
            <color rgb="FF000000"/>
            <rFont val="Arial"/>
          </rPr>
          <t>2017-09-23 01:12:31 celda: D268
2017-09-23 01:48:17 celda: C268
2017-09-23 04:51:57 celda: B266
2017-09-23 04:52:14 celda: J266:L266
2017-09-23 04:55:27 celda: N266
2017-09-23 21:03:07 celda: R247
2017-09-23 21:05:16 celda: R247</t>
        </r>
      </text>
    </comment>
    <comment ref="Q97" authorId="0" shapeId="0" xr:uid="{00000000-0006-0000-0100-000084000000}">
      <text>
        <r>
          <rPr>
            <sz val="10"/>
            <color rgb="FF000000"/>
            <rFont val="Arial"/>
          </rPr>
          <t>2017-09-21 16:55:38 celda: J287
2017-09-21 16:55:41 celda: K287
2017-09-21 16:56:09 celda: L287
2017-09-21 16:56:28 celda: M287
2017-09-21 16:56:36 celda: N287
2017-09-21 16:56:39 celda: P287
2017-09-21 17:02:08 celda: E287
2017-09-21 17:02:34 celda: F287
2017-09-22 19:15:17 celda: N91
2017-09-22 19:15:21 celda: O91
2017-09-23 01:34:35 celda: C9
2017-09-23 03:34:06 celda: D9
2017-09-23 05:54:25 celda: M9
2017-09-23 05:59:17 celda: P9</t>
        </r>
      </text>
    </comment>
    <comment ref="U97" authorId="0" shapeId="0" xr:uid="{00000000-0006-0000-0100-000085000000}">
      <text>
        <r>
          <rPr>
            <sz val="10"/>
            <color rgb="FF000000"/>
            <rFont val="Arial"/>
          </rPr>
          <t>2017-09-22 21:58:42 celda: D9</t>
        </r>
      </text>
    </comment>
    <comment ref="Q98" authorId="0" shapeId="0" xr:uid="{00000000-0006-0000-0100-000086000000}">
      <text>
        <r>
          <rPr>
            <sz val="10"/>
            <color rgb="FF000000"/>
            <rFont val="Arial"/>
          </rPr>
          <t>2017-09-21 23:21:49 celda: B318
2017-09-21 23:21:54 celda: A318
2017-09-21 23:22:02 celda: D318
2017-09-21 23:22:09 celda: F318
2017-09-21 23:22:16 celda: E318
2017-09-21 23:26:51 celda: J318
2017-09-21 23:26:55 celda: L318
2017-09-21 23:27:02 celda: M318
2017-09-21 23:27:03 celda: N318
2017-09-21 23:27:07 celda: O318
2017-09-21 23:27:13 celda: Q318
2017-09-21 23:27:34 celda: S318
2017-09-21 23:27:45 celda: AA318
2017-09-21 23:28:02 celda: D318
2017-09-22 01:41:25 celda: F11
2017-09-22 17:58:28 celda: J11
2017-09-22 17:58:31 celda: Q11
2017-09-22 17:58:37 celda: N11
2017-09-22 17:58:41 celda: Q11
2017-09-22 17:59:35 celda: Q11
2017-09-23 01:50:19 celda: C318
2017-09-23 04:54:53 celda: J316
2017-09-23 04:55:03 celda: K316
2017-09-23 04:55:20 celda: L316
2017-09-23 06:01:42 celda: P316
2017-09-23 21:04:21 celda: R309
2017-09-23 21:05:32 celda: R309
2017-09-23 21:05:33 celda: S309:S329</t>
        </r>
      </text>
    </comment>
    <comment ref="Q99" authorId="0" shapeId="0" xr:uid="{00000000-0006-0000-0100-000087000000}">
      <text>
        <r>
          <rPr>
            <sz val="10"/>
            <color rgb="FF000000"/>
            <rFont val="Arial"/>
          </rPr>
          <t>2017-09-23 01:24:11 celda: D321
2017-09-23 01:50:26 celda: C321
2017-09-23 03:57:28 celda: J319
2017-09-23 03:57:29 celda: K319
2017-09-23 03:57:43 celda: L319
2017-09-23 03:57:47 celda: M319
2017-09-23 03:57:48 celda: N319
2017-09-23 06:01:46 celda: P319</t>
        </r>
      </text>
    </comment>
    <comment ref="U99" authorId="0" shapeId="0" xr:uid="{00000000-0006-0000-0100-000088000000}">
      <text>
        <r>
          <rPr>
            <sz val="10"/>
            <color rgb="FF000000"/>
            <rFont val="Arial"/>
          </rPr>
          <t>2017-09-22 19:39:05 celda: A188:AB188
2017-09-22 19:39:31 celda: B188
2017-09-22 19:39:42 celda: D188
2017-09-22 19:40:55 celda: L188
2017-09-22 19:41:04 celda: N188
2017-09-22 19:41:40 celda: P188
2017-09-22 19:42:01 celda: P188
2017-09-22 19:42:53 celda: T188
2017-09-22 19:44:01 celda: S188
2017-09-22 19:44:06 celda: P188
2017-09-22 20:11:07 celda: A44</t>
        </r>
      </text>
    </comment>
    <comment ref="Q100" authorId="0" shapeId="0" xr:uid="{00000000-0006-0000-0100-000089000000}">
      <text>
        <r>
          <rPr>
            <sz val="10"/>
            <color rgb="FF000000"/>
            <rFont val="Arial"/>
          </rPr>
          <t>2017-09-23 01:24:27 celda: D322
2017-09-23 01:50:27 celda: C322
2017-09-23 03:58:32 celda: J320
2017-09-23 03:58:37 celda: K320
2017-09-23 03:59:18 celda: L320
2017-09-23 03:59:20 celda: N320</t>
        </r>
      </text>
    </comment>
    <comment ref="U100" authorId="0" shapeId="0" xr:uid="{00000000-0006-0000-0100-00008A000000}">
      <text>
        <r>
          <rPr>
            <sz val="10"/>
            <color rgb="FF000000"/>
            <rFont val="Arial"/>
          </rPr>
          <t>2017-09-22 19:46:49 celda: A275:AH275
2017-09-22 19:47:03 celda: B275
2017-09-22 19:47:09 celda: D275
2017-09-22 19:47:34 celda: D275
2017-09-22 19:47:54 celda: N275
2017-09-22 19:48:01 celda: P275
2017-09-22 19:54:15 celda: S275
2017-09-22 19:55:18 celda: U275
2017-09-22 19:55:48 celda: D275
2017-09-22 20:11:11 celda: A65</t>
        </r>
      </text>
    </comment>
    <comment ref="Q101" authorId="0" shapeId="0" xr:uid="{00000000-0006-0000-0100-00008B000000}">
      <text>
        <r>
          <rPr>
            <sz val="10"/>
            <color rgb="FF000000"/>
            <rFont val="Arial"/>
          </rPr>
          <t>2017-09-23 01:24:44 celda: D324
2017-09-23 01:50:32 celda: C324
2017-09-23 06:15:53 celda: A322
2017-09-23 06:23:55 celda: J322
2017-09-23 06:23:58 celda: K322
2017-09-23 06:24:01 celda: J322
2017-09-23 06:24:28 celda: L322
2017-09-23 06:24:36 celda: M322
2017-09-23 06:24:41 celda: N322
2017-09-23 06:24:42 celda: O322
2017-09-23 06:24:58 celda: P322
2017-09-23 06:43:41 celda: Q322
2017-09-23 21:02:30 celda: R324
2017-09-23 21:05:06 celda: R324</t>
        </r>
      </text>
    </comment>
    <comment ref="U101" authorId="0" shapeId="0" xr:uid="{00000000-0006-0000-0100-00008C000000}">
      <text>
        <r>
          <rPr>
            <sz val="10"/>
            <color rgb="FF000000"/>
            <rFont val="Arial"/>
          </rPr>
          <t>2017-09-22 21:13:23 celda: B329:K329</t>
        </r>
      </text>
    </comment>
    <comment ref="Q102" authorId="0" shapeId="0" xr:uid="{00000000-0006-0000-0100-00008D000000}">
      <text>
        <r>
          <rPr>
            <sz val="10"/>
            <color rgb="FF000000"/>
            <rFont val="Arial"/>
          </rPr>
          <t>2017-09-23 19:31:32 celda: B331
2017-09-23 19:31:47 celda: C331
2017-09-23 19:32:24 celda: D331
2017-09-23 19:33:17 celda: D331
2017-09-23 19:36:50 celda: E331
2017-09-23 19:36:54 celda: F331
2017-09-23 19:37:06 celda: J331
2017-09-23 19:37:13 celda: K331
2017-09-23 19:37:18 celda: L331
2017-09-23 19:37:35 celda: O331
2017-09-23 20:43:06 celda: Q331
2017-09-23 20:44:08 celda: P331
2017-09-23 20:44:44 celda: R331
2017-09-23 20:58:27 celda: R331</t>
        </r>
      </text>
    </comment>
    <comment ref="Q103" authorId="0" shapeId="0" xr:uid="{00000000-0006-0000-0100-00008E000000}">
      <text>
        <r>
          <rPr>
            <sz val="10"/>
            <color rgb="FF000000"/>
            <rFont val="Arial"/>
          </rPr>
          <t>2017-09-23 20:24:38 celda: B333
2017-09-23 20:28:02 celda: A333
2017-09-23 20:48:43 celda: C333
2017-09-23 20:49:19 celda: E333
2017-09-23 20:49:24 celda: F333
2017-09-23 20:52:40 celda: J333
2017-09-23 20:52:41 celda: K333
2017-09-23 20:53:04 celda: L333
2017-09-23 20:53:20 celda: M333
2017-09-23 20:53:24 celda: N333
2017-09-23 20:53:27 celda: O333
2017-09-23 20:53:29 celda: P333
2017-09-23 20:53:33 celda: Q333
2017-09-23 20:53:43 celda: R333
2017-09-23 21:01:36 celda: R330
2017-09-23 21:01:40 celda: S330:S332
2017-09-23 21:18:49 celda: A331
2017-09-26 10:12:24 celda: F103
2017-09-26 10:12:40 celda: F103
2017-09-26 10:12:48 celda: F103</t>
        </r>
      </text>
    </comment>
    <comment ref="Q104" authorId="0" shapeId="0" xr:uid="{00000000-0006-0000-0100-00008F000000}">
      <text>
        <r>
          <rPr>
            <sz val="10"/>
            <color rgb="FF000000"/>
            <rFont val="Arial"/>
          </rPr>
          <t>2017-09-23 12:06:58 celda: B322
2017-09-23 12:07:22 celda: C322
2017-09-23 12:08:00 celda: D322
2017-09-23 12:08:37 celda: E322
2017-09-23 12:09:10 celda: F322
2017-09-23 12:09:37 celda: G322
2017-09-23 12:09:43 celda: H322
2017-09-23 12:10:39 celda: J322
2017-09-23 12:10:46 celda: K322
2017-09-23 12:10:50 celda: L322
2017-09-23 12:10:59 celda: N322
2017-09-23 12:11:02 celda: O322
2017-09-23 12:11:06 celda: P322
2017-09-23 12:11:17 celda: Q322
2017-09-23 12:15:38 celda: B322
2017-09-23 12:15:50 celda: V322
2017-09-23 12:16:09 celda: T322
2017-09-23 12:16:35 celda: S322
2017-09-23 12:16:37 celda: R322
2017-09-23 12:16:55 celda: X322
2017-09-23 12:17:10 celda: AA322
2017-09-23 13:54:50 celda: X323
2017-09-23 15:18:42 celda: A91
2017-09-23 15:19:20 celda: D91
2017-09-23 15:19:32 celda: D91
2017-09-23 15:20:03 celda: M91
2017-09-23 15:20:16 celda: L91
2017-09-23 15:20:39 celda: M91
2017-09-23 15:24:33 celda: Q91
2017-09-23 21:39:11 celda: X333
2017-09-26 10:12:52 celda: F104</t>
        </r>
      </text>
    </comment>
    <comment ref="Q105" authorId="0" shapeId="0" xr:uid="{00000000-0006-0000-0100-000090000000}">
      <text>
        <r>
          <rPr>
            <sz val="10"/>
            <color rgb="FF000000"/>
            <rFont val="Arial"/>
          </rPr>
          <t>2017-09-22 18:21:22 celda: Q63
2017-09-22 18:23:39 celda: J63
2017-09-23 01:27:23 celda: B40
2017-09-23 01:37:05 celda: C40
2017-09-23 01:37:10 celda: C40
2017-09-23 04:11:57 celda: J40
2017-09-23 04:12:06 celda: J40
2017-09-23 04:12:09 celda: K40
2017-09-23 04:12:13 celda: L40
2017-09-23 06:00:08 celda: P40</t>
        </r>
      </text>
    </comment>
    <comment ref="Q106" authorId="0" shapeId="0" xr:uid="{00000000-0006-0000-0100-000091000000}">
      <text>
        <r>
          <rPr>
            <sz val="10"/>
            <color rgb="FF000000"/>
            <rFont val="Arial"/>
          </rPr>
          <t>2017-09-23 00:42:44 celda: D176
2017-09-23 00:43:12 celda: Q176
2017-09-23 00:43:26 celda: Q176
2017-09-23 00:44:28 celda: Q176
2017-09-23 00:44:33 celda: K176
2017-09-23 00:44:38 celda: N176
2017-09-23 01:44:12 celda: C176
2017-09-23 20:46:50 celda: K83</t>
        </r>
      </text>
    </comment>
    <comment ref="Q107" authorId="0" shapeId="0" xr:uid="{00000000-0006-0000-0100-000092000000}">
      <text>
        <r>
          <rPr>
            <sz val="10"/>
            <color rgb="FF000000"/>
            <rFont val="Arial"/>
          </rPr>
          <t>2017-09-21 16:42:46 celda: J285
2017-09-21 16:43:53 celda: L285
2017-09-23 00:51:13 celda: D231
2017-09-23 01:46:50 celda: C231
2017-09-23 06:22:27 celda: L229
2017-09-23 06:22:33 celda: M229
2017-09-23 06:22:35 celda: N229
2017-09-23 06:22:38 celda: O229
2017-09-23 06:22:40 celda: P229
2017-09-23 20:46:36 celda: J128
2017-09-23 20:46:46 celda: K128
2017-09-23 20:47:07 celda: R128
2017-09-23 20:58:35 celda: R267</t>
        </r>
      </text>
    </comment>
    <comment ref="Q108" authorId="0" shapeId="0" xr:uid="{00000000-0006-0000-0100-000093000000}">
      <text>
        <r>
          <rPr>
            <sz val="10"/>
            <color rgb="FF000000"/>
            <rFont val="Arial"/>
          </rPr>
          <t>2017-09-22 17:59:18 celda: N12
2017-09-22 17:59:38 celda: Q12
2017-09-23 01:50:01 celda: C307
2017-09-23 01:50:03 celda: C307</t>
        </r>
      </text>
    </comment>
    <comment ref="Q109" authorId="0" shapeId="0" xr:uid="{00000000-0006-0000-0100-000094000000}">
      <text>
        <r>
          <rPr>
            <sz val="10"/>
            <color rgb="FF000000"/>
            <rFont val="Arial"/>
          </rPr>
          <t>2017-09-22 18:05:17 celda: Q26
2017-09-22 18:14:58 celda: N26
2017-09-23 00:30:15 celda: D142
2017-09-23 01:42:55 celda: C142</t>
        </r>
      </text>
    </comment>
    <comment ref="Q110" authorId="0" shapeId="0" xr:uid="{00000000-0006-0000-0100-000095000000}">
      <text>
        <r>
          <rPr>
            <sz val="10"/>
            <color rgb="FF000000"/>
            <rFont val="Arial"/>
          </rPr>
          <t>2017-09-22 18:15:41 celda: Q33
2017-09-22 19:05:11 celda: Q33
2017-09-22 19:05:21 celda: R33:S33
2017-09-22 19:05:29 celda: Q33
2017-09-23 01:28:53 celda: B73
2017-09-23 01:28:56 celda: B73
2017-09-23 01:38:16 celda: C73
2017-09-23 04:16:28 celda: J73
2017-09-23 04:16:31 celda: K73
2017-09-23 04:16:50 celda: N73</t>
        </r>
      </text>
    </comment>
    <comment ref="U110" authorId="0" shapeId="0" xr:uid="{00000000-0006-0000-0100-000096000000}">
      <text>
        <r>
          <rPr>
            <sz val="10"/>
            <color rgb="FF000000"/>
            <rFont val="Arial"/>
          </rPr>
          <t>2017-09-22 22:15:20 celda: D73</t>
        </r>
      </text>
    </comment>
    <comment ref="Q111" authorId="0" shapeId="0" xr:uid="{00000000-0006-0000-0100-000097000000}">
      <text>
        <r>
          <rPr>
            <sz val="10"/>
            <color rgb="FF000000"/>
            <rFont val="Arial"/>
          </rPr>
          <t>2017-09-23 01:43:35 celda: C161</t>
        </r>
      </text>
    </comment>
    <comment ref="Q112" authorId="0" shapeId="0" xr:uid="{00000000-0006-0000-0100-000098000000}">
      <text>
        <r>
          <rPr>
            <sz val="10"/>
            <color rgb="FF000000"/>
            <rFont val="Arial"/>
          </rPr>
          <t>2017-09-23 00:40:38 celda: Q166
2017-09-23 01:43:49 celda: C166
2017-09-23 05:26:36 celda: M164
2017-09-23 21:05:17 celda: S197:S247</t>
        </r>
      </text>
    </comment>
    <comment ref="Q113" authorId="0" shapeId="0" xr:uid="{00000000-0006-0000-0100-000099000000}">
      <text>
        <r>
          <rPr>
            <sz val="10"/>
            <color rgb="FF000000"/>
            <rFont val="Arial"/>
          </rPr>
          <t>2017-09-22 01:41:33 celda: F18
2017-09-22 18:01:07 celda: Q18
2017-09-22 18:01:08 celda: N18
2017-09-23 00:53:28 celda: D241
2017-09-23 01:47:18 celda: C241</t>
        </r>
      </text>
    </comment>
    <comment ref="Q114" authorId="0" shapeId="0" xr:uid="{00000000-0006-0000-0100-00009A000000}">
      <text>
        <r>
          <rPr>
            <sz val="10"/>
            <color rgb="FF000000"/>
            <rFont val="Arial"/>
          </rPr>
          <t>2017-09-22 18:18:50 celda: Q51
2017-09-23 01:37:45 celda: C53
2017-09-23 03:39:34 celda: O53
2017-09-23 03:53:48 celda: J53
2017-09-23 03:53:51 celda: K53
2017-09-23 03:54:11 celda: L53
2017-09-23 03:54:21 celda: M53
2017-09-23 03:54:26 celda: N53
2017-09-23 03:54:31 celda: P53
2017-09-23 03:54:31 celda: P53
2017-09-23 06:00:45 celda: P53
2017-09-23 06:04:26 celda: P53:P305</t>
        </r>
      </text>
    </comment>
    <comment ref="Q115" authorId="0" shapeId="0" xr:uid="{00000000-0006-0000-0100-00009B000000}">
      <text>
        <r>
          <rPr>
            <sz val="10"/>
            <color rgb="FF000000"/>
            <rFont val="Arial"/>
          </rPr>
          <t>2017-09-22 18:19:00 celda: Q52
2017-09-23 01:37:42 celda: C52
2017-09-23 04:15:34 celda: J52
2017-09-23 04:15:36 celda: K52
2017-09-23 04:15:41 celda: L52
2017-09-23 04:15:49 celda: M52
2017-09-23 04:15:52 celda: N52
2017-09-23 06:00:42 celda: P52</t>
        </r>
      </text>
    </comment>
    <comment ref="Q116" authorId="0" shapeId="0" xr:uid="{00000000-0006-0000-0100-00009C000000}">
      <text>
        <r>
          <rPr>
            <sz val="10"/>
            <color rgb="FF000000"/>
            <rFont val="Arial"/>
          </rPr>
          <t>2017-09-22 19:16:22 celda: N96
2017-09-22 19:16:43 celda: D96
2017-09-22 19:16:53 celda: G96
2017-09-22 19:17:14 celda: T96
2017-09-23 01:33:16 celda: C4
2017-09-23 03:43:54 celda: Q4
2017-09-23 03:44:20 celda: Q4
2017-09-23 04:59:18 celda: J4
2017-09-23 04:59:23 celda: M4</t>
        </r>
      </text>
    </comment>
    <comment ref="U116" authorId="0" shapeId="0" xr:uid="{00000000-0006-0000-0100-00009D000000}">
      <text>
        <r>
          <rPr>
            <sz val="10"/>
            <color rgb="FF000000"/>
            <rFont val="Arial"/>
          </rPr>
          <t>2017-09-22 21:58:28 celda: D4</t>
        </r>
      </text>
    </comment>
    <comment ref="Q117" authorId="0" shapeId="0" xr:uid="{00000000-0006-0000-0100-00009E000000}">
      <text>
        <r>
          <rPr>
            <sz val="10"/>
            <color rgb="FF000000"/>
            <rFont val="Arial"/>
          </rPr>
          <t>2017-09-22 19:16:38 celda: D97
2017-09-22 19:16:53 celda: D97
2017-09-22 19:17:04 celda: J97:Q97
2017-09-22 19:17:14 celda: U97
2017-09-22 19:17:21 celda: AC97
2017-09-23 01:50:29 celda: C323
2017-09-23 06:25:10 celda: N321
2017-09-23 06:25:14 celda: O321
2017-09-23 06:25:16 celda: P321
2017-09-23 06:26:27 celda: J321
2017-09-23 06:26:29 celda: K321
2017-09-23 06:26:30 celda: L321
2017-09-23 06:26:45 celda: M321
2017-09-23 06:43:40 celda: Q321
2017-09-23 20:47:24 celda: R87
2017-09-23 21:01:14 celda: R184
2017-09-23 21:01:17 celda: S184:S271
2017-09-23 23:23:24 celda: D185:D272</t>
        </r>
      </text>
    </comment>
    <comment ref="Q118" authorId="0" shapeId="0" xr:uid="{00000000-0006-0000-0100-00009F000000}">
      <text>
        <r>
          <rPr>
            <sz val="10"/>
            <color rgb="FF000000"/>
            <rFont val="Arial"/>
          </rPr>
          <t>2017-09-23 01:47:54 celda: C259
2017-09-23 01:47:56 celda: C259
2017-09-23 03:55:15 celda: J257
2017-09-23 03:55:17 celda: K257
2017-09-23 03:55:41 celda: M257
2017-09-23 03:55:45 celda: N257
2017-09-23 23:23:24 celda: D187:D288</t>
        </r>
      </text>
    </comment>
    <comment ref="Q119" authorId="0" shapeId="0" xr:uid="{00000000-0006-0000-0100-0000A0000000}">
      <text>
        <r>
          <rPr>
            <sz val="10"/>
            <color rgb="FF000000"/>
            <rFont val="Arial"/>
          </rPr>
          <t>2017-09-22 01:51:30 celda: F256
2017-09-23 00:31:43 celda: Q147
2017-09-23 00:31:55 celda: N147
2017-09-23 01:43:07 celda: C147
2017-09-23 05:23:02 celda: L145
2017-09-23 05:23:11 celda: M145</t>
        </r>
      </text>
    </comment>
    <comment ref="Q120" authorId="0" shapeId="0" xr:uid="{00000000-0006-0000-0100-0000A1000000}">
      <text>
        <r>
          <rPr>
            <sz val="10"/>
            <color rgb="FF000000"/>
            <rFont val="Arial"/>
          </rPr>
          <t>2017-09-23 00:47:13 celda: N201
2017-09-23 00:49:52 celda: Q201
2017-09-23 01:03:33 celda: D201
2017-09-23 01:03:54 celda: D201
2017-09-23 01:05:00 celda: D201
2017-09-23 01:05:13 celda: D201
2017-09-23 01:06:29 celda: M201
2017-09-23 01:45:22 celda: C201
2017-09-23 20:58:20 celda: S105:S133</t>
        </r>
      </text>
    </comment>
    <comment ref="Q121" authorId="0" shapeId="0" xr:uid="{00000000-0006-0000-0100-0000A2000000}">
      <text>
        <r>
          <rPr>
            <sz val="10"/>
            <color rgb="FF000000"/>
            <rFont val="Arial"/>
          </rPr>
          <t>2017-09-22 18:04:04 celda: N25
2017-09-22 18:04:08 celda: Q25
2017-09-22 18:04:52 celda: L25
2017-09-23 01:43:21 celda: C153
2017-09-23 05:24:58 celda: M151</t>
        </r>
      </text>
    </comment>
    <comment ref="Q122" authorId="0" shapeId="0" xr:uid="{00000000-0006-0000-0100-0000A3000000}">
      <text>
        <r>
          <rPr>
            <sz val="10"/>
            <color rgb="FF000000"/>
            <rFont val="Arial"/>
          </rPr>
          <t>2017-09-22 19:10:01 celda: Q73
2017-09-23 01:36:27 celda: C29
2017-09-23 05:04:46 celda: L29
2017-09-23 05:04:50 celda: M29
2017-09-23 05:04:53 celda: N29</t>
        </r>
      </text>
    </comment>
    <comment ref="Q123" authorId="0" shapeId="0" xr:uid="{00000000-0006-0000-0100-0000A4000000}">
      <text>
        <r>
          <rPr>
            <sz val="10"/>
            <color rgb="FF000000"/>
            <rFont val="Arial"/>
          </rPr>
          <t>2017-09-23 00:26:05 celda: Q138
2017-09-23 00:26:14 celda: N138
2017-09-23 01:42:45 celda: C138
2017-09-23 05:21:35 celda: M136</t>
        </r>
      </text>
    </comment>
    <comment ref="Q124" authorId="0" shapeId="0" xr:uid="{00000000-0006-0000-0100-0000A5000000}">
      <text>
        <r>
          <rPr>
            <sz val="10"/>
            <color rgb="FF000000"/>
            <rFont val="Arial"/>
          </rPr>
          <t>2017-09-23 01:39:45 celda: C96
2017-09-23 05:12:27 celda: J94
2017-09-23 05:12:49 celda: M94</t>
        </r>
      </text>
    </comment>
    <comment ref="Q125" authorId="0" shapeId="0" xr:uid="{00000000-0006-0000-0100-0000A6000000}">
      <text>
        <r>
          <rPr>
            <sz val="10"/>
            <color rgb="FF000000"/>
            <rFont val="Arial"/>
          </rPr>
          <t>2017-09-23 00:45:48 celda: L192
2017-09-23 00:46:02 celda: Q192
2017-09-23 00:46:10 celda: N192
2017-09-23 01:45:08 celda: C192
2017-09-23 05:30:19 celda: L190
2017-09-23 05:30:23 celda: M190</t>
        </r>
      </text>
    </comment>
    <comment ref="Q126" authorId="0" shapeId="0" xr:uid="{00000000-0006-0000-0100-0000A7000000}">
      <text>
        <r>
          <rPr>
            <sz val="10"/>
            <color rgb="FF000000"/>
            <rFont val="Arial"/>
          </rPr>
          <t>2017-09-21 18:13:07 celda: B229:AH230
2017-09-23 00:48:20 celda: Q207
2017-09-23 00:50:08 celda: N207
2017-09-23 01:45:45 celda: C207
2017-09-23 01:45:49 celda: C207
2017-09-23 05:56:00 celda: M205
2017-09-23 05:57:00 celda: M205
2017-09-26 10:16:30 celda: R126
2017-09-26 10:21:01 celda: R126
2017-09-26 10:21:36 celda: S126</t>
        </r>
      </text>
    </comment>
    <comment ref="Q127" authorId="0" shapeId="0" xr:uid="{00000000-0006-0000-0100-0000A8000000}">
      <text>
        <r>
          <rPr>
            <sz val="10"/>
            <color rgb="FF000000"/>
            <rFont val="Arial"/>
          </rPr>
          <t>2017-09-23 00:48:30 celda: Q206
2017-09-23 00:50:09 celda: N206
2017-09-23 01:45:42 celda: C206
2017-09-23 05:55:54 celda: L204
2017-09-23 05:55:57 celda: M204
2017-09-23 06:01:18 celda: P204
2017-09-23 20:55:19 celda: K63
2017-09-23 20:57:55 celda: S63:S328
2017-09-26 10:21:05 celda: R127
2017-09-26 10:21:41 celda: S127</t>
        </r>
      </text>
    </comment>
    <comment ref="Q128" authorId="0" shapeId="0" xr:uid="{00000000-0006-0000-0100-0000A9000000}">
      <text>
        <r>
          <rPr>
            <sz val="10"/>
            <color rgb="FF000000"/>
            <rFont val="Arial"/>
          </rPr>
          <t>2017-09-23 00:34:33 celda: D158
2017-09-23 00:34:39 celda: Q158
2017-09-23 00:34:55 celda: O158
2017-09-23 00:35:16 celda: P158
2017-09-23 01:43:27 celda: C158
2017-09-23 05:25:55 celda: L156
2017-09-23 05:26:04 celda: M156
2017-09-23 06:01:04 celda: P156</t>
        </r>
      </text>
    </comment>
    <comment ref="Q129" authorId="0" shapeId="0" xr:uid="{00000000-0006-0000-0100-0000AA000000}">
      <text>
        <r>
          <rPr>
            <sz val="10"/>
            <color rgb="FF000000"/>
            <rFont val="Arial"/>
          </rPr>
          <t>2017-09-21 18:14:39 celda: Q242
2017-09-22 01:48:36 celda: F169
2017-09-23 00:53:41 celda: D243
2017-09-23 03:36:51 celda: O241
2017-09-23 06:01:21 celda: P241
2017-09-23 20:47:57 celda: R114
2017-09-23 21:00:29 celda: R235</t>
        </r>
      </text>
    </comment>
    <comment ref="Q130" authorId="0" shapeId="0" xr:uid="{00000000-0006-0000-0100-0000AB000000}">
      <text>
        <r>
          <rPr>
            <sz val="10"/>
            <color rgb="FF000000"/>
            <rFont val="Arial"/>
          </rPr>
          <t>2017-09-23 01:15:39 celda: D290
2017-09-23 01:49:12 celda: C290
2017-09-23 01:49:19 celda: C290
2017-09-23 01:49:21 celda: C290
2017-09-23 03:37:42 celda: O288
2017-09-23 06:01:34 celda: P288
2017-09-23 20:47:39 celda: R89
2017-09-23 21:00:58 celda: R238
2017-09-26 10:20:06 celda: R130</t>
        </r>
      </text>
    </comment>
    <comment ref="Q131" authorId="0" shapeId="0" xr:uid="{00000000-0006-0000-0100-0000AC000000}">
      <text>
        <r>
          <rPr>
            <sz val="10"/>
            <color rgb="FF000000"/>
            <rFont val="Arial"/>
          </rPr>
          <t>2017-09-21 16:56:50 celda: E267
2017-09-21 16:57:05 celda: F267
2017-09-22 01:50:10 celda: F200
2017-09-23 00:46:47 celda: D210
2017-09-23 00:46:55 celda: D210
2017-09-23 01:45:55 celda: C210</t>
        </r>
      </text>
    </comment>
    <comment ref="Q132" authorId="0" shapeId="0" xr:uid="{00000000-0006-0000-0100-0000AD000000}">
      <text>
        <r>
          <rPr>
            <sz val="10"/>
            <color rgb="FF000000"/>
            <rFont val="Arial"/>
          </rPr>
          <t>2017-09-23 18:56:21 celda: U329
2017-09-23 18:56:37 celda: J329
2017-09-23 18:56:41 celda: K329
2017-09-23 18:56:46 celda: L329
2017-09-23 18:56:56 celda: M329
2017-09-23 18:57:00 celda: N329
2017-09-23 18:57:06 celda: O329
2017-09-23 18:57:49 celda: D329
2017-09-23 18:57:56 celda: B329
2017-09-23 18:58:55 celda: T329
2017-09-23 19:05:25 celda: V329
2017-09-23 19:32:02 celda: C329
2017-09-23 20:48:08 celda: Q329
2017-09-23 20:48:13 celda: P329
2017-09-23 20:48:23 celda: R329
2017-09-23 20:59:04 celda: R328</t>
        </r>
      </text>
    </comment>
    <comment ref="Q133" authorId="0" shapeId="0" xr:uid="{00000000-0006-0000-0100-0000AE000000}">
      <text>
        <r>
          <rPr>
            <sz val="10"/>
            <color rgb="FF000000"/>
            <rFont val="Arial"/>
          </rPr>
          <t>2017-09-24 11:58:44 celda: B339
2017-09-24 11:59:20 celda: D339
2017-09-24 12:01:15 celda: D339
2017-09-24 12:01:33 celda: K339
2017-09-24 12:01:49 celda: L339
2017-09-24 12:01:59 celda: N339
2017-09-24 12:02:04 celda: O339
2017-09-24 12:02:56 celda: T339
2017-09-24 12:03:25 celda: U339
2017-09-24 12:03:46 celda: U339
2017-09-24 12:04:26 celda: G339
2017-09-24 12:04:37 celda: H339
2017-09-24 12:05:17 celda: F339
2017-09-24 12:05:41 celda: I339
2017-09-24 12:06:02 celda: C339
2017-09-24 12:06:48 celda: V339
2017-09-24 14:46:04 celda: R339
2017-09-24 14:46:08 celda: S339
2017-09-24 14:47:11 celda: A339</t>
        </r>
      </text>
    </comment>
    <comment ref="Q134" authorId="0" shapeId="0" xr:uid="{00000000-0006-0000-0100-0000AF000000}">
      <text>
        <r>
          <rPr>
            <sz val="10"/>
            <color rgb="FF000000"/>
            <rFont val="Arial"/>
          </rPr>
          <t>2017-09-23 01:13:31 celda: D278
2017-09-23 01:48:44 celda: C278</t>
        </r>
      </text>
    </comment>
    <comment ref="Q135" authorId="0" shapeId="0" xr:uid="{00000000-0006-0000-0100-0000B0000000}">
      <text>
        <r>
          <rPr>
            <sz val="10"/>
            <color rgb="FF000000"/>
            <rFont val="Arial"/>
          </rPr>
          <t>2017-09-21 18:07:02 celda: A3
2017-09-22 01:43:14 celda: F62
2017-09-22 18:21:09 celda: Q61
2017-09-23 01:27:34 celda: B42
2017-09-23 01:37:13 celda: C42
2017-09-23 06:08:52 celda: P42
2017-09-23 21:24:14 celda: A3
2017-09-23 23:07:37 celda: D3
2017-09-24 14:35:54 celda: F3
2017-09-26 10:13:25 celda: F135</t>
        </r>
      </text>
    </comment>
    <comment ref="Q136" authorId="0" shapeId="0" xr:uid="{00000000-0006-0000-0100-0000B1000000}">
      <text>
        <r>
          <rPr>
            <sz val="10"/>
            <color rgb="FF000000"/>
            <rFont val="Arial"/>
          </rPr>
          <t>2017-09-23 01:35:14 celda: C17
2017-09-23 05:52:50 celda: L17
2017-09-23 05:52:53 celda: M17
2017-09-23 05:53:30 celda: K17</t>
        </r>
      </text>
    </comment>
    <comment ref="U136" authorId="0" shapeId="0" xr:uid="{00000000-0006-0000-0100-0000B2000000}">
      <text>
        <r>
          <rPr>
            <sz val="10"/>
            <color rgb="FF000000"/>
            <rFont val="Arial"/>
          </rPr>
          <t>2017-09-22 22:00:34 celda: D17</t>
        </r>
      </text>
    </comment>
    <comment ref="Q137" authorId="0" shapeId="0" xr:uid="{00000000-0006-0000-0100-0000B3000000}">
      <text>
        <r>
          <rPr>
            <sz val="10"/>
            <color rgb="FF000000"/>
            <rFont val="Arial"/>
          </rPr>
          <t>2017-09-22 01:51:46 celda: F268
2017-09-23 00:23:53 celda: Q136
2017-09-23 00:24:01 celda: N136
2017-09-23 00:24:24 celda: D136
2017-09-23 00:29:43 celda: D136
2017-09-23 01:42:43 celda: C136
2017-09-23 20:50:24 celda: J66
2017-09-23 20:51:17 celda: L66</t>
        </r>
      </text>
    </comment>
    <comment ref="Q138" authorId="0" shapeId="0" xr:uid="{00000000-0006-0000-0100-0000B4000000}">
      <text>
        <r>
          <rPr>
            <sz val="10"/>
            <color rgb="FF000000"/>
            <rFont val="Arial"/>
          </rPr>
          <t>2017-09-21 17:22:14 celda: R266
2017-09-21 20:53:48 celda: G256
2017-09-21 20:53:52 celda: H256
2017-09-21 20:54:00 celda: J256
2017-09-21 20:54:09 celda: L256
2017-09-21 20:54:31 celda: Q256
2017-09-21 20:54:37 celda: Q256
2017-09-22 01:46:15 celda: F116
2017-09-23 01:18:26 celda: D301
2017-09-23 01:49:48 celda: C301
2017-09-23 20:49:19 celda: J80
2017-09-23 20:49:28 celda: L80
2017-09-23 20:49:48 celda: R80
2017-09-23 21:00:41 celda: R251</t>
        </r>
      </text>
    </comment>
    <comment ref="Q139" authorId="0" shapeId="0" xr:uid="{00000000-0006-0000-0100-0000B5000000}">
      <text>
        <r>
          <rPr>
            <sz val="10"/>
            <color rgb="FF000000"/>
            <rFont val="Arial"/>
          </rPr>
          <t>2017-09-22 14:28:37 celda: B320
2017-09-22 14:28:41 celda: C320
2017-09-22 14:28:48 celda: C320
2017-09-22 14:28:50 celda: C320
2017-09-22 14:29:03 celda: C320
2017-09-22 14:29:07 celda: C320
2017-09-22 14:29:26 celda: E320
2017-09-22 14:29:40 celda: I320
2017-09-22 14:29:41 celda: I320
2017-09-22 14:29:51 celda: I320
2017-09-22 14:30:09 celda: J320
2017-09-22 14:30:14 celda: J320
2017-09-22 14:30:17 celda: K320
2017-09-22 14:30:32 celda: L320
2017-09-22 14:31:12 celda: M320
2017-09-22 14:31:17 celda: N320
2017-09-22 14:31:21 celda: O320
2017-09-22 14:31:24 celda: P320
2017-09-22 14:32:44 celda: S320
2017-09-22 14:32:53 celda: X320
2017-09-22 14:33:54 celda: T320
2017-09-22 14:34:06 celda: Q320
2017-09-22 14:34:30 celda: F320
2017-09-22 14:35:14 celda: H320
2017-09-22 14:35:46 celda: H320
2017-09-22 14:35:54 celda: I320
2017-09-22 14:36:19 celda: H320
2017-09-22 14:36:31 celda: H320
2017-09-22 14:37:06 celda: U320
2017-09-22 14:37:10 celda: U320
2017-09-22 14:38:24 celda: R320
2017-09-22 14:38:39 celda: R320
2017-09-22 14:39:38 celda: D320
2017-09-22 14:45:05 celda: Q320
2017-09-22 14:48:24 celda: A320
2017-09-23 09:29:18 celda: AB79
2017-09-24 14:41:18 celda: F313</t>
        </r>
      </text>
    </comment>
    <comment ref="U139" authorId="0" shapeId="0" xr:uid="{00000000-0006-0000-0100-0000B6000000}">
      <text>
        <r>
          <rPr>
            <sz val="10"/>
            <color rgb="FF000000"/>
            <rFont val="Arial"/>
          </rPr>
          <t>2017-09-22 22:19:49 celda: D79</t>
        </r>
      </text>
    </comment>
    <comment ref="Q140" authorId="0" shapeId="0" xr:uid="{00000000-0006-0000-0100-0000B7000000}">
      <text>
        <r>
          <rPr>
            <sz val="10"/>
            <color rgb="FF000000"/>
            <rFont val="Arial"/>
          </rPr>
          <t>2017-09-23 14:00:29 celda: A326
2017-09-23 14:00:34 celda: B326
2017-09-23 14:00:59 celda: C326
2017-09-23 14:01:10 celda: D326
2017-09-23 14:04:25 celda: J326
2017-09-23 14:04:33 celda: J326
2017-09-23 14:04:36 celda: K326
2017-09-23 14:04:47 celda: K326
2017-09-23 14:04:56 celda: L326
2017-09-23 14:05:02 celda: M326
2017-09-23 14:05:09 celda: N326
2017-09-23 14:05:16 celda: O326
2017-09-23 14:05:18 celda: P326
2017-09-23 14:05:43 celda: Q326
2017-09-23 14:06:06 celda: F326
2017-09-23 14:06:12 celda: F326
2017-09-23 14:06:17 celda: F326
2017-09-23 14:06:38 celda: T326
2017-09-23 14:07:33 celda: R326
2017-09-23 14:07:50 celda: S326
2017-09-23 14:08:07 celda: U326
2017-09-23 14:08:19 celda: V326
2017-09-23 14:08:42 celda: X326
2017-09-23 15:24:13 celda: Q34
2017-09-23 15:25:23 celda: L34
2017-09-23 15:25:26 celda: L34
2017-09-23 15:25:51 celda: P34
2017-09-23 15:26:27 celda: K34
2017-09-23 15:26:34 celda: J34:K53
2017-09-23 15:26:42 celda: T34
2017-09-24 14:41:28 celda: F322
2017-09-26 10:13:27 celda: F140</t>
        </r>
      </text>
    </comment>
    <comment ref="Q141" authorId="0" shapeId="0" xr:uid="{00000000-0006-0000-0100-0000B8000000}">
      <text>
        <r>
          <rPr>
            <sz val="10"/>
            <color rgb="FF000000"/>
            <rFont val="Arial"/>
          </rPr>
          <t>2017-09-22 01:45:12 celda: F88
2017-09-22 19:14:03 celda: Q87
2017-09-23 01:35:06 celda: C14
2017-09-23 06:39:11 celda: J14
2017-09-23 06:39:16 celda: K14
2017-09-23 06:39:25 celda: L14
2017-09-23 06:39:30 celda: M14
2017-09-23 06:39:35 celda: N14
2017-09-23 06:39:36 celda: P14
2017-09-23 06:42:54 celda: Q14
2017-09-23 20:52:26 celda: R14
2017-09-23 21:01:08 celda: R182
2017-09-23 21:01:09 celda: S182:S269</t>
        </r>
      </text>
    </comment>
    <comment ref="Q142" authorId="0" shapeId="0" xr:uid="{00000000-0006-0000-0100-0000B9000000}">
      <text>
        <r>
          <rPr>
            <sz val="10"/>
            <color rgb="FF000000"/>
            <rFont val="Arial"/>
          </rPr>
          <t>2017-09-22 17:53:26 celda: Q7
2017-09-22 17:53:33 celda: J7
2017-09-22 17:53:58 celda: B7
2017-09-22 17:54:10 celda: J7
2017-09-22 17:54:19 celda: J7
2017-09-22 17:54:29 celda: Q7
2017-09-23 01:27:40 celda: B44
2017-09-23 01:37:19 celda: C44
2017-09-23 03:47:08 celda: J44
2017-09-23 03:47:10 celda: K44
2017-09-23 03:47:21 celda: L44
2017-09-23 03:47:31 celda: M44
2017-09-23 03:47:36 celda: N44
2017-09-23 03:47:40 celda: O44
2017-09-23 03:47:53 celda: N44
2017-09-23 06:00:11 celda: P44
2017-09-23 06:07:59 celda: P44
2017-09-23 20:52:13 celda: R5
2017-09-23 21:01:03 celda: R231
2017-09-23 21:01:04 celda: S231:S254</t>
        </r>
      </text>
    </comment>
    <comment ref="Q143" authorId="0" shapeId="0" xr:uid="{00000000-0006-0000-0100-0000BA000000}">
      <text>
        <r>
          <rPr>
            <sz val="10"/>
            <color rgb="FF000000"/>
            <rFont val="Arial"/>
          </rPr>
          <t>2017-09-24 17:59:59 celda: A340
2017-09-24 18:00:11 celda: B340
2017-09-24 18:00:17 celda: C340
2017-09-24 18:00:29 celda: D340
2017-09-24 18:00:33 celda: D340
2017-09-24 18:01:43 celda: G340
2017-09-24 18:02:03 celda: E340
2017-09-24 18:03:08 celda: F340
2017-09-24 18:03:14 celda: F340:G340
2017-09-24 18:03:42 celda: I340
2017-09-24 18:04:06 celda: H340
2017-09-24 18:04:29 celda: R340
2017-09-24 18:04:35 celda: R340
2017-09-24 18:04:37 celda: S340
2017-09-24 18:04:40 celda: R340:S340
2017-09-24 18:05:16 celda: J340
2017-09-24 18:05:28 celda: L340
2017-09-24 18:05:35 celda: M340
2017-09-24 18:05:42 celda: N340
2017-09-24 18:05:47 celda: O340
2017-09-24 18:05:50 celda: P340
2017-09-24 18:05:59 celda: Q340
2017-09-24 18:06:12 celda: X340
2017-09-24 18:07:12 celda: AA340
2017-09-24 18:07:17 celda: AA340
2017-09-24 18:13:19 celda: R340
2017-09-24 18:13:31 celda: S340
2017-09-24 18:13:37 celda: R340:S340
2017-09-26 10:13:33 celda: F143
2017-09-26 16:24:37 celda: A143</t>
        </r>
      </text>
    </comment>
    <comment ref="Q144" authorId="0" shapeId="0" xr:uid="{00000000-0006-0000-0100-0000BB000000}">
      <text>
        <r>
          <rPr>
            <sz val="10"/>
            <color rgb="FF000000"/>
            <rFont val="Arial"/>
          </rPr>
          <t>2017-09-21 20:48:59 celda: B317
2017-09-21 20:49:58 celda: D317
2017-09-21 20:50:20 celda: G317
2017-09-21 20:50:25 celda: H317
2017-09-21 20:50:39 celda: J317
2017-09-21 20:50:45 celda: K317
2017-09-21 20:51:17 celda: L317
2017-09-21 20:51:26 celda: N317
2017-09-21 20:51:29 celda: M317
2017-09-21 20:51:56 celda: R317
2017-09-21 20:52:26 celda: B317
2017-09-21 20:52:28 celda: D317
2017-09-21 20:52:33 celda: H317
2017-09-21 20:52:40 celda: J317
2017-09-21 20:52:40 celda: K317
2017-09-21 20:52:42 celda: L317
2017-09-21 20:52:44 celda: M317
2017-09-21 20:52:45 celda: N317
2017-09-21 20:52:50 celda: R317
2017-09-21 23:13:13 celda: A317
2017-09-21 23:13:32 celda: B317
2017-09-21 23:13:57 celda: D317
2017-09-21 23:14:19 celda: E317
2017-09-21 23:14:29 celda: D317
2017-09-21 23:14:37 celda: G317
2017-09-21 23:14:48 celda: J317
2017-09-21 23:14:51 celda: J317
2017-09-21 23:14:51 celda: K317
2017-09-21 23:14:58 celda: L317
2017-09-21 23:15:00 celda: M317
2017-09-21 23:15:16 celda: O317
2017-09-21 23:16:14 celda: Q317
2017-09-21 23:16:25 celda: Q317
2017-09-21 23:16:30 celda: R317
2017-09-21 23:16:41 celda: S317
2017-09-21 23:16:58 celda: T317
2017-09-21 23:16:58 celda: U317
2017-09-21 23:17:04 celda: V317
2017-09-21 23:17:31 celda: AA317
2017-09-21 23:17:48 celda: AA317
2017-09-23 01:21:09 celda: D317
2017-09-23 01:50:18 celda: C317
2017-09-23 06:01:36 celda: P315</t>
        </r>
      </text>
    </comment>
    <comment ref="Q145" authorId="0" shapeId="0" xr:uid="{00000000-0006-0000-0100-0000BC000000}">
      <text>
        <r>
          <rPr>
            <sz val="10"/>
            <color rgb="FF000000"/>
            <rFont val="Arial"/>
          </rPr>
          <t>2017-09-23 12:29:48 celda: B323
2017-09-23 12:29:54 celda: C323
2017-09-23 12:30:12 celda: D323
2017-09-23 12:30:25 celda: E323
2017-09-23 12:30:41 celda: F323
2017-09-23 12:30:47 celda: J323
2017-09-23 12:30:55 celda: K323
2017-09-23 12:31:04 celda: L323
2017-09-23 12:31:21 celda: M323
2017-09-23 12:31:22 celda: Q323
2017-09-23 12:31:36 celda: Q323
2017-09-23 12:32:04 celda: V323
2017-09-23 12:32:17 celda: S323
2017-09-23 12:32:23 celda: S323
2017-09-23 12:32:30 celda: R323
2017-09-23 12:32:38 celda: R323
2017-09-23 12:32:45 celda: R323
2017-09-23 12:33:00 celda: AA323
2017-09-23 12:34:01 celda: B323
2017-09-23 15:24:28 celda: Q123
2017-09-23 20:05:24 celda: D123
2017-09-26 10:13:36 celda: F145</t>
        </r>
      </text>
    </comment>
    <comment ref="Q146" authorId="0" shapeId="0" xr:uid="{00000000-0006-0000-0100-0000BD000000}">
      <text>
        <r>
          <rPr>
            <sz val="10"/>
            <color rgb="FF000000"/>
            <rFont val="Arial"/>
          </rPr>
          <t>2017-09-22 14:44:18 celda: A322
2017-09-22 14:49:33 celda: Q322
2017-09-22 14:50:02 celda: B322
2017-09-22 14:50:18 celda: D322
2017-09-22 14:52:16 celda: I322
2017-09-22 14:52:49 celda: I322
2017-09-22 14:53:13 celda: J322
2017-09-22 14:53:21 celda: J322
2017-09-22 14:53:40 celda: M322
2017-09-22 14:53:51 celda: M322
2017-09-22 14:53:54 celda: N322
2017-09-22 14:53:58 celda: O322
2017-09-22 14:54:02 celda: P322
2017-09-22 14:54:06 celda: Q322
2017-09-22 14:54:38 celda: Q322
2017-09-22 14:55:00 celda: R322
2017-09-22 14:56:25 celda: D322</t>
        </r>
      </text>
    </comment>
    <comment ref="U146" authorId="0" shapeId="0" xr:uid="{00000000-0006-0000-0100-0000BE000000}">
      <text>
        <r>
          <rPr>
            <sz val="10"/>
            <color rgb="FF000000"/>
            <rFont val="Arial"/>
          </rPr>
          <t>2017-09-22 22:19:29 celda: D76
2017-09-23 00:10:23 celda: P76</t>
        </r>
      </text>
    </comment>
    <comment ref="Q147" authorId="0" shapeId="0" xr:uid="{00000000-0006-0000-0100-0000BF000000}">
      <text>
        <r>
          <rPr>
            <sz val="10"/>
            <color rgb="FF000000"/>
            <rFont val="Arial"/>
          </rPr>
          <t>2017-09-22 01:46:31 celda: F122
2017-09-23 01:16:29 celda: D294
2017-09-23 01:49:33 celda: C294</t>
        </r>
      </text>
    </comment>
    <comment ref="Q148" authorId="0" shapeId="0" xr:uid="{00000000-0006-0000-0100-0000C0000000}">
      <text>
        <r>
          <rPr>
            <sz val="10"/>
            <color rgb="FF000000"/>
            <rFont val="Arial"/>
          </rPr>
          <t>2017-09-23 01:47:26 celda: C245</t>
        </r>
      </text>
    </comment>
    <comment ref="Q149" authorId="0" shapeId="0" xr:uid="{00000000-0006-0000-0100-0000C1000000}">
      <text>
        <r>
          <rPr>
            <sz val="10"/>
            <color rgb="FF000000"/>
            <rFont val="Arial"/>
          </rPr>
          <t>2017-09-23 00:20:54 celda: N127
2017-09-23 00:20:58 celda: Q127
2017-09-23 00:22:49 celda: J127
2017-09-23 00:23:04 celda: Q127
2017-09-23 00:30:36 celda: Q127
2017-09-23 01:42:23 celda: C127</t>
        </r>
      </text>
    </comment>
    <comment ref="Q150" authorId="0" shapeId="0" xr:uid="{00000000-0006-0000-0100-0000C2000000}">
      <text>
        <r>
          <rPr>
            <sz val="10"/>
            <color rgb="FF000000"/>
            <rFont val="Arial"/>
          </rPr>
          <t>2017-09-22 01:47:45 celda: F150
2017-09-23 01:12:15 celda: D264
2017-09-23 01:48:08 celda: C264</t>
        </r>
      </text>
    </comment>
    <comment ref="U150" authorId="0" shapeId="0" xr:uid="{00000000-0006-0000-0100-0000C3000000}">
      <text>
        <r>
          <rPr>
            <sz val="10"/>
            <color rgb="FF000000"/>
            <rFont val="Arial"/>
          </rPr>
          <t>2017-09-22 19:32:59 celda: A149:AH149</t>
        </r>
      </text>
    </comment>
    <comment ref="Q151" authorId="0" shapeId="0" xr:uid="{00000000-0006-0000-0100-0000C4000000}">
      <text>
        <r>
          <rPr>
            <sz val="10"/>
            <color rgb="FF000000"/>
            <rFont val="Arial"/>
          </rPr>
          <t>2017-09-23 00:41:14 celda: R163
2017-09-23 00:41:15 celda: S163
2017-09-23 01:43:38 celda: C163</t>
        </r>
      </text>
    </comment>
    <comment ref="Q152" authorId="0" shapeId="0" xr:uid="{00000000-0006-0000-0100-0000C5000000}">
      <text>
        <r>
          <rPr>
            <sz val="10"/>
            <color rgb="FF000000"/>
            <rFont val="Arial"/>
          </rPr>
          <t>2017-09-21 18:42:13 celda: B126
2017-09-21 18:42:17 celda: B126
2017-09-23 00:50:05 celda: D222
2017-09-23 01:46:11 celda: C222
2017-09-23 10:28:24 celda: Q218:Q321</t>
        </r>
      </text>
    </comment>
    <comment ref="Q153" authorId="0" shapeId="0" xr:uid="{00000000-0006-0000-0100-0000C6000000}">
      <text>
        <r>
          <rPr>
            <sz val="10"/>
            <color rgb="FF000000"/>
            <rFont val="Arial"/>
          </rPr>
          <t>2017-09-23 00:21:49 celda: Q134
2017-09-23 00:28:01 celda: N134
2017-09-23 00:29:33 celda: D134
2017-09-23 01:42:37 celda: C134</t>
        </r>
      </text>
    </comment>
    <comment ref="Q154" authorId="0" shapeId="0" xr:uid="{00000000-0006-0000-0100-0000C7000000}">
      <text>
        <r>
          <rPr>
            <sz val="10"/>
            <color rgb="FF000000"/>
            <rFont val="Arial"/>
          </rPr>
          <t>2017-09-22 01:45:25 celda: F94
2017-09-23 01:33:20 celda: C7
2017-09-23 03:35:14 celda: O7</t>
        </r>
      </text>
    </comment>
    <comment ref="Q155" authorId="0" shapeId="0" xr:uid="{00000000-0006-0000-0100-0000C8000000}">
      <text>
        <r>
          <rPr>
            <sz val="10"/>
            <color rgb="FF000000"/>
            <rFont val="Arial"/>
          </rPr>
          <t>2017-09-22 01:49:07 celda: F185
2017-09-23 00:50:31 celda: D226
2017-09-23 01:46:18 celda: C226
2017-09-23 01:46:23 celda: C226
2017-09-23 03:36:36 celda: O224</t>
        </r>
      </text>
    </comment>
    <comment ref="Q156" authorId="0" shapeId="0" xr:uid="{00000000-0006-0000-0100-0000C9000000}">
      <text>
        <r>
          <rPr>
            <sz val="10"/>
            <color rgb="FF000000"/>
            <rFont val="Arial"/>
          </rPr>
          <t>2017-09-22 01:51:42 celda: F266
2017-09-23 00:24:55 celda: Q137
2017-09-23 00:25:05 celda: N137
2017-09-23 00:25:06 celda: O137
2017-09-23 00:25:16 celda: R137:S137
2017-09-23 01:42:44 celda: C137</t>
        </r>
      </text>
    </comment>
    <comment ref="Q157" authorId="0" shapeId="0" xr:uid="{00000000-0006-0000-0100-0000CA000000}">
      <text>
        <r>
          <rPr>
            <sz val="10"/>
            <color rgb="FF000000"/>
            <rFont val="Arial"/>
          </rPr>
          <t>2017-09-22 01:45:34 celda: F96
2017-09-23 01:33:18 celda: C5
2017-09-23 03:35:11 celda: O5
2017-09-23 03:44:23 celda: Q5
2017-09-23 03:44:34 celda: Q5
2017-09-23 06:43:35 celda: Q5</t>
        </r>
      </text>
    </comment>
    <comment ref="U157" authorId="0" shapeId="0" xr:uid="{00000000-0006-0000-0100-0000CB000000}">
      <text>
        <r>
          <rPr>
            <sz val="10"/>
            <color rgb="FF000000"/>
            <rFont val="Arial"/>
          </rPr>
          <t>2017-09-22 21:54:39 celda: B5</t>
        </r>
      </text>
    </comment>
    <comment ref="Q158" authorId="0" shapeId="0" xr:uid="{00000000-0006-0000-0100-0000CC000000}">
      <text>
        <r>
          <rPr>
            <sz val="10"/>
            <color rgb="FF000000"/>
            <rFont val="Arial"/>
          </rPr>
          <t>2017-09-21 18:38:41 celda: J270
2017-09-23 00:33:51 celda: D155
2017-09-23 00:34:07 celda: Q155
2017-09-23 03:36:03 celda: O153</t>
        </r>
      </text>
    </comment>
    <comment ref="Q159" authorId="0" shapeId="0" xr:uid="{00000000-0006-0000-0100-0000CD000000}">
      <text>
        <r>
          <rPr>
            <sz val="10"/>
            <color rgb="FF000000"/>
            <rFont val="Arial"/>
          </rPr>
          <t>2017-09-23 01:49:22 celda: C291
2017-09-23 06:27:21 celda: O289
2017-09-23 06:27:26 celda: N289
2017-09-23 06:27:31 celda: N289</t>
        </r>
      </text>
    </comment>
    <comment ref="Q160" authorId="0" shapeId="0" xr:uid="{00000000-0006-0000-0100-0000CE000000}">
      <text>
        <r>
          <rPr>
            <sz val="10"/>
            <color rgb="FF000000"/>
            <rFont val="Arial"/>
          </rPr>
          <t>2017-09-22 01:42:19 celda: F45
2017-09-22 18:17:38 celda: N44
2017-09-22 18:18:24 celda: Q44
2017-09-23 01:38:00 celda: C61
2017-09-24 14:38:10 celda: F52</t>
        </r>
      </text>
    </comment>
    <comment ref="Q161" authorId="0" shapeId="0" xr:uid="{00000000-0006-0000-0100-0000CF000000}">
      <text>
        <r>
          <rPr>
            <sz val="10"/>
            <color rgb="FF000000"/>
            <rFont val="Arial"/>
          </rPr>
          <t>2017-09-22 18:17:38 celda: N45
2017-09-22 18:18:24 celda: Q45
2017-09-23 01:37:58 celda: C60</t>
        </r>
      </text>
    </comment>
    <comment ref="Q162" authorId="0" shapeId="0" xr:uid="{00000000-0006-0000-0100-0000D0000000}">
      <text>
        <r>
          <rPr>
            <sz val="10"/>
            <color rgb="FF000000"/>
            <rFont val="Arial"/>
          </rPr>
          <t>2017-09-21 18:54:22 celda: D53
2017-09-21 19:00:47 celda: D53
2017-09-21 19:01:02 celda: R53
2017-09-22 18:18:32 celda: Q49
2017-09-22 18:18:36 celda: N49
2017-09-23 01:37:54 celda: C56</t>
        </r>
      </text>
    </comment>
    <comment ref="U162" authorId="0" shapeId="0" xr:uid="{00000000-0006-0000-0100-0000D1000000}">
      <text>
        <r>
          <rPr>
            <sz val="10"/>
            <color rgb="FF000000"/>
            <rFont val="Arial"/>
          </rPr>
          <t>2017-09-22 22:08:53 celda: D56</t>
        </r>
      </text>
    </comment>
    <comment ref="Q163" authorId="0" shapeId="0" xr:uid="{00000000-0006-0000-0100-0000D2000000}">
      <text>
        <r>
          <rPr>
            <sz val="10"/>
            <color rgb="FF000000"/>
            <rFont val="Arial"/>
          </rPr>
          <t>2017-09-22 01:45:17 celda: F89
2017-09-22 19:15:01 celda: Q88:Q96
2017-09-22 19:15:08 celda: N88
2017-09-23 01:34:54 celda: C13
2017-09-23 01:35:02 celda: C13</t>
        </r>
      </text>
    </comment>
    <comment ref="Q164" authorId="0" shapeId="0" xr:uid="{00000000-0006-0000-0100-0000D3000000}">
      <text>
        <r>
          <rPr>
            <sz val="10"/>
            <color rgb="FF000000"/>
            <rFont val="Arial"/>
          </rPr>
          <t>2017-09-22 01:45:48 celda: F105
2017-09-23 01:50:11 celda: C313</t>
        </r>
      </text>
    </comment>
    <comment ref="Q165" authorId="0" shapeId="0" xr:uid="{00000000-0006-0000-0100-0000D4000000}">
      <text>
        <r>
          <rPr>
            <sz val="10"/>
            <color rgb="FF000000"/>
            <rFont val="Arial"/>
          </rPr>
          <t>2017-09-23 01:49:41 celda: C298</t>
        </r>
      </text>
    </comment>
    <comment ref="Q166" authorId="0" shapeId="0" xr:uid="{00000000-0006-0000-0100-0000D5000000}">
      <text>
        <r>
          <rPr>
            <sz val="10"/>
            <color rgb="FF000000"/>
            <rFont val="Arial"/>
          </rPr>
          <t>2017-09-23 00:15:48 celda: Q280:Q284
2017-09-23 01:48:33 celda: C276
2017-09-23 01:48:40 celda: C276
2017-09-23 23:23:12 celda: D58:D73
2017-09-24 14:38:22 celda: F58</t>
        </r>
      </text>
    </comment>
    <comment ref="Q167" authorId="0" shapeId="0" xr:uid="{00000000-0006-0000-0100-0000D6000000}">
      <text>
        <r>
          <rPr>
            <sz val="10"/>
            <color rgb="FF000000"/>
            <rFont val="Arial"/>
          </rPr>
          <t>2017-09-23 01:47:08 celda: C239
2017-09-23 01:47:13 celda: C239</t>
        </r>
      </text>
    </comment>
    <comment ref="Q168" authorId="0" shapeId="0" xr:uid="{00000000-0006-0000-0100-0000D7000000}">
      <text>
        <r>
          <rPr>
            <sz val="10"/>
            <color rgb="FF000000"/>
            <rFont val="Arial"/>
          </rPr>
          <t>2017-09-22 01:51:59 celda: F276
2017-09-23 00:17:13 celda: Q128
2017-09-23 00:17:17 celda: N128
2017-09-23 01:42:17 celda: C126</t>
        </r>
      </text>
    </comment>
    <comment ref="Q169" authorId="0" shapeId="0" xr:uid="{00000000-0006-0000-0100-0000D8000000}">
      <text>
        <r>
          <rPr>
            <sz val="10"/>
            <color rgb="FF000000"/>
            <rFont val="Arial"/>
          </rPr>
          <t>2017-09-22 01:52:07 celda: F278
2017-09-23 00:17:08 celda: Q126
2017-09-23 01:42:14 celda: C124</t>
        </r>
      </text>
    </comment>
    <comment ref="Q170" authorId="0" shapeId="0" xr:uid="{00000000-0006-0000-0100-0000D9000000}">
      <text>
        <r>
          <rPr>
            <sz val="10"/>
            <color rgb="FF000000"/>
            <rFont val="Arial"/>
          </rPr>
          <t>2017-09-23 00:17:08 celda: Q125
2017-09-23 01:42:12 celda: C123</t>
        </r>
      </text>
    </comment>
    <comment ref="Q171" authorId="0" shapeId="0" xr:uid="{00000000-0006-0000-0100-0000DA000000}">
      <text>
        <r>
          <rPr>
            <sz val="10"/>
            <color rgb="FF000000"/>
            <rFont val="Arial"/>
          </rPr>
          <t>2017-09-23 19:23:24 celda: B330
2017-09-23 19:24:16 celda: D330
2017-09-23 19:24:31 celda: E330
2017-09-23 19:24:39 celda: F330
2017-09-23 19:24:49 celda: C330
2017-09-23 19:31:48 celda: C330
2017-09-23 19:32:02 celda: C330
2017-09-23 19:39:05 celda: O330
2017-09-23 19:39:15 celda: N330</t>
        </r>
      </text>
    </comment>
    <comment ref="Q172" authorId="0" shapeId="0" xr:uid="{00000000-0006-0000-0100-0000DB000000}">
      <text>
        <r>
          <rPr>
            <sz val="10"/>
            <color rgb="FF000000"/>
            <rFont val="Arial"/>
          </rPr>
          <t>2017-09-22 01:52:05 celda: F277
2017-09-23 00:17:10 celda: Q127
2017-09-23 00:17:20 celda: N127:N130
2017-09-23 01:42:15 celda: C125</t>
        </r>
      </text>
    </comment>
    <comment ref="Q173" authorId="0" shapeId="0" xr:uid="{00000000-0006-0000-0100-0000DC000000}">
      <text>
        <r>
          <rPr>
            <sz val="10"/>
            <color rgb="FF000000"/>
            <rFont val="Arial"/>
          </rPr>
          <t>2017-09-22 18:15:25 celda: N32
2017-09-22 18:15:30 celda: Q32
2017-09-23 01:38:22 celda: C78</t>
        </r>
      </text>
    </comment>
    <comment ref="Q174" authorId="0" shapeId="0" xr:uid="{00000000-0006-0000-0100-0000DD000000}">
      <text>
        <r>
          <rPr>
            <sz val="10"/>
            <color rgb="FF000000"/>
            <rFont val="Arial"/>
          </rPr>
          <t>2017-09-22 19:08:23 celda: Q70
2017-09-22 19:08:29 celda: N70
2017-09-23 01:36:44 celda: C32</t>
        </r>
      </text>
    </comment>
    <comment ref="Q175" authorId="0" shapeId="0" xr:uid="{00000000-0006-0000-0100-0000DE000000}">
      <text>
        <r>
          <rPr>
            <sz val="10"/>
            <color rgb="FF000000"/>
            <rFont val="Arial"/>
          </rPr>
          <t>2017-09-23 01:45:56 celda: C212
2017-09-23 10:26:23 celda: N210</t>
        </r>
      </text>
    </comment>
    <comment ref="Q176" authorId="0" shapeId="0" xr:uid="{00000000-0006-0000-0100-0000DF000000}">
      <text>
        <r>
          <rPr>
            <sz val="10"/>
            <color rgb="FF000000"/>
            <rFont val="Arial"/>
          </rPr>
          <t>2017-09-23 00:45:58 celda: Q189
2017-09-23 01:45:02 celda: C189
2017-09-23 01:45:04 celda: C189</t>
        </r>
      </text>
    </comment>
    <comment ref="Q177" authorId="0" shapeId="0" xr:uid="{00000000-0006-0000-0100-0000E0000000}">
      <text>
        <r>
          <rPr>
            <sz val="10"/>
            <color rgb="FF000000"/>
            <rFont val="Arial"/>
          </rPr>
          <t>2017-09-23 00:16:34 celda: Q119
2017-09-23 00:17:29 celda: N119:N121
2017-09-23 00:19:40 celda: Q117:Q126
2017-09-23 01:41:49 celda: C117</t>
        </r>
      </text>
    </comment>
    <comment ref="Q178" authorId="0" shapeId="0" xr:uid="{00000000-0006-0000-0100-0000E1000000}">
      <text>
        <r>
          <rPr>
            <sz val="10"/>
            <color rgb="FF000000"/>
            <rFont val="Arial"/>
          </rPr>
          <t>2017-09-21 23:55:18 celda: B319
2017-09-21 23:55:37 celda: C319
2017-09-21 23:55:57 celda: D319
2017-09-21 23:56:09 celda: G319
2017-09-21 23:58:02 celda: A319
2017-09-21 23:58:09 celda: H319
2017-09-21 23:58:25 celda: J319:J321
2017-09-21 23:58:32 celda: J319
2017-09-21 23:58:56 celda: J319
2017-09-21 23:58:59 celda: K319
2017-09-21 23:59:00 celda: L319
2017-09-21 23:59:07 celda: M319
2017-09-21 23:59:13 celda: N319
2017-09-21 23:59:16 celda: O319
2017-09-21 23:59:23 celda: P319
2017-09-22 00:00:11 celda: R319
2017-09-22 00:00:25 celda: S319
2017-09-22 00:00:53 celda: T319
2017-09-22 00:01:50 celda: U319
2017-09-22 00:01:56 celda: U319
2017-09-22 00:02:06 celda: V319
2017-09-22 00:02:11 celda: V319
2017-09-22 00:05:06 celda: A319
2017-09-23 06:43:57 celda: Q80</t>
        </r>
      </text>
    </comment>
    <comment ref="U178" authorId="0" shapeId="0" xr:uid="{00000000-0006-0000-0100-0000E2000000}">
      <text>
        <r>
          <rPr>
            <sz val="10"/>
            <color rgb="FF000000"/>
            <rFont val="Arial"/>
          </rPr>
          <t>2017-09-22 22:20:04 celda: D80</t>
        </r>
      </text>
    </comment>
    <comment ref="Q179" authorId="0" shapeId="0" xr:uid="{00000000-0006-0000-0100-0000E3000000}">
      <text>
        <r>
          <rPr>
            <sz val="10"/>
            <color rgb="FF000000"/>
            <rFont val="Arial"/>
          </rPr>
          <t>2017-09-23 00:21:44 celda: Q131
2017-09-23 01:42:29 celda: C131</t>
        </r>
      </text>
    </comment>
    <comment ref="U179" authorId="0" shapeId="0" xr:uid="{00000000-0006-0000-0100-0000E4000000}">
      <text>
        <r>
          <rPr>
            <sz val="10"/>
            <color rgb="FF000000"/>
            <rFont val="Arial"/>
          </rPr>
          <t>2017-09-22 22:52:51 celda: D133</t>
        </r>
      </text>
    </comment>
    <comment ref="Q180" authorId="0" shapeId="0" xr:uid="{00000000-0006-0000-0100-0000E5000000}">
      <text>
        <r>
          <rPr>
            <sz val="10"/>
            <color rgb="FF000000"/>
            <rFont val="Arial"/>
          </rPr>
          <t>2017-09-22 01:41:27 celda: F15
2017-09-23 01:20:46 celda: D315
2017-09-23 01:50:14 celda: C315</t>
        </r>
      </text>
    </comment>
    <comment ref="Q181" authorId="0" shapeId="0" xr:uid="{00000000-0006-0000-0100-0000E6000000}">
      <text>
        <r>
          <rPr>
            <sz val="10"/>
            <color rgb="FF000000"/>
            <rFont val="Arial"/>
          </rPr>
          <t>2017-09-22 01:47:05 celda: F142
2017-09-22 01:47:17 celda: F142
2017-09-23 01:12:49 celda: D272
2017-09-23 01:48:26 celda: C272
2017-09-23 06:30:08 celda: M270
2017-09-23 06:30:52 celda: N270
2017-09-23 21:23:30 celda: A48
2017-09-23 21:23:32 celda: A48
2017-09-24 14:37:54 celda: F48</t>
        </r>
      </text>
    </comment>
    <comment ref="Q182" authorId="0" shapeId="0" xr:uid="{00000000-0006-0000-0100-0000E7000000}">
      <text>
        <r>
          <rPr>
            <sz val="10"/>
            <color rgb="FF000000"/>
            <rFont val="Arial"/>
          </rPr>
          <t>2017-09-22 01:47:10 celda: F143
2017-09-22 01:47:26 celda: F143
2017-09-23 01:12:46 celda: D271
2017-09-23 01:48:23 celda: C271
2017-09-23 06:30:49 celda: N269</t>
        </r>
      </text>
    </comment>
    <comment ref="Q183" authorId="0" shapeId="0" xr:uid="{00000000-0006-0000-0100-0000E8000000}">
      <text>
        <r>
          <rPr>
            <sz val="10"/>
            <color rgb="FF000000"/>
            <rFont val="Arial"/>
          </rPr>
          <t>2017-09-22 01:43:06 celda: F59
2017-09-22 18:20:36 celda: Q58
2017-09-23 01:37:25 celda: C46
2017-09-23 06:29:31 celda: M46
2017-09-23 06:29:39 celda: N46</t>
        </r>
      </text>
    </comment>
    <comment ref="Q184" authorId="0" shapeId="0" xr:uid="{00000000-0006-0000-0100-0000E9000000}">
      <text>
        <r>
          <rPr>
            <sz val="10"/>
            <color rgb="FF000000"/>
            <rFont val="Arial"/>
          </rPr>
          <t>2017-09-23 00:16:43 celda: Q115
2017-09-23 00:18:22 celda: N115
2017-09-23 00:18:23 celda: L115
2017-09-23 00:18:28 celda: N115
2017-09-23 00:18:37 celda: N115
2017-09-23 00:18:39 celda: O115
2017-09-23 00:18:56 celda: D115
2017-09-23 00:19:00 celda: E115
2017-09-23 00:19:05 celda: G115
2017-09-23 00:19:11 celda: L115
2017-09-23 01:40:46 celda: C115
2017-09-23 06:34:40 celda: L113
2017-09-23 06:35:07 celda: L113
2017-09-23 06:35:10 celda: M113
2017-09-23 06:35:12 celda: N113
2017-09-24 14:39:41 celda: F195</t>
        </r>
      </text>
    </comment>
    <comment ref="Q185" authorId="0" shapeId="0" xr:uid="{00000000-0006-0000-0100-0000EA000000}">
      <text>
        <r>
          <rPr>
            <sz val="10"/>
            <color rgb="FF000000"/>
            <rFont val="Arial"/>
          </rPr>
          <t>2017-09-22 18:14:58 celda: N28
2017-09-22 18:15:13 celda: Q28
2017-09-22 19:04:22 celda: B28
2017-09-22 19:04:28 celda: B28
2017-09-22 19:04:36 celda: J28
2017-09-23 01:42:02 celda: C121
2017-09-23 05:13:34 celda: M119
2017-09-23 05:13:36 celda: N119
2017-09-23 05:13:38 celda: O119</t>
        </r>
      </text>
    </comment>
    <comment ref="Q186" authorId="0" shapeId="0" xr:uid="{00000000-0006-0000-0100-0000EB000000}">
      <text>
        <r>
          <rPr>
            <sz val="10"/>
            <color rgb="FF000000"/>
            <rFont val="Arial"/>
          </rPr>
          <t>2017-09-23 01:48:13 celda: C267
2017-09-23 05:45:09 celda: L265
2017-09-23 05:45:09 celda: L265
2017-09-23 05:45:16 celda: M265
2017-09-23 05:45:20 celda: N265
2017-09-23 05:45:26 celda: O265
2017-09-23 05:45:39 celda: M265
2017-09-23 05:45:44 celda: N265</t>
        </r>
      </text>
    </comment>
    <comment ref="Q187" authorId="0" shapeId="0" xr:uid="{00000000-0006-0000-0100-0000EC000000}">
      <text>
        <r>
          <rPr>
            <sz val="10"/>
            <color rgb="FF000000"/>
            <rFont val="Arial"/>
          </rPr>
          <t>2017-09-22 03:58:44 celda: B254
2017-09-23 00:31:46 celda: Q149
2017-09-23 00:31:55 celda: N149
2017-09-23 01:43:09 celda: C149
2017-09-23 04:30:24 celda: K147
2017-09-23 04:30:26 celda: J147
2017-09-23 04:30:35 celda: M147
2017-09-23 04:30:44 celda: L147
2017-09-23 04:30:51 celda: N147
2017-09-23 04:30:57 celda: O147</t>
        </r>
      </text>
    </comment>
    <comment ref="Q188" authorId="0" shapeId="0" xr:uid="{00000000-0006-0000-0100-0000ED000000}">
      <text>
        <r>
          <rPr>
            <sz val="10"/>
            <color rgb="FF000000"/>
            <rFont val="Arial"/>
          </rPr>
          <t>2017-09-22 01:42:24 celda: F47
2017-09-22 18:17:45 celda: N46
2017-09-22 18:17:51 celda: N46
2017-09-22 18:18:24 celda: Q46
2017-09-23 01:28:23 celda: B59
2017-09-23 01:37:57 celda: C59
2017-09-23 06:32:47 celda: L59
2017-09-23 06:32:55 celda: M59
2017-09-23 06:32:59 celda: N59</t>
        </r>
      </text>
    </comment>
    <comment ref="Q189" authorId="0" shapeId="0" xr:uid="{00000000-0006-0000-0100-0000EE000000}">
      <text>
        <r>
          <rPr>
            <sz val="10"/>
            <color rgb="FF000000"/>
            <rFont val="Arial"/>
          </rPr>
          <t>2017-09-23 00:50:54 celda: D229
2017-09-23 01:46:29 celda: C229
2017-09-23 01:46:40 celda: C229
2017-09-24 14:24:59 celda: I22</t>
        </r>
      </text>
    </comment>
    <comment ref="Q190" authorId="0" shapeId="0" xr:uid="{00000000-0006-0000-0100-0000EF000000}">
      <text>
        <r>
          <rPr>
            <sz val="10"/>
            <color rgb="FF000000"/>
            <rFont val="Arial"/>
          </rPr>
          <t>2017-09-23 00:42:37 celda: D172
2017-09-23 00:42:41 celda: N172
2017-09-23 00:42:42 celda: N172
2017-09-23 00:42:44 celda: N172
2017-09-23 00:42:59 celda: Q172
2017-09-23 01:44:06 celda: C172
2017-09-23 06:33:24 celda: N170</t>
        </r>
      </text>
    </comment>
    <comment ref="Q191" authorId="0" shapeId="0" xr:uid="{00000000-0006-0000-0100-0000F0000000}">
      <text>
        <r>
          <rPr>
            <sz val="10"/>
            <color rgb="FF000000"/>
            <rFont val="Arial"/>
          </rPr>
          <t>2017-09-21 18:38:06 celda: B162
2017-09-23 01:12:27 celda: D266
2017-09-23 01:48:12 celda: C266
2017-09-23 21:00:18 celda: S161:S195</t>
        </r>
      </text>
    </comment>
    <comment ref="Q192" authorId="0" shapeId="0" xr:uid="{00000000-0006-0000-0100-0000F1000000}">
      <text>
        <r>
          <rPr>
            <sz val="10"/>
            <color rgb="FF000000"/>
            <rFont val="Arial"/>
          </rPr>
          <t>2017-09-23 01:12:23 celda: D265
2017-09-23 01:48:11 celda: C265</t>
        </r>
      </text>
    </comment>
    <comment ref="Q193" authorId="0" shapeId="0" xr:uid="{00000000-0006-0000-0100-0000F2000000}">
      <text>
        <r>
          <rPr>
            <sz val="10"/>
            <color rgb="FF000000"/>
            <rFont val="Arial"/>
          </rPr>
          <t>2017-09-22 01:42:48 celda: F49
2017-09-22 18:17:58 celda: N48
2017-09-22 18:18:07 celda: L48
2017-09-22 18:18:30 celda: Q48
2017-09-23 01:28:17 celda: B57
2017-09-23 01:37:55 celda: C57</t>
        </r>
      </text>
    </comment>
    <comment ref="U193" authorId="0" shapeId="0" xr:uid="{00000000-0006-0000-0100-0000F3000000}">
      <text>
        <r>
          <rPr>
            <sz val="10"/>
            <color rgb="FF000000"/>
            <rFont val="Arial"/>
          </rPr>
          <t>2017-09-22 22:09:20 celda: D57</t>
        </r>
      </text>
    </comment>
    <comment ref="Q194" authorId="0" shapeId="0" xr:uid="{00000000-0006-0000-0100-0000F4000000}">
      <text>
        <r>
          <rPr>
            <sz val="10"/>
            <color rgb="FF000000"/>
            <rFont val="Arial"/>
          </rPr>
          <t>2017-09-23 01:48:19 celda: C269</t>
        </r>
      </text>
    </comment>
    <comment ref="Q195" authorId="0" shapeId="0" xr:uid="{00000000-0006-0000-0100-0000F5000000}">
      <text>
        <r>
          <rPr>
            <sz val="10"/>
            <color rgb="FF000000"/>
            <rFont val="Arial"/>
          </rPr>
          <t>2017-09-23 00:51:19 celda: D235
2017-09-23 00:51:28 celda: D235
2017-09-23 01:46:58 celda: C235</t>
        </r>
      </text>
    </comment>
    <comment ref="Q196" authorId="0" shapeId="0" xr:uid="{00000000-0006-0000-0100-0000F6000000}">
      <text>
        <r>
          <rPr>
            <sz val="10"/>
            <color rgb="FF000000"/>
            <rFont val="Arial"/>
          </rPr>
          <t>2017-09-21 16:54:27 celda: B286
2017-09-21 17:01:36 celda: D286
2017-09-21 17:02:41 celda: E286
2017-09-21 17:02:45 celda: F286
2017-09-21 17:03:10 celda: J286
2017-09-21 17:03:29 celda: K286
2017-09-21 17:04:09 celda: L286
2017-09-21 17:04:26 celda: M286
2017-09-21 17:04:43 celda: N286
2017-09-21 17:04:55 celda: Q286
2017-09-22 01:43:10 celda: F60
2017-09-22 18:20:45 celda: O59
2017-09-22 18:20:47 celda: N59
2017-09-22 18:20:53 celda: Q59
2017-09-23 01:37:21 celda: C45
2017-09-23 06:33:45 celda: Q45
2017-09-23 06:33:50 celda: M45
2017-09-23 06:34:02 celda: L45
2017-09-23 06:34:13 celda: B45</t>
        </r>
      </text>
    </comment>
    <comment ref="U196" authorId="0" shapeId="0" xr:uid="{00000000-0006-0000-0100-0000F7000000}">
      <text>
        <r>
          <rPr>
            <sz val="10"/>
            <color rgb="FF000000"/>
            <rFont val="Arial"/>
          </rPr>
          <t>2017-09-22 22:03:54 celda: D45</t>
        </r>
      </text>
    </comment>
    <comment ref="Q197" authorId="0" shapeId="0" xr:uid="{00000000-0006-0000-0100-0000F8000000}">
      <text>
        <r>
          <rPr>
            <sz val="10"/>
            <color rgb="FF000000"/>
            <rFont val="Arial"/>
          </rPr>
          <t>2017-09-22 01:48:18 celda: F158
2017-09-23 00:55:38 celda: D255
2017-09-23 01:47:51 celda: C255
2017-09-23 21:05:08 celda: S49:S324
2017-09-24 14:38:01 celda: F50
2017-09-25 01:43:08 celda: L50
2017-09-25 01:43:31 celda: N50
2017-09-25 01:44:30 celda: T50</t>
        </r>
      </text>
    </comment>
    <comment ref="Q198" authorId="0" shapeId="0" xr:uid="{00000000-0006-0000-0100-0000F9000000}">
      <text>
        <r>
          <rPr>
            <sz val="10"/>
            <color rgb="FF000000"/>
            <rFont val="Arial"/>
          </rPr>
          <t>2017-09-22 01:45:02 celda: F86
2017-09-23 01:35:13 celda: C16
2017-09-25 01:43:42 celda: K182
2017-09-25 01:43:47 celda: L182
2017-09-25 01:43:57 celda: M182</t>
        </r>
      </text>
    </comment>
    <comment ref="U198" authorId="0" shapeId="0" xr:uid="{00000000-0006-0000-0100-0000FA000000}">
      <text>
        <r>
          <rPr>
            <sz val="10"/>
            <color rgb="FF000000"/>
            <rFont val="Arial"/>
          </rPr>
          <t>2017-09-22 22:00:34 celda: D16</t>
        </r>
      </text>
    </comment>
    <comment ref="Q199" authorId="0" shapeId="0" xr:uid="{00000000-0006-0000-0100-0000FB000000}">
      <text>
        <r>
          <rPr>
            <sz val="10"/>
            <color rgb="FF000000"/>
            <rFont val="Arial"/>
          </rPr>
          <t>2017-09-22 01:50:46 celda: F228
2017-09-23 00:43:14 celda: D178
2017-09-23 00:45:01 celda: J178
2017-09-23 00:45:03 celda: K178
2017-09-23 00:45:10 celda: Q178
2017-09-23 01:44:29 celda: C178
2017-09-23 03:36:11 celda: O176
2017-09-23 21:00:52 celda: S233:S320
2017-09-24 14:40:06 celda: F234
2017-09-24 14:40:11 celda: F234
2017-09-25 01:43:13 celda: J233
2017-09-25 01:43:18 celda: K233
2017-09-25 01:43:24 celda: L233
2017-09-25 01:43:27 celda: M233
2017-09-25 01:43:32 celda: M233
2017-09-25 01:43:34 celda: N233</t>
        </r>
      </text>
    </comment>
    <comment ref="Q200" authorId="0" shapeId="0" xr:uid="{00000000-0006-0000-0100-0000FC000000}">
      <text>
        <r>
          <rPr>
            <sz val="10"/>
            <color rgb="FF000000"/>
            <rFont val="Arial"/>
          </rPr>
          <t>2017-09-23 22:47:30 celda: A337
2017-09-23 22:58:07 celda: B337
2017-09-23 22:58:54 celda: B337
2017-09-23 22:58:58 celda: C337
2017-09-23 22:59:18 celda: D337
2017-09-23 23:20:33 celda: E337
2017-09-24 00:02:55 celda: J337
2017-09-24 00:02:57 celda: K337
2017-09-24 00:03:09 celda: L337
2017-09-24 00:44:33 celda: M337
2017-09-24 00:44:53 celda: N337
2017-09-24 00:44:57 celda: O337
2017-09-24 00:45:26 celda: Q337
2017-09-24 00:46:14 celda: J337
2017-09-24 00:46:33 celda: R337
2017-09-24 00:46:38 celda: R337
2017-09-24 00:46:41 celda: S337</t>
        </r>
      </text>
    </comment>
    <comment ref="Q201" authorId="0" shapeId="0" xr:uid="{00000000-0006-0000-0100-0000FD000000}">
      <text>
        <r>
          <rPr>
            <sz val="10"/>
            <color rgb="FF000000"/>
            <rFont val="Arial"/>
          </rPr>
          <t>2017-09-22 01:45:52 celda: F110
2017-09-23 01:50:03 celda: C308</t>
        </r>
      </text>
    </comment>
    <comment ref="Q202" authorId="0" shapeId="0" xr:uid="{00000000-0006-0000-0100-0000FE000000}">
      <text>
        <r>
          <rPr>
            <sz val="10"/>
            <color rgb="FF000000"/>
            <rFont val="Arial"/>
          </rPr>
          <t>2017-09-23 01:50:09 celda: C311</t>
        </r>
      </text>
    </comment>
    <comment ref="Q203" authorId="0" shapeId="0" xr:uid="{00000000-0006-0000-0100-0000FF000000}">
      <text>
        <r>
          <rPr>
            <sz val="10"/>
            <color rgb="FF000000"/>
            <rFont val="Arial"/>
          </rPr>
          <t>2017-09-22 18:15:14 celda: N29
2017-09-23 01:40:38 celda: C112
2017-09-23 20:59:13 celda: S63:S328</t>
        </r>
      </text>
    </comment>
    <comment ref="U203" authorId="0" shapeId="0" xr:uid="{00000000-0006-0000-0100-000000010000}">
      <text>
        <r>
          <rPr>
            <sz val="10"/>
            <color rgb="FF000000"/>
            <rFont val="Arial"/>
          </rPr>
          <t>2017-09-22 22:45:21 celda: D112</t>
        </r>
      </text>
    </comment>
    <comment ref="Q204" authorId="0" shapeId="0" xr:uid="{00000000-0006-0000-0100-000001010000}">
      <text>
        <r>
          <rPr>
            <sz val="10"/>
            <color rgb="FF000000"/>
            <rFont val="Arial"/>
          </rPr>
          <t>2017-09-21 18:43:22 celda: B121
2017-09-23 00:46:49 celda: Q196
2017-09-23 00:47:06 celda: N196
2017-09-23 01:45:14 celda: C196
2017-09-25 18:53:54 celda: A204</t>
        </r>
      </text>
    </comment>
    <comment ref="Q205" authorId="0" shapeId="0" xr:uid="{00000000-0006-0000-0100-000002010000}">
      <text>
        <r>
          <rPr>
            <sz val="10"/>
            <color rgb="FF000000"/>
            <rFont val="Arial"/>
          </rPr>
          <t>2017-09-23 00:34:29 celda: Q156
2017-09-23 00:36:51 celda: N156
2017-09-23 01:43:21 celda: C156</t>
        </r>
      </text>
    </comment>
    <comment ref="Q206" authorId="0" shapeId="0" xr:uid="{00000000-0006-0000-0100-000003010000}">
      <text>
        <r>
          <rPr>
            <sz val="10"/>
            <color rgb="FF000000"/>
            <rFont val="Arial"/>
          </rPr>
          <t>2017-09-22 17:06:44 celda: N4
2017-09-22 17:06:59 celda: Q4
2017-09-22 18:35:21 celda: U4
2017-09-23 01:40:12 celda: C101</t>
        </r>
      </text>
    </comment>
    <comment ref="U206" authorId="0" shapeId="0" xr:uid="{00000000-0006-0000-0100-000004010000}">
      <text>
        <r>
          <rPr>
            <sz val="10"/>
            <color rgb="FF000000"/>
            <rFont val="Arial"/>
          </rPr>
          <t>2017-09-22 20:02:58 celda: D4
2017-09-22 22:23:00 celda: D101</t>
        </r>
      </text>
    </comment>
    <comment ref="Q207" authorId="0" shapeId="0" xr:uid="{00000000-0006-0000-0100-000005010000}">
      <text>
        <r>
          <rPr>
            <sz val="10"/>
            <color rgb="FF000000"/>
            <rFont val="Arial"/>
          </rPr>
          <t>2017-09-21 18:43:03 celda: B122
2017-09-23 01:46:54 celda: C233</t>
        </r>
      </text>
    </comment>
    <comment ref="Q208" authorId="0" shapeId="0" xr:uid="{00000000-0006-0000-0100-000006010000}">
      <text>
        <r>
          <rPr>
            <sz val="10"/>
            <color rgb="FF000000"/>
            <rFont val="Arial"/>
          </rPr>
          <t>2017-09-22 01:35:56 celda: B10
2017-09-22 17:57:50 celda: Q10
2017-09-22 17:57:54 celda: N10
2017-09-22 17:57:57 celda: Q10
2017-09-23 01:34:45 celda: C11</t>
        </r>
      </text>
    </comment>
    <comment ref="Q209" authorId="0" shapeId="0" xr:uid="{00000000-0006-0000-0100-000007010000}">
      <text>
        <r>
          <rPr>
            <sz val="10"/>
            <color rgb="FF000000"/>
            <rFont val="Arial"/>
          </rPr>
          <t>2017-09-22 18:19:08 celda: Q53
2017-09-22 18:19:15 celda: N53
2017-09-23 01:37:39 celda: C51</t>
        </r>
      </text>
    </comment>
    <comment ref="U209" authorId="0" shapeId="0" xr:uid="{00000000-0006-0000-0100-000008010000}">
      <text>
        <r>
          <rPr>
            <sz val="10"/>
            <color rgb="FF000000"/>
            <rFont val="Arial"/>
          </rPr>
          <t>2017-09-22 22:04:58 celda: D51
2017-09-22 22:07:45 celda: D51</t>
        </r>
      </text>
    </comment>
    <comment ref="Q210" authorId="0" shapeId="0" xr:uid="{00000000-0006-0000-0100-000009010000}">
      <text>
        <r>
          <rPr>
            <sz val="10"/>
            <color rgb="FF000000"/>
            <rFont val="Arial"/>
          </rPr>
          <t>2017-09-22 19:08:10 celda: N75
2017-09-22 19:10:04 celda: Q75
2017-09-23 01:36:24 celda: C27</t>
        </r>
      </text>
    </comment>
    <comment ref="U210" authorId="0" shapeId="0" xr:uid="{00000000-0006-0000-0100-00000A010000}">
      <text>
        <r>
          <rPr>
            <sz val="10"/>
            <color rgb="FF000000"/>
            <rFont val="Arial"/>
          </rPr>
          <t>2017-09-22 22:01:38 celda: D27
2017-09-22 22:06:39 celda: D27</t>
        </r>
      </text>
    </comment>
    <comment ref="Q211" authorId="0" shapeId="0" xr:uid="{00000000-0006-0000-0100-00000B010000}">
      <text>
        <r>
          <rPr>
            <sz val="10"/>
            <color rgb="FF000000"/>
            <rFont val="Arial"/>
          </rPr>
          <t>2017-09-22 19:10:50 celda: Q78
2017-09-22 19:14:46 celda: Q78:Q82
2017-09-23 01:36:00 celda: C24</t>
        </r>
      </text>
    </comment>
    <comment ref="Q212" authorId="0" shapeId="0" xr:uid="{00000000-0006-0000-0100-00000C010000}">
      <text>
        <r>
          <rPr>
            <sz val="10"/>
            <color rgb="FF000000"/>
            <rFont val="Arial"/>
          </rPr>
          <t>2017-09-23 01:35:58 celda: C23</t>
        </r>
      </text>
    </comment>
    <comment ref="Q213" authorId="0" shapeId="0" xr:uid="{00000000-0006-0000-0100-00000D010000}">
      <text>
        <r>
          <rPr>
            <sz val="10"/>
            <color rgb="FF000000"/>
            <rFont val="Arial"/>
          </rPr>
          <t>2017-09-22 01:45:27 celda: F95
2017-09-22 19:15:56 celda: Q94
2017-09-22 19:16:06 celda: Q94
2017-09-22 19:16:12 celda: N94
2017-09-23 01:33:19 celda: C6</t>
        </r>
      </text>
    </comment>
    <comment ref="Q214" authorId="0" shapeId="0" xr:uid="{00000000-0006-0000-0100-00000E010000}">
      <text>
        <r>
          <rPr>
            <sz val="10"/>
            <color rgb="FF000000"/>
            <rFont val="Arial"/>
          </rPr>
          <t>2017-09-22 18:16:04 celda: N36
2017-09-22 18:16:20 celda: Q36
2017-09-23 01:38:12 celda: C70</t>
        </r>
      </text>
    </comment>
    <comment ref="Q215" authorId="0" shapeId="0" xr:uid="{00000000-0006-0000-0100-00000F010000}">
      <text>
        <r>
          <rPr>
            <sz val="10"/>
            <color rgb="FF000000"/>
            <rFont val="Arial"/>
          </rPr>
          <t>2017-09-22 01:46:40 celda: F132
2017-09-23 01:14:45 celda: D283
2017-09-23 01:48:56 celda: C283</t>
        </r>
      </text>
    </comment>
    <comment ref="Q216" authorId="0" shapeId="0" xr:uid="{00000000-0006-0000-0100-000010010000}">
      <text>
        <r>
          <rPr>
            <sz val="10"/>
            <color rgb="FF000000"/>
            <rFont val="Arial"/>
          </rPr>
          <t>2017-09-23 01:40:13 celda: C102</t>
        </r>
      </text>
    </comment>
    <comment ref="Q217" authorId="0" shapeId="0" xr:uid="{00000000-0006-0000-0100-000011010000}">
      <text>
        <r>
          <rPr>
            <sz val="10"/>
            <color rgb="FF000000"/>
            <rFont val="Arial"/>
          </rPr>
          <t>2017-09-22 01:52:44 celda: F302
2017-09-23 01:39:54 celda: C98</t>
        </r>
      </text>
    </comment>
    <comment ref="U217" authorId="0" shapeId="0" xr:uid="{00000000-0006-0000-0100-000012010000}">
      <text>
        <r>
          <rPr>
            <sz val="10"/>
            <color rgb="FF000000"/>
            <rFont val="Arial"/>
          </rPr>
          <t>2017-09-22 22:22:49 celda: D98</t>
        </r>
      </text>
    </comment>
    <comment ref="Q218" authorId="0" shapeId="0" xr:uid="{00000000-0006-0000-0100-000013010000}">
      <text>
        <r>
          <rPr>
            <sz val="10"/>
            <color rgb="FF000000"/>
            <rFont val="Arial"/>
          </rPr>
          <t>2017-09-23 00:45:07 celda: D190
2017-09-23 00:45:59 celda: Q190
2017-09-23 01:45:04 celda: C190</t>
        </r>
      </text>
    </comment>
    <comment ref="Q219" authorId="0" shapeId="0" xr:uid="{00000000-0006-0000-0100-000014010000}">
      <text>
        <r>
          <rPr>
            <sz val="10"/>
            <color rgb="FF000000"/>
            <rFont val="Arial"/>
          </rPr>
          <t>2017-09-23 00:44:28 celda: D185
2017-09-23 01:44:51 celda: C185</t>
        </r>
      </text>
    </comment>
    <comment ref="Q220" authorId="0" shapeId="0" xr:uid="{00000000-0006-0000-0100-000015010000}">
      <text>
        <r>
          <rPr>
            <sz val="10"/>
            <color rgb="FF000000"/>
            <rFont val="Arial"/>
          </rPr>
          <t>2017-09-22 01:52:58 celda: F312
2017-09-23 01:39:22 celda: C87
2017-09-23 01:39:30 celda: C87
2017-09-26 16:15:33 celda: K220</t>
        </r>
      </text>
    </comment>
    <comment ref="U220" authorId="0" shapeId="0" xr:uid="{00000000-0006-0000-0100-000016010000}">
      <text>
        <r>
          <rPr>
            <sz val="10"/>
            <color rgb="FF000000"/>
            <rFont val="Arial"/>
          </rPr>
          <t>2017-09-22 22:20:40 celda: D87
2017-09-23 00:10:48 celda: P87
2017-09-23 00:10:51 celda: M87</t>
        </r>
      </text>
    </comment>
    <comment ref="Q221" authorId="0" shapeId="0" xr:uid="{00000000-0006-0000-0100-000017010000}">
      <text>
        <r>
          <rPr>
            <sz val="10"/>
            <color rgb="FF000000"/>
            <rFont val="Arial"/>
          </rPr>
          <t>2017-09-23 01:48:51 celda: C280</t>
        </r>
      </text>
    </comment>
    <comment ref="Q222" authorId="0" shapeId="0" xr:uid="{00000000-0006-0000-0100-000018010000}">
      <text>
        <r>
          <rPr>
            <sz val="10"/>
            <color rgb="FF000000"/>
            <rFont val="Arial"/>
          </rPr>
          <t>2017-09-23 00:42:48 celda: N173
2017-09-23 00:43:00 celda: Q173
2017-09-23 03:33:16 celda: D171
2017-09-23 06:33:28 celda: N171:N267</t>
        </r>
      </text>
    </comment>
    <comment ref="Q223" authorId="0" shapeId="0" xr:uid="{00000000-0006-0000-0100-000019010000}">
      <text>
        <r>
          <rPr>
            <sz val="10"/>
            <color rgb="FF000000"/>
            <rFont val="Arial"/>
          </rPr>
          <t>2017-09-23 00:26:22 celda: Q141
2017-09-23 00:27:00 celda: Q141
2017-09-23 00:27:12 celda: Q141
2017-09-23 00:27:56 celda: N141
2017-09-23 00:30:06 celda: D141
2017-09-23 01:42:52 celda: C141</t>
        </r>
      </text>
    </comment>
    <comment ref="Q224" authorId="0" shapeId="0" xr:uid="{00000000-0006-0000-0100-00001A010000}">
      <text>
        <r>
          <rPr>
            <sz val="10"/>
            <color rgb="FF000000"/>
            <rFont val="Arial"/>
          </rPr>
          <t>2017-09-23 00:17:06 celda: Q124
2017-09-23 00:17:25 celda: N124:N127
2017-09-23 01:42:07 celda: C122</t>
        </r>
      </text>
    </comment>
    <comment ref="U224" authorId="0" shapeId="0" xr:uid="{00000000-0006-0000-0100-00001B010000}">
      <text>
        <r>
          <rPr>
            <sz val="10"/>
            <color rgb="FF000000"/>
            <rFont val="Arial"/>
          </rPr>
          <t>2017-09-22 22:50:58 celda: D124</t>
        </r>
      </text>
    </comment>
    <comment ref="Q225" authorId="0" shapeId="0" xr:uid="{00000000-0006-0000-0100-00001C010000}">
      <text>
        <r>
          <rPr>
            <sz val="10"/>
            <color rgb="FF000000"/>
            <rFont val="Arial"/>
          </rPr>
          <t>2017-09-23 00:16:34 celda: Q121
2017-09-23 00:17:49 celda: L121
2017-09-23 00:20:36 celda: Q119
2017-09-23 00:20:45 celda: Q119
2017-09-23 01:41:55 celda: C119</t>
        </r>
      </text>
    </comment>
    <comment ref="Q226" authorId="0" shapeId="0" xr:uid="{00000000-0006-0000-0100-00001D010000}">
      <text>
        <r>
          <rPr>
            <sz val="10"/>
            <color rgb="FF000000"/>
            <rFont val="Arial"/>
          </rPr>
          <t>2017-09-23 00:16:34 celda: Q120
2017-09-23 00:17:39 celda: M120
2017-09-23 00:17:45 celda: L120
2017-09-23 01:41:53 celda: C118</t>
        </r>
      </text>
    </comment>
    <comment ref="Q227" authorId="0" shapeId="0" xr:uid="{00000000-0006-0000-0100-00001E010000}">
      <text>
        <r>
          <rPr>
            <sz val="10"/>
            <color rgb="FF000000"/>
            <rFont val="Arial"/>
          </rPr>
          <t>2017-09-23 01:13:35 celda: D279
2017-09-23 01:13:50 celda: D279
2017-09-23 01:14:04 celda: D279
2017-09-23 01:48:46 celda: C279</t>
        </r>
      </text>
    </comment>
    <comment ref="Q228" authorId="0" shapeId="0" xr:uid="{00000000-0006-0000-0100-00001F010000}">
      <text>
        <r>
          <rPr>
            <sz val="10"/>
            <color rgb="FF000000"/>
            <rFont val="Arial"/>
          </rPr>
          <t>2017-09-23 01:47:41 celda: C251</t>
        </r>
      </text>
    </comment>
    <comment ref="Q229" authorId="0" shapeId="0" xr:uid="{00000000-0006-0000-0100-000020010000}">
      <text>
        <r>
          <rPr>
            <sz val="10"/>
            <color rgb="FF000000"/>
            <rFont val="Arial"/>
          </rPr>
          <t>2017-09-23 01:47:38 celda: C248</t>
        </r>
      </text>
    </comment>
    <comment ref="Q230" authorId="0" shapeId="0" xr:uid="{00000000-0006-0000-0100-000021010000}">
      <text>
        <r>
          <rPr>
            <sz val="10"/>
            <color rgb="FF000000"/>
            <rFont val="Arial"/>
          </rPr>
          <t>2017-09-23 01:40:31 celda: C107</t>
        </r>
      </text>
    </comment>
    <comment ref="U230" authorId="0" shapeId="0" xr:uid="{00000000-0006-0000-0100-000022010000}">
      <text>
        <r>
          <rPr>
            <sz val="10"/>
            <color rgb="FF000000"/>
            <rFont val="Arial"/>
          </rPr>
          <t>2017-09-22 22:26:30 celda: D107</t>
        </r>
      </text>
    </comment>
    <comment ref="Q231" authorId="0" shapeId="0" xr:uid="{00000000-0006-0000-0100-000023010000}">
      <text>
        <r>
          <rPr>
            <sz val="10"/>
            <color rgb="FF000000"/>
            <rFont val="Arial"/>
          </rPr>
          <t>2017-09-22 01:52:47 celda: F306
2017-09-23 01:39:43 celda: C94</t>
        </r>
      </text>
    </comment>
    <comment ref="U231" authorId="0" shapeId="0" xr:uid="{00000000-0006-0000-0100-000024010000}">
      <text>
        <r>
          <rPr>
            <sz val="10"/>
            <color rgb="FF000000"/>
            <rFont val="Arial"/>
          </rPr>
          <t>2017-09-23 00:13:21 celda: P94</t>
        </r>
      </text>
    </comment>
    <comment ref="Q232" authorId="0" shapeId="0" xr:uid="{00000000-0006-0000-0100-000025010000}">
      <text>
        <r>
          <rPr>
            <sz val="10"/>
            <color rgb="FF000000"/>
            <rFont val="Arial"/>
          </rPr>
          <t>2017-09-22 03:56:57 celda: T109:T132
2017-09-23 01:18:50 celda: D309
2017-09-23 01:50:07 celda: C309</t>
        </r>
      </text>
    </comment>
    <comment ref="Q233" authorId="0" shapeId="0" xr:uid="{00000000-0006-0000-0100-000026010000}">
      <text>
        <r>
          <rPr>
            <sz val="10"/>
            <color rgb="FF000000"/>
            <rFont val="Arial"/>
          </rPr>
          <t>2017-09-22 01:47:40 celda: F151
2017-09-23 01:02:52 celda: D262
2017-09-23 01:48:03 celda: C262
2017-09-23 03:37:01 celda: O260
2017-09-24 14:40:49 celda: F240</t>
        </r>
      </text>
    </comment>
    <comment ref="Q234" authorId="0" shapeId="0" xr:uid="{00000000-0006-0000-0100-000027010000}">
      <text>
        <r>
          <rPr>
            <sz val="10"/>
            <color rgb="FF000000"/>
            <rFont val="Arial"/>
          </rPr>
          <t>2017-09-23 00:30:59 celda: Q146
2017-09-23 01:43:05 celda: C146</t>
        </r>
      </text>
    </comment>
    <comment ref="Q235" authorId="0" shapeId="0" xr:uid="{00000000-0006-0000-0100-000028010000}">
      <text>
        <r>
          <rPr>
            <sz val="10"/>
            <color rgb="FF000000"/>
            <rFont val="Arial"/>
          </rPr>
          <t>2017-09-22 01:46:59 celda: F140
2017-09-23 01:13:24 celda: D275
2017-09-23 01:48:33 celda: C275
2017-09-23 03:37:23 celda: O273</t>
        </r>
      </text>
    </comment>
    <comment ref="Q236" authorId="0" shapeId="0" xr:uid="{00000000-0006-0000-0100-000029010000}">
      <text>
        <r>
          <rPr>
            <sz val="10"/>
            <color rgb="FF000000"/>
            <rFont val="Arial"/>
          </rPr>
          <t>2017-09-23 01:21:13 celda: Q2
2017-09-23 01:32:46 celda: C2
2017-09-23 03:35:05 celda: O2
2017-09-23 03:44:04 celda: Q2
2017-09-23 06:44:52 celda: N2
2017-09-23 06:45:22 celda: R2:R323
2017-09-23 06:45:33 celda: R2:R323
2017-09-24 14:40:54 celda: F250</t>
        </r>
      </text>
    </comment>
    <comment ref="U236" authorId="0" shapeId="0" xr:uid="{00000000-0006-0000-0100-00002A010000}">
      <text>
        <r>
          <rPr>
            <sz val="10"/>
            <color rgb="FF000000"/>
            <rFont val="Arial"/>
          </rPr>
          <t>2017-09-22 22:05:54 celda: D2</t>
        </r>
      </text>
    </comment>
    <comment ref="Q237" authorId="0" shapeId="0" xr:uid="{00000000-0006-0000-0100-00002B010000}">
      <text>
        <r>
          <rPr>
            <sz val="10"/>
            <color rgb="FF000000"/>
            <rFont val="Arial"/>
          </rPr>
          <t>2017-09-23 01:40:33 celda: C109
2017-09-23 03:35:43 celda: O107
2017-09-24 14:41:00 celda: F251
2017-09-25 02:33:10 celda: N333</t>
        </r>
      </text>
    </comment>
    <comment ref="U237" authorId="0" shapeId="0" xr:uid="{00000000-0006-0000-0100-00002C010000}">
      <text>
        <r>
          <rPr>
            <sz val="10"/>
            <color rgb="FF000000"/>
            <rFont val="Arial"/>
          </rPr>
          <t>2017-09-22 22:26:50 celda: D109
2017-09-22 22:26:56 celda: D109</t>
        </r>
      </text>
    </comment>
    <comment ref="Q238" authorId="0" shapeId="0" xr:uid="{00000000-0006-0000-0100-00002D010000}">
      <text>
        <r>
          <rPr>
            <sz val="10"/>
            <color rgb="FF000000"/>
            <rFont val="Arial"/>
          </rPr>
          <t>2017-09-21 18:38:56 celda: P262
2017-09-21 18:39:00 celda: N262:O262
2017-09-21 18:39:02 celda: O262
2017-09-21 18:39:04 celda: P262
2017-09-21 18:39:10 celda: L262:M262
2017-09-21 18:39:15 celda: Q262
2017-09-23 01:38:25 celda: C81</t>
        </r>
      </text>
    </comment>
    <comment ref="U238" authorId="0" shapeId="0" xr:uid="{00000000-0006-0000-0100-00002E010000}">
      <text>
        <r>
          <rPr>
            <sz val="10"/>
            <color rgb="FF000000"/>
            <rFont val="Arial"/>
          </rPr>
          <t>2017-09-22 20:13:12 celda: M28
2017-09-22 20:13:17 celda: B28
2017-09-22 20:13:33 celda: B28
2017-09-22 20:13:38 celda: B28
2017-09-22 20:13:45 celda: B28
2017-09-23 00:09:11 celda: R81</t>
        </r>
      </text>
    </comment>
    <comment ref="Q239" authorId="0" shapeId="0" xr:uid="{00000000-0006-0000-0100-00002F010000}">
      <text>
        <r>
          <rPr>
            <sz val="10"/>
            <color rgb="FF000000"/>
            <rFont val="Arial"/>
          </rPr>
          <t>2017-09-23 01:46:04 celda: C218</t>
        </r>
      </text>
    </comment>
    <comment ref="Q240" authorId="0" shapeId="0" xr:uid="{00000000-0006-0000-0100-000030010000}">
      <text>
        <r>
          <rPr>
            <sz val="10"/>
            <color rgb="FF000000"/>
            <rFont val="Arial"/>
          </rPr>
          <t>2017-09-23 00:45:39 celda: D198
2017-09-23 00:46:55 celda: Q198
2017-09-23 00:47:08 celda: N198
2017-09-23 00:49:48 celda: Q198
2017-09-23 01:45:17 celda: C198</t>
        </r>
      </text>
    </comment>
    <comment ref="Q241" authorId="0" shapeId="0" xr:uid="{00000000-0006-0000-0100-000031010000}">
      <text>
        <r>
          <rPr>
            <sz val="10"/>
            <color rgb="FF000000"/>
            <rFont val="Arial"/>
          </rPr>
          <t>2017-09-22 17:57:30 celda: J9
2017-09-22 17:57:37 celda: Q9
2017-09-22 17:57:41 celda: N9
2017-09-23 01:26:25 celda: B22
2017-09-23 01:35:43 celda: C22</t>
        </r>
      </text>
    </comment>
    <comment ref="Q242" authorId="0" shapeId="0" xr:uid="{00000000-0006-0000-0100-000032010000}">
      <text>
        <r>
          <rPr>
            <sz val="10"/>
            <color rgb="FF000000"/>
            <rFont val="Arial"/>
          </rPr>
          <t>2017-09-22 19:14:34 celda: J92
2017-09-22 19:14:38 celda: N92
2017-09-23 01:33:25 celda: C8</t>
        </r>
      </text>
    </comment>
    <comment ref="Q243" authorId="0" shapeId="0" xr:uid="{00000000-0006-0000-0100-000033010000}">
      <text>
        <r>
          <rPr>
            <sz val="10"/>
            <color rgb="FF000000"/>
            <rFont val="Arial"/>
          </rPr>
          <t>2017-09-23 01:20:30 celda: D310
2017-09-23 01:50:08 celda: C310</t>
        </r>
      </text>
    </comment>
    <comment ref="Q244" authorId="0" shapeId="0" xr:uid="{00000000-0006-0000-0100-000034010000}">
      <text>
        <r>
          <rPr>
            <sz val="10"/>
            <color rgb="FF000000"/>
            <rFont val="Arial"/>
          </rPr>
          <t>2017-09-23 01:40:08 celda: C99</t>
        </r>
      </text>
    </comment>
    <comment ref="Q245" authorId="0" shapeId="0" xr:uid="{00000000-0006-0000-0100-000035010000}">
      <text>
        <r>
          <rPr>
            <sz val="10"/>
            <color rgb="FF000000"/>
            <rFont val="Arial"/>
          </rPr>
          <t>2017-09-23 00:30:57 celda: Q145
2017-09-23 00:32:02 celda: N145:N146
2017-09-23 01:43:04 celda: C145
2017-09-23 06:48:47 celda: AB266</t>
        </r>
      </text>
    </comment>
    <comment ref="Q246" authorId="0" shapeId="0" xr:uid="{00000000-0006-0000-0100-000036010000}">
      <text>
        <r>
          <rPr>
            <sz val="10"/>
            <color rgb="FF000000"/>
            <rFont val="Arial"/>
          </rPr>
          <t>2017-09-23 00:45:59 celda: D205
2017-09-23 00:48:34 celda: Q205
2017-09-23 00:50:01 celda: Q205
2017-09-23 00:50:05 celda: N205
2017-09-23 01:45:40 celda: C205</t>
        </r>
      </text>
    </comment>
    <comment ref="Q247" authorId="0" shapeId="0" xr:uid="{00000000-0006-0000-0100-000037010000}">
      <text>
        <r>
          <rPr>
            <sz val="10"/>
            <color rgb="FF000000"/>
            <rFont val="Arial"/>
          </rPr>
          <t>2017-09-22 19:15:10 celda: N90
2017-09-23 01:34:37 celda: C10
2017-09-23 05:54:29 celda: M10:M320
2017-09-23 05:59:20 celda: P10:P323</t>
        </r>
      </text>
    </comment>
    <comment ref="Q248" authorId="0" shapeId="0" xr:uid="{00000000-0006-0000-0100-000038010000}">
      <text>
        <r>
          <rPr>
            <sz val="10"/>
            <color rgb="FF000000"/>
            <rFont val="Arial"/>
          </rPr>
          <t>2017-09-23 00:43:26 celda: D179
2017-09-23 00:45:12 celda: Q179
2017-09-23 01:44:31 celda: C179</t>
        </r>
      </text>
    </comment>
    <comment ref="Q249" authorId="0" shapeId="0" xr:uid="{00000000-0006-0000-0100-000039010000}">
      <text>
        <r>
          <rPr>
            <sz val="10"/>
            <color rgb="FF000000"/>
            <rFont val="Arial"/>
          </rPr>
          <t>2017-09-22 01:51:13 celda: F245
2017-09-23 00:35:16 celda: D159
2017-09-23 00:37:47 celda: N159
2017-09-23 01:43:27 celda: C159</t>
        </r>
      </text>
    </comment>
    <comment ref="Q250" authorId="0" shapeId="0" xr:uid="{00000000-0006-0000-0100-00003A010000}">
      <text>
        <r>
          <rPr>
            <sz val="10"/>
            <color rgb="FF000000"/>
            <rFont val="Arial"/>
          </rPr>
          <t>2017-09-23 00:21:42 celda: Q130
2017-09-23 00:23:25 celda: J130
2017-09-23 00:23:32 celda: N130
2017-09-23 01:42:29 celda: C130</t>
        </r>
      </text>
    </comment>
    <comment ref="U250" authorId="0" shapeId="0" xr:uid="{00000000-0006-0000-0100-00003B010000}">
      <text>
        <r>
          <rPr>
            <sz val="10"/>
            <color rgb="FF000000"/>
            <rFont val="Arial"/>
          </rPr>
          <t>2017-09-22 22:52:28 celda: D132</t>
        </r>
      </text>
    </comment>
    <comment ref="Q251" authorId="0" shapeId="0" xr:uid="{00000000-0006-0000-0100-00003C010000}">
      <text>
        <r>
          <rPr>
            <sz val="10"/>
            <color rgb="FF000000"/>
            <rFont val="Arial"/>
          </rPr>
          <t>2017-09-23 00:41:35 celda: Q168
2017-09-23 01:43:50 celda: C168
2017-09-23 01:43:54 celda: C168
2017-09-23 01:44:25 celda: C168</t>
        </r>
      </text>
    </comment>
    <comment ref="Q253" authorId="0" shapeId="0" xr:uid="{00000000-0006-0000-0100-00003D010000}">
      <text>
        <r>
          <rPr>
            <sz val="10"/>
            <color rgb="FF000000"/>
            <rFont val="Arial"/>
          </rPr>
          <t>2017-09-22 17:55:13 celda: Q8
2017-09-22 17:55:19 celda: Q8
2017-09-22 17:55:32 celda: Q8
2017-09-22 17:55:39 celda: Q8
2017-09-22 17:56:16 celda: Q8
2017-09-22 17:56:26 celda: Q8
2017-09-22 17:56:32 celda: Q8
2017-09-23 01:36:47 celda: C33</t>
        </r>
      </text>
    </comment>
    <comment ref="Q254" authorId="0" shapeId="0" xr:uid="{00000000-0006-0000-0100-00003E010000}">
      <text>
        <r>
          <rPr>
            <sz val="10"/>
            <color rgb="FF000000"/>
            <rFont val="Arial"/>
          </rPr>
          <t>2017-09-23 00:36:42 celda: Q160
2017-09-23 01:43:29 celda: C160</t>
        </r>
      </text>
    </comment>
    <comment ref="Q255" authorId="0" shapeId="0" xr:uid="{00000000-0006-0000-0100-00003F010000}">
      <text>
        <r>
          <rPr>
            <sz val="10"/>
            <color rgb="FF000000"/>
            <rFont val="Arial"/>
          </rPr>
          <t>2017-09-22 17:59:28 celda: N13
2017-09-22 17:59:38 celda: Q13
2017-09-23 01:49:38 celda: C296</t>
        </r>
      </text>
    </comment>
    <comment ref="Q256" authorId="0" shapeId="0" xr:uid="{00000000-0006-0000-0100-000040010000}">
      <text>
        <r>
          <rPr>
            <sz val="10"/>
            <color rgb="FF000000"/>
            <rFont val="Arial"/>
          </rPr>
          <t>2017-09-22 01:49:42 celda: F193
2017-09-23 00:47:44 celda: D217
2017-09-23 01:46:02 celda: C217
2017-09-23 10:27:30 celda: H215
2017-09-23 10:27:46 celda: Q214:Q322
2017-09-23 11:26:55 celda: H214
2017-09-24 14:39:22 celda: F157</t>
        </r>
      </text>
    </comment>
    <comment ref="Q257" authorId="0" shapeId="0" xr:uid="{00000000-0006-0000-0100-000041010000}">
      <text>
        <r>
          <rPr>
            <sz val="10"/>
            <color rgb="FF000000"/>
            <rFont val="Arial"/>
          </rPr>
          <t>2017-09-23 00:51:59 celda: D237
2017-09-23 01:47:00 celda: C237
2017-09-23 05:40:55 celda: O235
2017-09-23 05:41:21 celda: M235
2017-09-23 05:41:23 celda: N235
2017-09-23 05:41:46 celda: L235</t>
        </r>
      </text>
    </comment>
    <comment ref="Q258" authorId="0" shapeId="0" xr:uid="{00000000-0006-0000-0100-000042010000}">
      <text>
        <r>
          <rPr>
            <sz val="10"/>
            <color rgb="FF000000"/>
            <rFont val="Arial"/>
          </rPr>
          <t>2017-09-22 18:03:09 celda: N23
2017-09-22 18:03:12 celda: Q23
2017-09-23 01:44:10 celda: C175</t>
        </r>
      </text>
    </comment>
    <comment ref="Q259" authorId="0" shapeId="0" xr:uid="{00000000-0006-0000-0100-000043010000}">
      <text>
        <r>
          <rPr>
            <sz val="10"/>
            <color rgb="FF000000"/>
            <rFont val="Arial"/>
          </rPr>
          <t>2017-09-22 01:42:14 celda: F41
2017-09-22 18:17:29 celda: N40
2017-09-22 18:18:13 celda: Q40
2017-09-23 01:38:05 celda: C65</t>
        </r>
      </text>
    </comment>
    <comment ref="Q260" authorId="0" shapeId="0" xr:uid="{00000000-0006-0000-0100-000044010000}">
      <text>
        <r>
          <rPr>
            <sz val="10"/>
            <color rgb="FF000000"/>
            <rFont val="Arial"/>
          </rPr>
          <t>2017-09-22 18:19:11 celda: Q55
2017-09-22 18:19:22 celda: N55
2017-09-23 01:37:34 celda: C49</t>
        </r>
      </text>
    </comment>
    <comment ref="Q261" authorId="0" shapeId="0" xr:uid="{00000000-0006-0000-0100-000045010000}">
      <text>
        <r>
          <rPr>
            <sz val="10"/>
            <color rgb="FF000000"/>
            <rFont val="Arial"/>
          </rPr>
          <t>2017-09-22 18:20:58 celda: Q60
2017-09-22 18:21:02 celda: N60
2017-09-23 01:37:16 celda: C43</t>
        </r>
      </text>
    </comment>
    <comment ref="U261" authorId="0" shapeId="0" xr:uid="{00000000-0006-0000-0100-000046010000}">
      <text>
        <r>
          <rPr>
            <sz val="10"/>
            <color rgb="FF000000"/>
            <rFont val="Arial"/>
          </rPr>
          <t>2017-09-22 22:03:36 celda: D43</t>
        </r>
      </text>
    </comment>
    <comment ref="Q262" authorId="0" shapeId="0" xr:uid="{00000000-0006-0000-0100-000047010000}">
      <text>
        <r>
          <rPr>
            <sz val="10"/>
            <color rgb="FF000000"/>
            <rFont val="Arial"/>
          </rPr>
          <t>2017-09-22 00:48:26 celda: F90
2017-09-22 18:36:52 celda: A89:A343
2017-09-22 19:15:09 celda: N89
2017-09-23 01:34:54 celda: C12
2017-09-23 01:34:57 celda: C12</t>
        </r>
      </text>
    </comment>
    <comment ref="Q263" authorId="0" shapeId="0" xr:uid="{00000000-0006-0000-0100-000048010000}">
      <text>
        <r>
          <rPr>
            <sz val="10"/>
            <color rgb="FF000000"/>
            <rFont val="Arial"/>
          </rPr>
          <t>2017-09-23 01:50:10 celda: C312</t>
        </r>
      </text>
    </comment>
    <comment ref="Q264" authorId="0" shapeId="0" xr:uid="{00000000-0006-0000-0100-000049010000}">
      <text>
        <r>
          <rPr>
            <sz val="10"/>
            <color rgb="FF000000"/>
            <rFont val="Arial"/>
          </rPr>
          <t>2017-09-23 01:15:47 celda: D292
2017-09-23 01:49:23 celda: C292
2017-09-23 01:49:27 celda: C292</t>
        </r>
      </text>
    </comment>
    <comment ref="Q265" authorId="0" shapeId="0" xr:uid="{00000000-0006-0000-0100-00004A010000}">
      <text>
        <r>
          <rPr>
            <sz val="10"/>
            <color rgb="FF000000"/>
            <rFont val="Arial"/>
          </rPr>
          <t>2017-09-23 00:55:59 celda: D257
2017-09-23 01:47:52 celda: C257</t>
        </r>
      </text>
    </comment>
    <comment ref="Q266" authorId="0" shapeId="0" xr:uid="{00000000-0006-0000-0100-00004B010000}">
      <text>
        <r>
          <rPr>
            <sz val="10"/>
            <color rgb="FF000000"/>
            <rFont val="Arial"/>
          </rPr>
          <t>2017-09-22 02:27:26 celda: M170
2017-09-23 01:47:20 celda: C242</t>
        </r>
      </text>
    </comment>
    <comment ref="Q267" authorId="0" shapeId="0" xr:uid="{00000000-0006-0000-0100-00004C010000}">
      <text>
        <r>
          <rPr>
            <sz val="10"/>
            <color rgb="FF000000"/>
            <rFont val="Arial"/>
          </rPr>
          <t>2017-09-21 18:36:34 celda: B107
2017-09-23 00:47:09 celda: N199
2017-09-23 00:49:50 celda: Q199
2017-09-23 01:45:18 celda: C199
2017-09-23 06:48:49 celda: AB197</t>
        </r>
      </text>
    </comment>
    <comment ref="Q268" authorId="0" shapeId="0" xr:uid="{00000000-0006-0000-0100-00004D010000}">
      <text>
        <r>
          <rPr>
            <sz val="10"/>
            <color rgb="FF000000"/>
            <rFont val="Arial"/>
          </rPr>
          <t>2017-09-23 00:45:03 celda: D188
2017-09-23 00:45:57 celda: Q188
2017-09-23 00:46:05 celda: N188:N190
2017-09-23 01:45:00 celda: C188</t>
        </r>
      </text>
    </comment>
    <comment ref="Q269" authorId="0" shapeId="0" xr:uid="{00000000-0006-0000-0100-00004E010000}">
      <text>
        <r>
          <rPr>
            <sz val="10"/>
            <color rgb="FF000000"/>
            <rFont val="Arial"/>
          </rPr>
          <t>2017-09-23 00:45:22 celda: N182
2017-09-23 00:45:30 celda: Q182
2017-09-23 01:44:41 celda: C182
2017-09-23 23:23:16 celda: D110:D189</t>
        </r>
      </text>
    </comment>
    <comment ref="Q270" authorId="0" shapeId="0" xr:uid="{00000000-0006-0000-0100-00004F010000}">
      <text>
        <r>
          <rPr>
            <sz val="10"/>
            <color rgb="FF000000"/>
            <rFont val="Arial"/>
          </rPr>
          <t>2017-09-23 00:25:53 celda: Q139
2017-09-23 00:26:06 celda: Q139
2017-09-23 00:26:13 celda: N139
2017-09-23 00:30:00 celda: D139
2017-09-23 01:42:46 celda: C139</t>
        </r>
      </text>
    </comment>
    <comment ref="Q271" authorId="0" shapeId="0" xr:uid="{00000000-0006-0000-0100-000050010000}">
      <text>
        <r>
          <rPr>
            <sz val="10"/>
            <color rgb="FF000000"/>
            <rFont val="Arial"/>
          </rPr>
          <t>2017-09-23 00:21:06 celda: Q129
2017-09-23 00:21:14 celda: N129
2017-09-23 01:42:26 celda: C129</t>
        </r>
      </text>
    </comment>
    <comment ref="Q272" authorId="0" shapeId="0" xr:uid="{00000000-0006-0000-0100-000051010000}">
      <text>
        <r>
          <rPr>
            <sz val="10"/>
            <color rgb="FF000000"/>
            <rFont val="Arial"/>
          </rPr>
          <t>2017-09-23 01:40:28 celda: C105</t>
        </r>
      </text>
    </comment>
    <comment ref="U272" authorId="0" shapeId="0" xr:uid="{00000000-0006-0000-0100-000052010000}">
      <text>
        <r>
          <rPr>
            <sz val="10"/>
            <color rgb="FF000000"/>
            <rFont val="Arial"/>
          </rPr>
          <t>2017-09-22 22:23:51 celda: D105</t>
        </r>
      </text>
    </comment>
    <comment ref="Q273" authorId="0" shapeId="0" xr:uid="{00000000-0006-0000-0100-000053010000}">
      <text>
        <r>
          <rPr>
            <sz val="10"/>
            <color rgb="FF000000"/>
            <rFont val="Arial"/>
          </rPr>
          <t>2017-09-23 01:40:18 celda: C103</t>
        </r>
      </text>
    </comment>
    <comment ref="Q274" authorId="0" shapeId="0" xr:uid="{00000000-0006-0000-0100-000054010000}">
      <text>
        <r>
          <rPr>
            <sz val="10"/>
            <color rgb="FF000000"/>
            <rFont val="Arial"/>
          </rPr>
          <t>2017-09-23 01:39:39 celda: C91</t>
        </r>
      </text>
    </comment>
    <comment ref="Q275" authorId="0" shapeId="0" xr:uid="{00000000-0006-0000-0100-000055010000}">
      <text>
        <r>
          <rPr>
            <sz val="10"/>
            <color rgb="FF000000"/>
            <rFont val="Arial"/>
          </rPr>
          <t>2017-09-23 01:38:38 celda: C85</t>
        </r>
      </text>
    </comment>
    <comment ref="Q276" authorId="0" shapeId="0" xr:uid="{00000000-0006-0000-0100-000056010000}">
      <text>
        <r>
          <rPr>
            <sz val="10"/>
            <color rgb="FF000000"/>
            <rFont val="Arial"/>
          </rPr>
          <t>2017-09-22 18:17:30 celda: N41
2017-09-22 18:18:16 celda: Q41
2017-09-23 01:38:04 celda: C64</t>
        </r>
      </text>
    </comment>
    <comment ref="Q277" authorId="0" shapeId="0" xr:uid="{00000000-0006-0000-0100-000057010000}">
      <text>
        <r>
          <rPr>
            <sz val="10"/>
            <color rgb="FF000000"/>
            <rFont val="Arial"/>
          </rPr>
          <t>2017-09-23 00:31:31 celda: D151
2017-09-23 00:32:03 celda: N151
2017-09-23 00:32:51 celda: Q151
2017-09-23 01:43:12 celda: C151</t>
        </r>
      </text>
    </comment>
    <comment ref="Q278" authorId="0" shapeId="0" xr:uid="{00000000-0006-0000-0100-000058010000}">
      <text>
        <r>
          <rPr>
            <sz val="10"/>
            <color rgb="FF000000"/>
            <rFont val="Arial"/>
          </rPr>
          <t>2017-09-22 18:19:11 celda: Q54
2017-09-22 18:19:21 celda: N54
2017-09-23 01:37:37 celda: C50</t>
        </r>
      </text>
    </comment>
    <comment ref="Q279" authorId="0" shapeId="0" xr:uid="{00000000-0006-0000-0100-000059010000}">
      <text>
        <r>
          <rPr>
            <sz val="10"/>
            <color rgb="FF000000"/>
            <rFont val="Arial"/>
          </rPr>
          <t>2017-09-23 01:47:34 celda: C246</t>
        </r>
      </text>
    </comment>
    <comment ref="Q280" authorId="0" shapeId="0" xr:uid="{00000000-0006-0000-0100-00005A010000}">
      <text>
        <r>
          <rPr>
            <sz val="10"/>
            <color rgb="FF000000"/>
            <rFont val="Arial"/>
          </rPr>
          <t>2017-09-23 00:16:51 celda: Q114
2017-09-23 00:28:11 celda: N114
2017-09-23 01:40:45 celda: C114</t>
        </r>
      </text>
    </comment>
    <comment ref="Q281" authorId="0" shapeId="0" xr:uid="{00000000-0006-0000-0100-00005B010000}">
      <text>
        <r>
          <rPr>
            <sz val="10"/>
            <color rgb="FF000000"/>
            <rFont val="Arial"/>
          </rPr>
          <t>2017-09-23 13:03:40 celda: B324
2017-09-23 13:03:47 celda: C324
2017-09-23 13:04:50 celda: D324
2017-09-23 13:06:19 celda: D324
2017-09-23 13:08:18 celda: F324
2017-09-23 13:08:29 celda: G324
2017-09-23 13:08:59 celda: H324
2017-09-23 13:09:09 celda: H324
2017-09-23 13:10:41 celda: J324
2017-09-23 13:10:48 celda: J324
2017-09-23 13:10:54 celda: K324
2017-09-23 13:11:11 celda: L324
2017-09-23 13:11:18 celda: M324
2017-09-23 13:11:20 celda: N324
2017-09-23 13:11:32 celda: O324
2017-09-23 13:11:40 celda: P324
2017-09-23 13:12:23 celda: L324
2017-09-23 13:12:25 celda: L324
2017-09-23 13:12:43 celda: R324
2017-09-23 13:13:04 celda: S324
2017-09-23 13:13:35 celda: V324
2017-09-23 13:15:25 celda: A324
2017-09-24 14:41:23 celda: F320</t>
        </r>
      </text>
    </comment>
    <comment ref="Q282" authorId="0" shapeId="0" xr:uid="{00000000-0006-0000-0100-00005C010000}">
      <text>
        <r>
          <rPr>
            <sz val="10"/>
            <color rgb="FF000000"/>
            <rFont val="Arial"/>
          </rPr>
          <t>2017-09-22 01:46:23 celda: F117
2017-09-23 01:17:14 celda: D300
2017-09-23 01:49:45 celda: C300
2017-09-23 03:37:48 celda: O298
2017-09-23 03:38:25 celda: P298</t>
        </r>
      </text>
    </comment>
    <comment ref="Q283" authorId="0" shapeId="0" xr:uid="{00000000-0006-0000-0100-00005D010000}">
      <text>
        <r>
          <rPr>
            <sz val="10"/>
            <color rgb="FF000000"/>
            <rFont val="Arial"/>
          </rPr>
          <t>2017-09-21 18:42:43 celda: B117
2017-09-23 00:32:50 celda: Q152
2017-09-23 00:33:22 celda: D152
2017-09-23 00:33:47 celda: J152
2017-09-23 00:33:51 celda: N152
2017-09-23 01:43:15 celda: C152</t>
        </r>
      </text>
    </comment>
    <comment ref="U283" authorId="0" shapeId="0" xr:uid="{00000000-0006-0000-0100-00005E010000}">
      <text>
        <r>
          <rPr>
            <sz val="10"/>
            <color rgb="FF000000"/>
            <rFont val="Arial"/>
          </rPr>
          <t>2017-09-22 19:25:36 celda: Q250:Q251</t>
        </r>
      </text>
    </comment>
    <comment ref="Q284" authorId="0" shapeId="0" xr:uid="{00000000-0006-0000-0100-00005F010000}">
      <text>
        <r>
          <rPr>
            <sz val="10"/>
            <color rgb="FF000000"/>
            <rFont val="Arial"/>
          </rPr>
          <t>2017-09-21 17:26:07 celda: J295
2017-09-21 17:53:06 celda: L295
2017-09-23 01:48:57 celda: C284
2017-09-23 01:49:00 celda: C284
2017-09-23 03:37:35 celda: O282</t>
        </r>
      </text>
    </comment>
    <comment ref="Q285" authorId="0" shapeId="0" xr:uid="{00000000-0006-0000-0100-000060010000}">
      <text>
        <r>
          <rPr>
            <sz val="10"/>
            <color rgb="FF000000"/>
            <rFont val="Arial"/>
          </rPr>
          <t>2017-09-21 17:28:46 celda: K317
2017-09-21 17:30:32 celda: J317:J320
2017-09-21 17:30:49 celda: U317:V318
2017-09-21 17:57:24 celda: L315
2017-09-21 18:06:33 celda: J314
2017-09-21 18:06:49 celda: J314
2017-09-21 18:06:56 celda: J314
2017-09-22 18:15:56 celda: O43
2017-09-22 18:17:34 celda: N43
2017-09-22 18:18:20 celda: Q43
2017-09-23 01:38:00 celda: C62
2017-09-25 02:00:09 celda: M232:M303</t>
        </r>
      </text>
    </comment>
    <comment ref="Q286" authorId="0" shapeId="0" xr:uid="{00000000-0006-0000-0100-000061010000}">
      <text>
        <r>
          <rPr>
            <sz val="10"/>
            <color rgb="FF000000"/>
            <rFont val="Arial"/>
          </rPr>
          <t>2017-09-22 01:42:02 celda: F35
2017-09-22 18:15:46 celda: N34
2017-09-22 18:16:15 celda: Q34
2017-09-23 01:38:14 celda: C72
2017-09-24 14:40:44 celda: F238</t>
        </r>
      </text>
    </comment>
    <comment ref="Q287" authorId="0" shapeId="0" xr:uid="{00000000-0006-0000-0100-000062010000}">
      <text>
        <r>
          <rPr>
            <sz val="10"/>
            <color rgb="FF000000"/>
            <rFont val="Arial"/>
          </rPr>
          <t>2017-09-21 17:51:35 celda: O317:O318
2017-09-21 17:57:56 celda: L317
2017-09-21 18:06:13 celda: J316
2017-09-21 18:06:20 celda: J316
2017-09-23 01:47:14 celda: C240
2017-09-23 03:36:48 celda: O238</t>
        </r>
      </text>
    </comment>
    <comment ref="Q288" authorId="0" shapeId="0" xr:uid="{00000000-0006-0000-0100-000063010000}">
      <text>
        <r>
          <rPr>
            <sz val="10"/>
            <color rgb="FF000000"/>
            <rFont val="Arial"/>
          </rPr>
          <t>2017-09-21 17:17:19 celda: O289:O292
2017-09-21 17:17:54 celda: B289
2017-09-21 17:17:56 celda: B289
2017-09-21 17:18:04 celda: B289
2017-09-21 17:18:18 celda: J289
2017-09-21 17:18:26 celda: J289
2017-09-21 17:18:28 celda: K289
2017-09-21 17:18:37 celda: K289
2017-09-21 17:18:39 celda: L289
2017-09-21 17:18:41 celda: L289
2017-09-21 17:18:43 celda: L289
2017-09-21 17:19:08 celda: U289
2017-09-21 17:19:16 celda: V289
2017-09-21 17:20:48 celda: U289:V317
2017-09-21 17:21:04 celda: B289:B317
2017-09-21 17:22:01 celda: J289:J317
2017-09-21 17:26:14 celda: J289
2017-09-21 18:11:08 celda: J288
2017-09-23 01:50:12 celda: C314
2017-09-23 03:37:58 celda: O312</t>
        </r>
      </text>
    </comment>
    <comment ref="Q289" authorId="0" shapeId="0" xr:uid="{00000000-0006-0000-0100-000064010000}">
      <text>
        <r>
          <rPr>
            <sz val="10"/>
            <color rgb="FF000000"/>
            <rFont val="Arial"/>
          </rPr>
          <t>2017-09-21 17:19:28 celda: B290
2017-09-21 17:19:38 celda: J290
2017-09-21 17:19:50 celda: J290
2017-09-21 17:19:52 celda: L290
2017-09-21 17:20:33 celda: V290
2017-09-21 17:20:36 celda: U290
2017-09-21 18:11:03 celda: J289
2017-09-23 01:25:44 celda: B3
2017-09-23 01:33:14 celda: C3
2017-09-23 03:34:54 celda: O3
2017-09-23 03:35:06 celda: O3
2017-09-23 03:44:16 celda: Q3
2017-09-23 06:37:26 celda: Q3
2017-09-23 06:44:26 celda: Q3:Q323</t>
        </r>
      </text>
    </comment>
    <comment ref="Q290" authorId="0" shapeId="0" xr:uid="{00000000-0006-0000-0100-000065010000}">
      <text>
        <r>
          <rPr>
            <sz val="10"/>
            <color rgb="FF000000"/>
            <rFont val="Arial"/>
          </rPr>
          <t>2017-09-21 17:20:00 celda: B291
2017-09-21 17:20:09 celda: B291
2017-09-21 17:20:13 celda: K291
2017-09-21 17:20:24 celda: U291
2017-09-21 17:20:29 celda: V291
2017-09-21 20:25:59 celda: J280
2017-09-21 20:26:08 celda: L280
2017-09-21 20:32:39 celda: D280
2017-09-22 00:41:35 celda: K127
2017-09-23 01:15:25 celda: D289
2017-09-23 01:49:08 celda: C289
2017-09-23 03:49:16 celda: O287</t>
        </r>
      </text>
    </comment>
    <comment ref="Q291" authorId="0" shapeId="0" xr:uid="{00000000-0006-0000-0100-000066010000}">
      <text>
        <r>
          <rPr>
            <sz val="10"/>
            <color rgb="FF000000"/>
            <rFont val="Arial"/>
          </rPr>
          <t>2017-09-21 17:20:59 celda: B292
2017-09-21 17:26:20 celda: K292
2017-09-21 17:52:01 celda: L292
2017-09-21 20:27:32 celda: J281
2017-09-23 01:49:06 celda: C288
2017-09-23 03:37:39 celda: O286</t>
        </r>
      </text>
    </comment>
    <comment ref="Q292" authorId="0" shapeId="0" xr:uid="{00000000-0006-0000-0100-000067010000}">
      <text>
        <r>
          <rPr>
            <sz val="10"/>
            <color rgb="FF000000"/>
            <rFont val="Arial"/>
          </rPr>
          <t>2017-09-21 17:21:43 celda: O293:O317
2017-09-21 17:26:42 celda: K293
2017-09-21 17:52:04 celda: L293
2017-09-21 18:10:53 celda: J292
2017-09-23 01:49:06 celda: C287
2017-09-23 03:37:38 celda: O285</t>
        </r>
      </text>
    </comment>
    <comment ref="Q293" authorId="0" shapeId="0" xr:uid="{00000000-0006-0000-0100-000068010000}">
      <text>
        <r>
          <rPr>
            <sz val="10"/>
            <color rgb="FF000000"/>
            <rFont val="Arial"/>
          </rPr>
          <t>2017-09-21 17:26:44 celda: K294
2017-09-21 17:52:11 celda: L294
2017-09-21 18:10:40 celda: J293
2017-09-23 01:49:05 celda: C286
2017-09-23 03:37:37 celda: O284</t>
        </r>
      </text>
    </comment>
    <comment ref="Q294" authorId="0" shapeId="0" xr:uid="{00000000-0006-0000-0100-000069010000}">
      <text>
        <r>
          <rPr>
            <sz val="10"/>
            <color rgb="FF000000"/>
            <rFont val="Arial"/>
          </rPr>
          <t>2017-09-21 17:26:48 celda: K296
2017-09-21 17:53:19 celda: L296
2017-09-21 18:10:31 celda: J295
2017-09-23 00:32:02 celda: O150
2017-09-23 00:33:07 celda: J150
2017-09-23 00:33:12 celda: Q150
2017-09-23 00:33:17 celda: Q150
2017-09-23 00:33:21 celda: R150:S150
2017-09-23 00:33:23 celda: R150:S150
2017-09-23 00:33:24 celda: R150:S150
2017-09-23 01:43:11 celda: C150</t>
        </r>
      </text>
    </comment>
    <comment ref="Q295" authorId="0" shapeId="0" xr:uid="{00000000-0006-0000-0100-00006A010000}">
      <text>
        <r>
          <rPr>
            <sz val="10"/>
            <color rgb="FF000000"/>
            <rFont val="Arial"/>
          </rPr>
          <t>2017-09-21 17:26:04 celda: J297
2017-09-21 17:26:50 celda: K297
2017-09-21 17:53:24 celda: L297
2017-09-21 18:10:18 celda: J296
2017-09-21 18:10:23 celda: J296
2017-09-21 18:10:26 celda: J296
2017-09-23 01:40:32 celda: C108
2017-09-23 03:35:42 celda: O106
2017-09-23 21:01:21 celda: S278:S325</t>
        </r>
      </text>
    </comment>
    <comment ref="Q296" authorId="0" shapeId="0" xr:uid="{00000000-0006-0000-0100-00006B010000}">
      <text>
        <r>
          <rPr>
            <sz val="10"/>
            <color rgb="FF000000"/>
            <rFont val="Arial"/>
          </rPr>
          <t>2017-09-21 17:26:00 celda: J298
2017-09-21 17:27:18 celda: K298
2017-09-21 17:53:36 celda: L298
2017-09-22 00:45:44 celda: J286
2017-09-22 00:45:52 celda: J286
2017-09-22 00:46:18 celda: K286
2017-09-22 00:49:27 celda: B286
2017-09-22 00:49:55 celda: R286
2017-09-22 00:51:36 celda: D286
2017-09-23 00:16:36 celda: Q117
2017-09-23 00:17:58 celda: O117
2017-09-23 00:18:01 celda: N117
2017-09-23 00:28:17 celda: R116:S116
2017-09-23 00:28:32 celda: R116:S116
2017-09-23 00:28:36 celda: R116:S116
2017-09-23 01:40:47 celda: C116</t>
        </r>
      </text>
    </comment>
    <comment ref="U296" authorId="0" shapeId="0" xr:uid="{00000000-0006-0000-0100-00006C010000}">
      <text>
        <r>
          <rPr>
            <sz val="10"/>
            <color rgb="FF000000"/>
            <rFont val="Arial"/>
          </rPr>
          <t>2017-09-22 22:51:39 celda: D117</t>
        </r>
      </text>
    </comment>
    <comment ref="Q297" authorId="0" shapeId="0" xr:uid="{00000000-0006-0000-0100-00006D010000}">
      <text>
        <r>
          <rPr>
            <sz val="10"/>
            <color rgb="FF000000"/>
            <rFont val="Arial"/>
          </rPr>
          <t>2017-09-21 17:24:39 celda: J299
2017-09-21 17:27:22 celda: K299
2017-09-21 18:10:04 celda: J298
2017-09-23 01:49:59 celda: C306
2017-09-23 03:37:53 celda: O304</t>
        </r>
      </text>
    </comment>
    <comment ref="Q298" authorId="0" shapeId="0" xr:uid="{00000000-0006-0000-0100-00006E010000}">
      <text>
        <r>
          <rPr>
            <sz val="10"/>
            <color rgb="FF000000"/>
            <rFont val="Arial"/>
          </rPr>
          <t>2017-09-21 17:24:36 celda: J300
2017-09-21 17:53:45 celda: L300
2017-09-21 20:15:15 celda: D289
2017-09-21 20:16:31 celda: D289
2017-09-21 20:17:34 celda: D289
2017-09-21 20:18:20 celda: R289
2017-09-21 23:53:37 celda: B3
2017-09-23 00:28:45 celda: R113:S113
2017-09-23 00:28:47 celda: R113:S113
2017-09-23 00:28:50 celda: R113:S113
2017-09-23 00:29:37 celda: Q113
2017-09-23 00:29:45 celda: J113
2017-09-23 00:30:04 celda: Q113
2017-09-23 00:30:12 celda: Q113
2017-09-23 00:30:17 celda: Q113
2017-09-23 00:30:24 celda: Q113
2017-09-23 01:40:40 celda: C113
2017-09-23 03:35:48 celda: O111
2017-09-23 15:07:54 celda: C281</t>
        </r>
      </text>
    </comment>
    <comment ref="U298" authorId="0" shapeId="0" xr:uid="{00000000-0006-0000-0100-00006F010000}">
      <text>
        <r>
          <rPr>
            <sz val="10"/>
            <color rgb="FF000000"/>
            <rFont val="Arial"/>
          </rPr>
          <t>2017-09-22 22:45:53 celda: D113</t>
        </r>
      </text>
    </comment>
    <comment ref="Q299" authorId="0" shapeId="0" xr:uid="{00000000-0006-0000-0100-000070010000}">
      <text>
        <r>
          <rPr>
            <sz val="10"/>
            <color rgb="FF000000"/>
            <rFont val="Arial"/>
          </rPr>
          <t>2017-09-21 17:53:47 celda: L301
2017-09-21 23:53:35 celda: B4
2017-09-23 01:40:35 celda: C111
2017-09-23 03:35:46 celda: O109</t>
        </r>
      </text>
    </comment>
    <comment ref="Q300" authorId="0" shapeId="0" xr:uid="{00000000-0006-0000-0100-000071010000}">
      <text>
        <r>
          <rPr>
            <sz val="10"/>
            <color rgb="FF000000"/>
            <rFont val="Arial"/>
          </rPr>
          <t>2017-09-21 17:53:48 celda: L302
2017-09-21 23:53:28 celda: B5
2017-09-23 01:40:34 celda: C110
2017-09-23 03:35:45 celda: O108</t>
        </r>
      </text>
    </comment>
    <comment ref="Q301" authorId="0" shapeId="0" xr:uid="{00000000-0006-0000-0100-000072010000}">
      <text>
        <r>
          <rPr>
            <sz val="10"/>
            <color rgb="FF000000"/>
            <rFont val="Arial"/>
          </rPr>
          <t>2017-09-21 17:24:31 celda: J303
2017-09-21 17:27:41 celda: K303
2017-09-21 17:54:06 celda: L303
2017-09-21 18:09:42 celda: J302
2017-09-23 00:45:56 celda: Q187
2017-09-23 00:46:14 celda: N187
2017-09-23 00:46:18 celda: O187
2017-09-23 01:44:57 celda: C187</t>
        </r>
      </text>
    </comment>
    <comment ref="Q302" authorId="0" shapeId="0" xr:uid="{00000000-0006-0000-0100-000073010000}">
      <text>
        <r>
          <rPr>
            <sz val="10"/>
            <color rgb="FF000000"/>
            <rFont val="Arial"/>
          </rPr>
          <t>2017-09-21 17:24:26 celda: J305
2017-09-21 17:55:37 celda: L304
2017-09-21 18:09:34 celda: J303
2017-09-23 01:48:53 celda: C281
2017-09-23 03:37:30 celda: O279</t>
        </r>
      </text>
    </comment>
    <comment ref="Q303" authorId="0" shapeId="0" xr:uid="{00000000-0006-0000-0100-000074010000}">
      <text>
        <r>
          <rPr>
            <sz val="10"/>
            <color rgb="FF000000"/>
            <rFont val="Arial"/>
          </rPr>
          <t>2017-09-21 17:24:23 celda: J306
2017-09-21 17:28:05 celda: K306
2017-09-21 17:55:43 celda: L305
2017-09-21 18:09:29 celda: J304
2017-09-23 01:46:52 celda: C232
2017-09-23 03:36:39 celda: O230</t>
        </r>
      </text>
    </comment>
    <comment ref="Q304" authorId="0" shapeId="0" xr:uid="{00000000-0006-0000-0100-000075010000}">
      <text>
        <r>
          <rPr>
            <sz val="10"/>
            <color rgb="FF000000"/>
            <rFont val="Arial"/>
          </rPr>
          <t>2017-09-21 17:28:08 celda: K307
2017-09-21 17:51:58 celda: A306:A318
2017-09-21 18:09:24 celda: J305
2017-09-23 01:39:46 celda: C97</t>
        </r>
      </text>
    </comment>
    <comment ref="U304" authorId="0" shapeId="0" xr:uid="{00000000-0006-0000-0100-000076010000}">
      <text>
        <r>
          <rPr>
            <sz val="10"/>
            <color rgb="FF000000"/>
            <rFont val="Arial"/>
          </rPr>
          <t>2017-09-23 00:13:22 celda: L97</t>
        </r>
      </text>
    </comment>
    <comment ref="Q305" authorId="0" shapeId="0" xr:uid="{00000000-0006-0000-0100-000077010000}">
      <text>
        <r>
          <rPr>
            <sz val="10"/>
            <color rgb="FF000000"/>
            <rFont val="Arial"/>
          </rPr>
          <t>2017-09-21 17:24:18 celda: J308
2017-09-21 18:09:21 celda: J306
2017-09-23 00:48:47 celda: Q204
2017-09-23 00:48:51 celda: K204
2017-09-23 00:48:58 celda: J204
2017-09-23 00:49:06 celda: O204
2017-09-23 00:49:11 celda: L204
2017-09-23 00:49:22 celda: R204:S204
2017-09-23 00:49:57 celda: Q204
2017-09-23 01:45:38 celda: C204</t>
        </r>
      </text>
    </comment>
    <comment ref="Q306" authorId="0" shapeId="0" xr:uid="{00000000-0006-0000-0100-000078010000}">
      <text>
        <r>
          <rPr>
            <sz val="10"/>
            <color rgb="FF000000"/>
            <rFont val="Arial"/>
          </rPr>
          <t>2017-09-21 17:28:18 celda: K309
2017-09-21 18:09:15 celda: J307
2017-09-21 20:08:40 celda: G297
2017-09-21 20:08:56 celda: G297
2017-09-21 20:09:31 celda: G297
2017-09-21 20:09:34 celda: G297
2017-09-21 20:11:34 celda: R297
2017-09-22 18:15:46 celda: O35
2017-09-22 18:16:01 celda: N35
2017-09-22 18:16:15 celda: Q35
2017-09-22 18:16:18 celda: Q35
2017-09-22 18:16:29 celda: L35
2017-09-23 01:38:13 celda: C71</t>
        </r>
      </text>
    </comment>
    <comment ref="Q307" authorId="0" shapeId="0" xr:uid="{00000000-0006-0000-0100-000079010000}">
      <text>
        <r>
          <rPr>
            <sz val="10"/>
            <color rgb="FF000000"/>
            <rFont val="Arial"/>
          </rPr>
          <t>2017-09-21 17:24:13 celda: J310
2017-09-21 17:28:20 celda: K310
2017-09-21 17:56:21 celda: L309
2017-09-21 18:09:07 celda: J308
2017-09-23 01:46:15 celda: C225
2017-09-23 03:36:34 celda: O223</t>
        </r>
      </text>
    </comment>
    <comment ref="Q308" authorId="0" shapeId="0" xr:uid="{00000000-0006-0000-0100-00007A010000}">
      <text>
        <r>
          <rPr>
            <sz val="10"/>
            <color rgb="FF000000"/>
            <rFont val="Arial"/>
          </rPr>
          <t>2017-09-21 17:24:10 celda: J311
2017-09-21 17:28:30 celda: K311
2017-09-21 17:57:07 celda: L310
2017-09-21 18:09:00 celda: J309
2017-09-22 00:35:45 celda: B199
2017-09-23 01:45:55 celda: C211
2017-09-23 03:36:26 celda: O209</t>
        </r>
      </text>
    </comment>
    <comment ref="Q309" authorId="0" shapeId="0" xr:uid="{00000000-0006-0000-0100-00007B010000}">
      <text>
        <r>
          <rPr>
            <sz val="10"/>
            <color rgb="FF000000"/>
            <rFont val="Arial"/>
          </rPr>
          <t>2017-09-21 17:28:33 celda: K312
2017-09-21 17:57:13 celda: L311
2017-09-21 18:08:54 celda: J310
2017-09-22 18:15:54 celda: O42
2017-09-22 18:17:33 celda: N42
2017-09-22 18:18:17 celda: Q42
2017-09-23 01:38:02 celda: C63</t>
        </r>
      </text>
    </comment>
    <comment ref="Q310" authorId="0" shapeId="0" xr:uid="{00000000-0006-0000-0100-00007C010000}">
      <text>
        <r>
          <rPr>
            <sz val="10"/>
            <color rgb="FF000000"/>
            <rFont val="Arial"/>
          </rPr>
          <t>2017-09-21 17:24:03 celda: J313
2017-09-21 17:28:38 celda: K313
2017-09-21 18:08:46 celda: J311
2017-09-21 18:12:15 celda: R307
2017-09-23 01:39:40 celda: C92</t>
        </r>
      </text>
    </comment>
    <comment ref="Q311" authorId="0" shapeId="0" xr:uid="{00000000-0006-0000-0100-00007D010000}">
      <text>
        <r>
          <rPr>
            <sz val="10"/>
            <color rgb="FF000000"/>
            <rFont val="Arial"/>
          </rPr>
          <t>2017-09-21 17:28:41 celda: K315
2017-09-21 17:57:23 celda: L313
2017-09-21 18:07:27 celda: J312
2017-09-23 00:26:18 celda: O140
2017-09-23 00:26:19 celda: Q140
2017-09-23 00:26:26 celda: R140:S140
2017-09-23 00:26:27 celda: R140
2017-09-23 00:26:28 celda: S140
2017-09-23 01:42:49 celda: C140</t>
        </r>
      </text>
    </comment>
    <comment ref="Q312" authorId="0" shapeId="0" xr:uid="{00000000-0006-0000-0100-00007E010000}">
      <text>
        <r>
          <rPr>
            <sz val="10"/>
            <color rgb="FF000000"/>
            <rFont val="Arial"/>
          </rPr>
          <t>2017-09-23 01:49:55 celda: C302
2017-09-23 03:37:50 celda: O300</t>
        </r>
      </text>
    </comment>
    <comment ref="Q313" authorId="0" shapeId="0" xr:uid="{00000000-0006-0000-0100-00007F010000}">
      <text>
        <r>
          <rPr>
            <sz val="10"/>
            <color rgb="FF000000"/>
            <rFont val="Arial"/>
          </rPr>
          <t>2017-09-21 17:29:46 celda: B318:B320
2017-09-21 17:31:10 celda: O318
2017-09-21 17:57:31 celda: L316
2017-09-21 18:06:26 celda: J315
2017-09-23 00:22:07 celda: Q135
2017-09-23 00:22:12 celda: K135
2017-09-23 00:22:17 celda: N135
2017-09-23 00:22:18 celda: O135
2017-09-23 00:22:21 celda: Q135
2017-09-23 00:22:26 celda: R135:S135
2017-09-23 00:22:29 celda: R135:S135
2017-09-23 00:22:33 celda: R135:S135
2017-09-23 01:42:39 celda: C135</t>
        </r>
      </text>
    </comment>
    <comment ref="Q314" authorId="0" shapeId="0" xr:uid="{00000000-0006-0000-0100-000080010000}">
      <text>
        <r>
          <rPr>
            <sz val="10"/>
            <color rgb="FF000000"/>
            <rFont val="Arial"/>
          </rPr>
          <t>2017-09-21 17:58:02 celda: L318
2017-09-21 18:06:05 celda: J317
2017-09-21 18:12:58 celda: R313
2017-09-23 01:50:16 celda: C316
2017-09-23 03:38:00 celda: O314</t>
        </r>
      </text>
    </comment>
    <comment ref="Q315" authorId="0" shapeId="0" xr:uid="{00000000-0006-0000-0100-000081010000}">
      <text>
        <r>
          <rPr>
            <sz val="10"/>
            <color rgb="FF000000"/>
            <rFont val="Arial"/>
          </rPr>
          <t>2017-09-23 01:13:59 celda: D282
2017-09-23 01:48:55 celda: C282</t>
        </r>
      </text>
    </comment>
    <comment ref="Q316" authorId="0" shapeId="0" xr:uid="{00000000-0006-0000-0100-000082010000}">
      <text>
        <r>
          <rPr>
            <sz val="10"/>
            <color rgb="FF000000"/>
            <rFont val="Arial"/>
          </rPr>
          <t>2017-09-21 18:03:23 celda: B319:V325
2017-09-21 18:03:28 celda: A319:A325
2017-09-23 01:47:50 celda: C254
2017-09-23 03:36:57 celda: O252</t>
        </r>
      </text>
    </comment>
    <comment ref="Q317" authorId="0" shapeId="0" xr:uid="{00000000-0006-0000-0100-000083010000}">
      <text>
        <r>
          <rPr>
            <sz val="10"/>
            <color rgb="FF000000"/>
            <rFont val="Arial"/>
          </rPr>
          <t>2017-09-21 18:38:17 celda: Q311
2017-09-23 01:49:56 celda: C303
2017-09-23 03:40:42 celda: O301</t>
        </r>
      </text>
    </comment>
    <comment ref="Q318" authorId="0" shapeId="0" xr:uid="{00000000-0006-0000-0100-000084010000}">
      <text>
        <r>
          <rPr>
            <sz val="10"/>
            <color rgb="FF000000"/>
            <rFont val="Arial"/>
          </rPr>
          <t>2017-09-23 01:49:59 celda: C304
2017-09-23 03:40:44 celda: O302</t>
        </r>
      </text>
    </comment>
    <comment ref="Q319" authorId="0" shapeId="0" xr:uid="{00000000-0006-0000-0100-000085010000}">
      <text>
        <r>
          <rPr>
            <sz val="10"/>
            <color rgb="FF000000"/>
            <rFont val="Arial"/>
          </rPr>
          <t>2017-09-23 01:48:27 celda: C273
2017-09-23 03:40:24 celda: O271</t>
        </r>
      </text>
    </comment>
    <comment ref="Q320" authorId="0" shapeId="0" xr:uid="{00000000-0006-0000-0100-000086010000}">
      <text>
        <r>
          <rPr>
            <sz val="10"/>
            <color rgb="FF000000"/>
            <rFont val="Arial"/>
          </rPr>
          <t>2017-09-23 01:49:40 celda: C297
2017-09-23 03:41:52 celda: O295</t>
        </r>
      </text>
    </comment>
    <comment ref="Q321" authorId="0" shapeId="0" xr:uid="{00000000-0006-0000-0100-000087010000}">
      <text>
        <r>
          <rPr>
            <sz val="10"/>
            <color rgb="FF000000"/>
            <rFont val="Arial"/>
          </rPr>
          <t>2017-09-23 01:49:59 celda: C305
2017-09-23 03:41:55 celda: O303</t>
        </r>
      </text>
    </comment>
    <comment ref="Q322" authorId="0" shapeId="0" xr:uid="{00000000-0006-0000-0100-000088010000}">
      <text>
        <r>
          <rPr>
            <sz val="10"/>
            <color rgb="FF000000"/>
            <rFont val="Arial"/>
          </rPr>
          <t>2017-09-22 19:10:21 celda: Q76
2017-09-22 19:10:31 celda: J76
2017-09-22 19:10:40 celda: N76
2017-09-22 19:10:42 celda: O76
2017-09-22 19:10:43 celda: Q76
2017-09-22 19:11:13 celda: R76:S76
2017-09-22 19:11:14 celda: R76:S76
2017-09-23 01:36:22 celda: C26</t>
        </r>
      </text>
    </comment>
    <comment ref="Q323" authorId="0" shapeId="0" xr:uid="{00000000-0006-0000-0100-000089010000}">
      <text>
        <r>
          <rPr>
            <sz val="10"/>
            <color rgb="FF000000"/>
            <rFont val="Arial"/>
          </rPr>
          <t>2017-09-22 01:44:13 celda: F78
2017-09-22 19:10:11 celda: Q77
2017-09-22 19:10:47 celda: Q77
2017-09-23 01:36:05 celda: C25</t>
        </r>
      </text>
    </comment>
    <comment ref="U323" authorId="0" shapeId="0" xr:uid="{00000000-0006-0000-0100-00008A010000}">
      <text>
        <r>
          <rPr>
            <sz val="10"/>
            <color rgb="FF000000"/>
            <rFont val="Arial"/>
          </rPr>
          <t>2017-09-22 22:01:09 celda: D25</t>
        </r>
      </text>
    </comment>
    <comment ref="Q324" authorId="0" shapeId="0" xr:uid="{00000000-0006-0000-0100-00008B010000}">
      <text>
        <r>
          <rPr>
            <sz val="10"/>
            <color rgb="FF000000"/>
            <rFont val="Arial"/>
          </rPr>
          <t>2017-09-23 00:55:20 celda: D253
2017-09-23 01:47:48 celda: C253</t>
        </r>
      </text>
    </comment>
    <comment ref="Q325" authorId="0" shapeId="0" xr:uid="{00000000-0006-0000-0100-00008C010000}">
      <text>
        <r>
          <rPr>
            <sz val="10"/>
            <color rgb="FF000000"/>
            <rFont val="Arial"/>
          </rPr>
          <t>2017-09-23 01:47:40 celda: C250</t>
        </r>
      </text>
    </comment>
    <comment ref="Q326" authorId="0" shapeId="0" xr:uid="{00000000-0006-0000-0100-00008D010000}">
      <text>
        <r>
          <rPr>
            <sz val="10"/>
            <color rgb="FF000000"/>
            <rFont val="Arial"/>
          </rPr>
          <t>2017-09-22 18:02:46 celda: N21
2017-09-22 18:02:51 celda: Q21
2017-09-23 00:46:53 celda: Q197
2017-09-23 01:45:14 celda: C197</t>
        </r>
      </text>
    </comment>
    <comment ref="Q327" authorId="0" shapeId="0" xr:uid="{00000000-0006-0000-0100-00008E010000}">
      <text>
        <r>
          <rPr>
            <sz val="10"/>
            <color rgb="FF000000"/>
            <rFont val="Arial"/>
          </rPr>
          <t>2017-09-22 00:48:26 celda: F81
2017-09-22 01:44:17 celda: F81
2017-09-23 01:26:21 celda: B21
2017-09-23 01:35:39 celda: C21</t>
        </r>
      </text>
    </comment>
    <comment ref="U327" authorId="0" shapeId="0" xr:uid="{00000000-0006-0000-0100-00008F010000}">
      <text>
        <r>
          <rPr>
            <sz val="10"/>
            <color rgb="FF000000"/>
            <rFont val="Arial"/>
          </rPr>
          <t>2017-09-22 22:00:49 celda: D21</t>
        </r>
      </text>
    </comment>
    <comment ref="Q328" authorId="0" shapeId="0" xr:uid="{00000000-0006-0000-0100-000090010000}">
      <text>
        <r>
          <rPr>
            <sz val="10"/>
            <color rgb="FF000000"/>
            <rFont val="Arial"/>
          </rPr>
          <t>2017-09-23 01:47:39 celda: C249</t>
        </r>
      </text>
    </comment>
    <comment ref="Q329" authorId="0" shapeId="0" xr:uid="{00000000-0006-0000-0100-000091010000}">
      <text>
        <r>
          <rPr>
            <sz val="10"/>
            <color rgb="FF000000"/>
            <rFont val="Arial"/>
          </rPr>
          <t>2017-09-22 01:50:05 celda: F197
2017-09-23 01:45:57 celda: C213
2017-09-23 10:26:38 celda: N211
2017-09-23 10:26:48 celda: K211</t>
        </r>
      </text>
    </comment>
    <comment ref="Q330" authorId="0" shapeId="0" xr:uid="{00000000-0006-0000-0100-000092010000}">
      <text>
        <r>
          <rPr>
            <sz val="10"/>
            <color rgb="FF000000"/>
            <rFont val="Arial"/>
          </rPr>
          <t>2017-09-23 00:27:18 celda: Q143
2017-09-23 00:27:24 celda: N143
2017-09-23 01:43:00 celda: C143
2017-09-24 14:38:49 celda: F134
2017-09-24 14:38:51 celda: E134</t>
        </r>
      </text>
    </comment>
    <comment ref="Q331" authorId="0" shapeId="0" xr:uid="{00000000-0006-0000-0100-000093010000}">
      <text>
        <r>
          <rPr>
            <sz val="10"/>
            <color rgb="FF000000"/>
            <rFont val="Arial"/>
          </rPr>
          <t>2017-09-23 00:45:14 celda: Q181
2017-09-23 00:45:18 celda: N181
2017-09-23 01:44:37 celda: C181</t>
        </r>
      </text>
    </comment>
    <comment ref="Q332" authorId="0" shapeId="0" xr:uid="{00000000-0006-0000-0100-000094010000}">
      <text>
        <r>
          <rPr>
            <sz val="10"/>
            <color rgb="FF000000"/>
            <rFont val="Arial"/>
          </rPr>
          <t>2017-09-23 00:43:17 celda: Q177
2017-09-23 01:44:15 celda: C177</t>
        </r>
      </text>
    </comment>
    <comment ref="Q333" authorId="0" shapeId="0" xr:uid="{00000000-0006-0000-0100-000095010000}">
      <text>
        <r>
          <rPr>
            <sz val="10"/>
            <color rgb="FF000000"/>
            <rFont val="Arial"/>
          </rPr>
          <t>2017-09-23 01:39:44 celda: C95</t>
        </r>
      </text>
    </comment>
    <comment ref="U333" authorId="0" shapeId="0" xr:uid="{00000000-0006-0000-0100-000096010000}">
      <text>
        <r>
          <rPr>
            <sz val="10"/>
            <color rgb="FF000000"/>
            <rFont val="Arial"/>
          </rPr>
          <t>2017-09-23 00:13:21 celda: P95</t>
        </r>
      </text>
    </comment>
    <comment ref="Q334" authorId="0" shapeId="0" xr:uid="{00000000-0006-0000-0100-000097010000}">
      <text>
        <r>
          <rPr>
            <sz val="10"/>
            <color rgb="FF000000"/>
            <rFont val="Arial"/>
          </rPr>
          <t>2017-09-21 18:36:24 celda: R93
2017-09-23 01:39:42 celda: C93</t>
        </r>
      </text>
    </comment>
    <comment ref="U334" authorId="0" shapeId="0" xr:uid="{00000000-0006-0000-0100-000098010000}">
      <text>
        <r>
          <rPr>
            <sz val="10"/>
            <color rgb="FF000000"/>
            <rFont val="Arial"/>
          </rPr>
          <t>2017-09-22 22:22:37 celda: D93</t>
        </r>
      </text>
    </comment>
    <comment ref="Q335" authorId="0" shapeId="0" xr:uid="{00000000-0006-0000-0100-000099010000}">
      <text>
        <r>
          <rPr>
            <sz val="10"/>
            <color rgb="FF000000"/>
            <rFont val="Arial"/>
          </rPr>
          <t>2017-09-22 01:42:06 celda: F38
2017-09-22 18:15:48 celda: O37
2017-09-22 18:15:50 celda: O37
2017-09-22 18:16:47 celda: Q37
2017-09-23 01:38:11 celda: C69</t>
        </r>
      </text>
    </comment>
    <comment ref="U335" authorId="0" shapeId="0" xr:uid="{00000000-0006-0000-0100-00009A010000}">
      <text>
        <r>
          <rPr>
            <sz val="10"/>
            <color rgb="FF000000"/>
            <rFont val="Arial"/>
          </rPr>
          <t>2017-09-22 22:15:10 celda: D69</t>
        </r>
      </text>
    </comment>
    <comment ref="Q336" authorId="0" shapeId="0" xr:uid="{00000000-0006-0000-0100-00009B010000}">
      <text>
        <r>
          <rPr>
            <sz val="10"/>
            <color rgb="FF000000"/>
            <rFont val="Arial"/>
          </rPr>
          <t>2017-09-22 01:42:08 celda: F39
2017-09-22 18:15:51 celda: O38
2017-09-22 18:17:07 celda: Q38
2017-09-22 18:17:19 celda: N38
2017-09-23 01:38:11 celda: C68</t>
        </r>
      </text>
    </comment>
    <comment ref="U336" authorId="0" shapeId="0" xr:uid="{00000000-0006-0000-0100-00009C010000}">
      <text>
        <r>
          <rPr>
            <sz val="10"/>
            <color rgb="FF000000"/>
            <rFont val="Arial"/>
          </rPr>
          <t>2017-09-22 22:15:07 celda: D68</t>
        </r>
      </text>
    </comment>
    <comment ref="Q337" authorId="0" shapeId="0" xr:uid="{00000000-0006-0000-0100-00009D010000}">
      <text>
        <r>
          <rPr>
            <sz val="10"/>
            <color rgb="FF000000"/>
            <rFont val="Arial"/>
          </rPr>
          <t>2017-09-25 16:28:07 celda: A337
2017-09-25 16:28:25 celda: B337
2017-09-25 16:28:33 celda: C337
2017-09-25 16:29:18 celda: D337
2017-09-25 16:29:26 celda: E337
2017-09-25 16:29:38 celda: F337
2017-09-25 16:30:20 celda: G337
2017-09-25 16:30:34 celda: H337
2017-09-25 16:30:49 celda: I337
2017-09-25 16:31:04 celda: J337
2017-09-25 16:31:12 celda: K337
2017-09-25 16:31:32 celda: L337
2017-09-25 16:31:40 celda: M337
2017-09-25 16:31:44 celda: N337
2017-09-25 16:32:04 celda: O337
2017-09-25 16:32:18 celda: P337
2017-09-25 16:32:57 celda: Q337
2017-09-25 16:35:01 celda: R337
2017-09-25 16:35:12 celda: S337
2017-09-25 16:35:30 celda: T337
2017-09-25 16:36:21 celda: U337
2017-09-26 10:13:18 celda: F337</t>
        </r>
      </text>
    </comment>
    <comment ref="Q346" authorId="0" shapeId="0" xr:uid="{00000000-0006-0000-0100-00009E010000}">
      <text>
        <r>
          <rPr>
            <sz val="10"/>
            <color rgb="FF000000"/>
            <rFont val="Arial"/>
          </rPr>
          <t>2017-09-26 10:52:50 celda: D347:D348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9EC20C0-D2F0-4416-85F1-E9DDA74CEAD9}">
      <text>
        <r>
          <rPr>
            <sz val="10"/>
            <color rgb="FF000000"/>
            <rFont val="Arial"/>
          </rPr>
          <t>NO CAMBIAR EL NOMBRE DE LA COLUMNA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6E4D3038-4F22-48F5-B58C-6FF640FAEC85}">
      <text>
        <r>
          <rPr>
            <sz val="10"/>
            <color rgb="FF000000"/>
            <rFont val="Arial"/>
          </rPr>
          <t>2017-09-23 21:19:18 celda: B335
2017-09-23 21:19:20 celda: C335
2017-09-23 21:19:32 celda: D335
2017-09-23 21:36:55 celda: E335
2017-09-23 21:37:38 celda: J335
2017-09-23 21:37:41 celda: J335
2017-09-23 21:37:43 celda: K335
2017-09-23 21:38:01 celda: L335
2017-09-23 21:38:24 celda: F335
2017-09-23 21:38:46 celda: N335
2017-09-23 21:38:50 celda: O335
2017-09-23 21:38:58 celda: V335
2017-09-23 21:39:07 celda: X335
2017-09-23 21:39:17 celda: U335
2017-09-23 21:39:38 celda: Q335
2017-09-23 21:39:46 celda: M335
2017-09-23 21:39:48 celda: P335
2017-09-23 21:40:10 celda: Q335
2017-09-23 21:40:31 celda: T335
2017-09-23 21:40:37 celda: T335
2017-09-23 21:41:15 celda: T335
2017-09-23 21:41:32 celda: R335
2017-09-23 21:41:45 celda: S335
2017-09-23 21:41:49 celda: R335:S335
2017-09-23 21:42:24 celda: B335
2017-09-23 21:42:34 celda: U335
2017-09-23 22:58:19 celda: D335
2017-09-23 22:58:43 celda: Q335
2017-09-23 22:58:55 celda: U335
2017-09-23 22:59:09 celda: B335
2017-09-24 14:42:14 celda: F335
2017-09-26 10:14:27 celda: F2
2017-09-26 16:22:50 celda: A2:A337</t>
        </r>
      </text>
    </comment>
    <comment ref="C3" authorId="0" shapeId="0" xr:uid="{965A523A-22CE-459F-8479-75182815FA70}">
      <text>
        <r>
          <rPr>
            <sz val="10"/>
            <color rgb="FF000000"/>
            <rFont val="Arial"/>
          </rPr>
          <t>2017-09-21 17:35:04 celda: A2
2017-09-21 18:06:58 celda: A2:A324
2017-09-21 18:07:00 celda: A2
2017-09-22 01:41:37 celda: F21
2017-09-22 18:02:57 celda: Q20:Q22
2017-09-23 00:46:04 celda: D208
2017-09-23 01:45:47 celda: C208
2017-09-23 20:56:02 celda: K29
2017-09-23 20:58:39 celda: A2:AI392
2017-09-23 21:24:07 celda: A2:A333
2017-09-23 21:24:10 celda: A2
2017-09-23 23:07:40 celda: D2:D333
2017-09-23 23:14:27 celda: D2:D333
2017-09-23 23:22:59 celda: D2:D333
2017-09-24 14:35:49 celda: F2</t>
        </r>
      </text>
    </comment>
    <comment ref="C4" authorId="0" shapeId="0" xr:uid="{55F2567A-F565-428E-81E1-B96D3FA642C1}">
      <text>
        <r>
          <rPr>
            <sz val="10"/>
            <color rgb="FF000000"/>
            <rFont val="Arial"/>
          </rPr>
          <t>2017-09-23 00:58:49 celda: D261
2017-09-23 01:48:02 celda: C261
2017-09-24 14:36:19 celda: F11</t>
        </r>
      </text>
    </comment>
    <comment ref="C5" authorId="0" shapeId="0" xr:uid="{2839B098-4673-4D72-BDA9-587A45F07A34}">
      <text>
        <r>
          <rPr>
            <sz val="10"/>
            <color rgb="FF000000"/>
            <rFont val="Arial"/>
          </rPr>
          <t>2017-09-21 18:37:44 celda: T12
2017-09-21 18:37:45 celda: T12
2017-09-21 18:48:33 celda: F12
2017-09-21 18:48:58 celda: D12
2017-09-21 18:49:49 celda: R12
2017-09-21 18:50:01 celda: R12
2017-09-21 18:50:16 celda: D12
2017-09-21 18:50:41 celda: F12
2017-09-21 18:51:06 celda: X12
2017-09-21 18:51:51 celda: AA12
2017-09-21 18:52:01 celda: AB12
2017-09-21 20:52:29 celda: B12
2017-09-21 20:52:38 celda: B12
2017-09-22 01:50:16 celda: F205
2017-09-23 00:45:53 celda: D203
2017-09-23 00:49:56 celda: Q203
2017-09-23 01:45:36 celda: C203
2017-09-23 20:54:23 celda: K39
2017-09-23 21:28:14 celda: J12
2017-09-26 10:20:50 celda: R5
2017-09-26 10:21:11 celda: S5</t>
        </r>
      </text>
    </comment>
    <comment ref="C6" authorId="0" shapeId="0" xr:uid="{A281F76B-71A4-4293-A42D-83C49B634FFD}">
      <text>
        <r>
          <rPr>
            <sz val="10"/>
            <color rgb="FF000000"/>
            <rFont val="Arial"/>
          </rPr>
          <t>2017-09-22 01:41:47 celda: F31
2017-09-22 18:15:35 celda: Q30
2017-09-23 01:40:10 celda: C100
2017-09-23 20:55:40 celda: K9</t>
        </r>
      </text>
    </comment>
    <comment ref="G6" authorId="0" shapeId="0" xr:uid="{3B2A963E-4D02-4CE1-88B1-C7C747D64645}">
      <text>
        <r>
          <rPr>
            <sz val="10"/>
            <color rgb="FF000000"/>
            <rFont val="Arial"/>
          </rPr>
          <t>2017-09-22 22:22:53 celda: D100</t>
        </r>
      </text>
    </comment>
    <comment ref="C7" authorId="0" shapeId="0" xr:uid="{BC000CC9-A258-4E0D-AFE9-66276879AEB8}">
      <text>
        <r>
          <rPr>
            <sz val="10"/>
            <color rgb="FF000000"/>
            <rFont val="Arial"/>
          </rPr>
          <t>2017-09-23 01:35:26 celda: C19
2017-09-23 04:59:51 celda: J19
2017-09-23 05:02:56 celda: M19
2017-09-23 05:03:59 celda: N19
2017-09-23 05:50:38 celda: N19:N315
2017-09-23 05:54:51 celda: M19:M283</t>
        </r>
      </text>
    </comment>
    <comment ref="G7" authorId="0" shapeId="0" xr:uid="{93144C81-8FC1-4061-8CF5-3426575AACDE}">
      <text>
        <r>
          <rPr>
            <sz val="10"/>
            <color rgb="FF000000"/>
            <rFont val="Arial"/>
          </rPr>
          <t>2017-09-22 22:00:34 celda: D19</t>
        </r>
      </text>
    </comment>
    <comment ref="C8" authorId="0" shapeId="0" xr:uid="{DFBA82D5-AA8C-403D-9AE0-1B46CA63FE4D}">
      <text>
        <r>
          <rPr>
            <sz val="10"/>
            <color rgb="FF000000"/>
            <rFont val="Arial"/>
          </rPr>
          <t>2017-09-22 01:49:01 celda: F184
2017-09-23 00:50:47 celda: D227
2017-09-23 01:46:20 celda: C227
2017-09-23 01:46:25 celda: C227
2017-09-23 15:27:32 celda: R35
2017-09-23 15:27:34 celda: S35
2017-09-23 15:27:37 celda: S35
2017-09-23 15:27:42 celda: R35
2017-09-23 15:27:43 celda: R35
2017-09-23 21:00:18 celda: S172:S208</t>
        </r>
      </text>
    </comment>
    <comment ref="C9" authorId="0" shapeId="0" xr:uid="{C1B8EC5C-3B5D-41C0-BAC3-C3C659FC3D65}">
      <text>
        <r>
          <rPr>
            <sz val="10"/>
            <color rgb="FF000000"/>
            <rFont val="Arial"/>
          </rPr>
          <t>2017-09-22 10:15:53 celda: J17
2017-09-22 10:16:16 celda: Q17
2017-09-22 11:18:17 celda: L17
2017-09-22 11:18:29 celda: Q17
2017-09-22 11:19:58 celda: Q17
2017-09-22 11:20:18 celda: R17
2017-09-22 11:20:41 celda: S17
2017-09-22 11:21:37 celda: T17
2017-09-22 18:00:10 celda: Q17
2017-09-22 18:00:12 celda: N17
2017-09-22 18:00:19 celda: Q17
2017-09-22 18:00:26 celda: L17
2017-09-22 18:01:04 celda: Q17
2017-09-23 00:54:58 celda: D252
2017-09-23 00:55:05 celda: D252
2017-09-23 01:47:45 celda: C252</t>
        </r>
      </text>
    </comment>
    <comment ref="C10" authorId="0" shapeId="0" xr:uid="{4C7C0023-9AA0-41FC-9D98-EC8E179F1421}">
      <text>
        <r>
          <rPr>
            <sz val="10"/>
            <color rgb="FF000000"/>
            <rFont val="Arial"/>
          </rPr>
          <t>2017-09-23 01:48:34 celda: C277
2017-09-23 01:48:37 celda: C277
2017-09-23 01:48:40 celda: C277
2017-09-23 03:45:31 celda: J275
2017-09-23 03:45:33 celda: K275
2017-09-23 03:45:57 celda: L275
2017-09-23 03:46:03 celda: M275
2017-09-23 03:46:08 celda: N275
2017-09-23 03:46:13 celda: O275
2017-09-23 03:47:59 celda: N275
2017-09-23 21:03:53 celda: R185
2017-09-23 21:05:25 celda: R185
2017-09-23 21:05:26 celda: S185:S273</t>
        </r>
      </text>
    </comment>
    <comment ref="C11" authorId="0" shapeId="0" xr:uid="{879C9D0D-9B70-44E2-B315-90D518C4EB93}">
      <text>
        <r>
          <rPr>
            <sz val="10"/>
            <color rgb="FF000000"/>
            <rFont val="Arial"/>
          </rPr>
          <t>2017-09-23 01:40:29 celda: C106
2017-09-23 05:14:29 celda: M104
2017-09-23 05:14:38 celda: N104
2017-09-23 20:25:08 celda: R126
2017-09-23 21:00:18 celda: R195</t>
        </r>
      </text>
    </comment>
    <comment ref="G11" authorId="0" shapeId="0" xr:uid="{EBA8D79D-FE2A-4572-8757-D83AA5F2E2F3}">
      <text>
        <r>
          <rPr>
            <sz val="10"/>
            <color rgb="FF000000"/>
            <rFont val="Arial"/>
          </rPr>
          <t>2017-09-22 22:26:12 celda: D106</t>
        </r>
      </text>
    </comment>
    <comment ref="C12" authorId="0" shapeId="0" xr:uid="{E8706C27-85FC-489E-BC71-B543C77B9247}">
      <text>
        <r>
          <rPr>
            <sz val="10"/>
            <color rgb="FF000000"/>
            <rFont val="Arial"/>
          </rPr>
          <t>2017-09-22 01:48:56 celda: F183
2017-09-23 00:50:50 celda: D228
2017-09-23 01:46:27 celda: C228
2017-09-23 21:03:27 celda: R212
2017-09-23 21:05:21 celda: R212
2017-09-23 21:05:22 celda: S212:S217
2017-09-23 23:23:19 celda: D213:D218
2017-09-24 14:39:50 celda: F213</t>
        </r>
      </text>
    </comment>
    <comment ref="C13" authorId="0" shapeId="0" xr:uid="{351947CB-72AD-4C12-9677-E4114E84F1D3}">
      <text>
        <r>
          <rPr>
            <sz val="10"/>
            <color rgb="FF000000"/>
            <rFont val="Arial"/>
          </rPr>
          <t>2017-09-22 19:07:48 celda: L74
2017-09-22 19:07:53 celda: N74
2017-09-22 19:10:02 celda: Q74
2017-09-23 01:36:26 celda: C28
2017-09-23 05:03:57 celda: M28</t>
        </r>
      </text>
    </comment>
    <comment ref="C14" authorId="0" shapeId="0" xr:uid="{D686DFDA-1F3F-4E34-B8F1-B27231DC4BBF}">
      <text>
        <r>
          <rPr>
            <sz val="10"/>
            <color rgb="FF000000"/>
            <rFont val="Arial"/>
          </rPr>
          <t>2017-09-22 01:43:38 celda: F69
2017-09-23 01:26:51 celda: B35
2017-09-23 01:36:52 celda: C35</t>
        </r>
      </text>
    </comment>
    <comment ref="G14" authorId="0" shapeId="0" xr:uid="{9441AD6B-CCB3-4212-897E-6E8955E1BC2B}">
      <text>
        <r>
          <rPr>
            <sz val="10"/>
            <color rgb="FF000000"/>
            <rFont val="Arial"/>
          </rPr>
          <t>2017-09-22 22:02:33 celda: D35</t>
        </r>
      </text>
    </comment>
    <comment ref="C15" authorId="0" shapeId="0" xr:uid="{10C2433D-3404-432B-8BF3-92A002443803}">
      <text>
        <r>
          <rPr>
            <sz val="10"/>
            <color rgb="FF000000"/>
            <rFont val="Arial"/>
          </rPr>
          <t>2017-09-23 03:34:19 celda: D329
2017-09-23 18:20:55 celda: B327
2017-09-23 18:21:13 celda: C327
2017-09-23 18:21:53 celda: D327
2017-09-23 18:22:35 celda: D327
2017-09-23 18:23:00 celda: E327
2017-09-23 18:23:46 celda: M327
2017-09-23 18:24:27 celda: U327
2017-09-23 18:25:13 celda: U327
2017-09-23 18:25:24 celda: T327
2017-09-23 18:26:18 celda: V327
2017-09-23 18:29:15 celda: E327
2017-09-23 18:29:55 celda: I327
2017-09-23 18:30:48 celda: F327
2017-09-23 18:31:36 celda: F327
2017-09-23 19:39:32 celda: N327
2017-09-23 19:39:46 celda: P327
2017-09-23 19:40:56 celda: B327
2017-09-23 19:41:17 celda: A327
2017-09-23 19:46:08 celda: D327
2017-09-23 19:46:12 celda: D327
2017-09-23 19:46:18 celda: D327
2017-09-23 20:25:14 celda: Q327
2017-09-23 20:25:30 celda: R327
2017-09-23 21:01:21 celda: R325
2017-09-24 14:41:59 celda: F326
2017-09-24 15:12:10 celda: R326</t>
        </r>
      </text>
    </comment>
    <comment ref="C16" authorId="0" shapeId="0" xr:uid="{C2C8B2A8-E7F2-4996-B9FB-E3D356507F8D}">
      <text>
        <r>
          <rPr>
            <sz val="10"/>
            <color rgb="FF000000"/>
            <rFont val="Arial"/>
          </rPr>
          <t>2017-09-23 00:51:09 celda: D230
2017-09-23 01:46:47 celda: C230
2017-09-23 05:38:43 celda: J228
2017-09-23 05:39:11 celda: M228
2017-09-23 05:39:18 celda: N228
2017-09-23 20:25:45 celda: R101
2017-09-23 21:01:24 celda: R189
2017-09-23 21:01:25 celda: S189:S288</t>
        </r>
      </text>
    </comment>
    <comment ref="C17" authorId="0" shapeId="0" xr:uid="{20135784-C5FE-4BB3-B7CE-A136D533BBFE}">
      <text>
        <r>
          <rPr>
            <sz val="10"/>
            <color rgb="FF000000"/>
            <rFont val="Arial"/>
          </rPr>
          <t>2017-09-22 01:44:05 celda: F67
2017-09-22 11:16:08 celda: L67
2017-09-22 18:00:00 celda: Q15
2017-09-22 18:00:59 celda: Q15
2017-09-23 01:13:08 celda: D274
2017-09-23 01:48:33 celda: C274
2017-09-23 06:01:24 celda: P272
2017-09-23 06:01:28 celda: P272
2017-09-23 12:03:04 celda: D270
2017-09-23 12:03:45 celda: AA270
2017-09-23 12:03:55 celda: AB270
2017-09-23 12:04:05 celda: E270:F270
2017-09-23 12:04:16 celda: F270
2017-09-23 12:04:28 celda: E270
2017-09-24 14:36:13 celda: F9
2017-09-26 09:46:52 celda: D19
2017-09-26 09:47:49 celda: D19</t>
        </r>
      </text>
    </comment>
    <comment ref="C18" authorId="0" shapeId="0" xr:uid="{E764FDEF-E62C-4E26-B910-10066A945BAD}">
      <text>
        <r>
          <rPr>
            <sz val="10"/>
            <color rgb="FF000000"/>
            <rFont val="Arial"/>
          </rPr>
          <t>2017-09-22 00:19:00 celda: U3
2017-09-22 00:19:07 celda: U3
2017-09-22 00:19:08 celda: V3
2017-09-22 00:19:15 celda: V3
2017-09-22 17:05:00 celda: AC3:AC325
2017-09-22 17:07:07 celda: Q3
2017-09-22 17:07:24 celda: J3
2017-09-22 17:07:34 celda: Q3
2017-09-23 00:46:34 celda: D209
2017-09-23 00:48:13 celda: Q209
2017-09-23 01:45:51 celda: C209
2017-09-23 05:36:38 celda: K207
2017-09-23 05:36:51 celda: M207</t>
        </r>
      </text>
    </comment>
    <comment ref="C19" authorId="0" shapeId="0" xr:uid="{1569E4EC-019D-40DD-A9A4-9BEF0C2B39D3}">
      <text>
        <r>
          <rPr>
            <sz val="10"/>
            <color rgb="FF000000"/>
            <rFont val="Arial"/>
          </rPr>
          <t>2017-09-22 19:08:23 celda: Q66:Q68
2017-09-23 01:37:00 celda: C37
2017-09-26 10:20:53 celda: R21
2017-09-26 10:21:21 celda: S21</t>
        </r>
      </text>
    </comment>
    <comment ref="G19" authorId="0" shapeId="0" xr:uid="{B11436D5-4D4D-411D-A905-13BB9EC8E433}">
      <text>
        <r>
          <rPr>
            <sz val="10"/>
            <color rgb="FF000000"/>
            <rFont val="Arial"/>
          </rPr>
          <t>2017-09-22 22:02:48 celda: D37</t>
        </r>
      </text>
    </comment>
    <comment ref="C20" authorId="0" shapeId="0" xr:uid="{D8165422-426C-4FB6-BCA9-1B13EB98E2F2}">
      <text>
        <r>
          <rPr>
            <sz val="10"/>
            <color rgb="FF000000"/>
            <rFont val="Arial"/>
          </rPr>
          <t>2017-09-22 19:09:59 celda: Q71
2017-09-23 01:26:39 celda: B31
2017-09-23 01:36:43 celda: C31
2017-09-23 05:51:32 celda: M31:M323
2017-09-23 20:55:13 celda: K77</t>
        </r>
      </text>
    </comment>
    <comment ref="C21" authorId="0" shapeId="0" xr:uid="{8D526F47-FB0D-4A52-BFA3-23E3555D428B}">
      <text>
        <r>
          <rPr>
            <sz val="10"/>
            <color rgb="FF000000"/>
            <rFont val="Arial"/>
          </rPr>
          <t>2017-09-22 01:51:18 celda: F247
2017-09-22 17:19:11 celda: D73
2017-09-22 17:19:52 celda: D73
2017-09-22 19:10:01 celda: Q72
2017-09-23 01:36:40 celda: C30
2017-09-23 04:57:24 celda: J30
2017-09-23 04:57:26 celda: J30
2017-09-23 04:57:41 celda: K30
2017-09-23 04:57:50 celda: L30</t>
        </r>
      </text>
    </comment>
    <comment ref="G21" authorId="0" shapeId="0" xr:uid="{8A04FBC6-7342-4981-9B96-57E172214950}">
      <text>
        <r>
          <rPr>
            <sz val="10"/>
            <color rgb="FF000000"/>
            <rFont val="Arial"/>
          </rPr>
          <t>2017-09-22 20:08:54 celda: D16
2017-09-22 20:09:18 celda: D16
2017-09-22 20:09:22 celda: G16
2017-09-22 20:09:29 celda: G16
2017-09-22 20:09:32 celda: G16
2017-09-22 22:02:00 celda: D30
2017-09-22 22:07:02 celda: D30</t>
        </r>
      </text>
    </comment>
    <comment ref="C22" authorId="0" shapeId="0" xr:uid="{2B731EDF-7C04-4033-B827-C1372094E9F4}">
      <text>
        <r>
          <rPr>
            <sz val="10"/>
            <color rgb="FF000000"/>
            <rFont val="Arial"/>
          </rPr>
          <t>2017-09-23 01:49:41 celda: C299
2017-09-23 20:26:20 celda: R32
2017-09-23 21:00:08 celda: R29
2017-09-26 09:58:45 celda: F24</t>
        </r>
      </text>
    </comment>
    <comment ref="C23" authorId="0" shapeId="0" xr:uid="{2F161EE3-AD22-44D8-A575-4CFC5318A069}">
      <text>
        <r>
          <rPr>
            <sz val="10"/>
            <color rgb="FF000000"/>
            <rFont val="Arial"/>
          </rPr>
          <t>2017-09-22 18:02:39 celda: Q19
2017-09-22 18:02:42 celda: N19
2017-09-23 01:46:07 celda: C220
2017-09-23 05:38:13 celda: L218
2017-09-23 05:38:15 celda: M218
2017-09-23 21:05:13 celda: S174:S210
2017-09-23 23:23:18 celda: D175:D188</t>
        </r>
      </text>
    </comment>
    <comment ref="C24" authorId="0" shapeId="0" xr:uid="{997AC883-BA26-4451-BA46-98A9CA43EA95}">
      <text>
        <r>
          <rPr>
            <sz val="10"/>
            <color rgb="FF000000"/>
            <rFont val="Arial"/>
          </rPr>
          <t>2017-09-22 18:03:03 celda: N22
2017-09-23 00:44:48 celda: D186
2017-09-23 01:44:54 celda: C186
2017-09-23 05:28:11 celda: Q184
2017-09-23 05:28:14 celda: L184</t>
        </r>
      </text>
    </comment>
    <comment ref="C25" authorId="0" shapeId="0" xr:uid="{D809BF75-7D73-473E-AD4E-268F4DBD167E}">
      <text>
        <r>
          <rPr>
            <sz val="10"/>
            <color rgb="FF000000"/>
            <rFont val="Arial"/>
          </rPr>
          <t>2017-09-23 01:49:37 celda: C295
2017-09-23 05:49:52 celda: L293
2017-09-23 05:50:02 celda: M293
2017-09-23 05:50:06 celda: N293
2017-09-23 20:27:52 celda: R106
2017-09-23 21:00:18 celda: R208</t>
        </r>
      </text>
    </comment>
    <comment ref="C26" authorId="0" shapeId="0" xr:uid="{286FFEAC-793D-45F0-91E2-5295B3D85779}">
      <text>
        <r>
          <rPr>
            <sz val="10"/>
            <color rgb="FF000000"/>
            <rFont val="Arial"/>
          </rPr>
          <t>2017-09-23 01:47:37 celda: C247
2017-09-23 05:42:41 celda: L245
2017-09-23 05:42:47 celda: M245
2017-09-23 05:42:53 celda: N245
2017-09-23 20:29:00 celda: R107
2017-09-23 21:00:28 celda: R209</t>
        </r>
      </text>
    </comment>
    <comment ref="C27" authorId="0" shapeId="0" xr:uid="{D19DFD21-6270-4F7E-B93C-239BB9A2891A}">
      <text>
        <r>
          <rPr>
            <sz val="10"/>
            <color rgb="FF000000"/>
            <rFont val="Arial"/>
          </rPr>
          <t>2017-09-22 01:52:53 celda: F310
2017-09-23 01:39:36 celda: C90
2017-09-23 05:10:26 celda: J88
2017-09-23 05:10:43 celda: L88
2017-09-23 05:10:45 celda: L88
2017-09-23 05:10:54 celda: M88
2017-09-23 20:27:42 celda: R59
2017-09-23 20:57:31 celda: S59:S88
2017-09-23 21:00:54 celda: R215</t>
        </r>
      </text>
    </comment>
    <comment ref="G27" authorId="0" shapeId="0" xr:uid="{05FB4627-42F5-4C49-A8CB-7F6A38E8D1D4}">
      <text>
        <r>
          <rPr>
            <sz val="10"/>
            <color rgb="FF000000"/>
            <rFont val="Arial"/>
          </rPr>
          <t>2017-09-22 22:21:44 celda: D90
2017-09-22 22:21:48 celda: D90</t>
        </r>
      </text>
    </comment>
    <comment ref="C28" authorId="0" shapeId="0" xr:uid="{30215410-2DE9-4C5B-8D98-E30C4C3660E2}">
      <text>
        <r>
          <rPr>
            <sz val="10"/>
            <color rgb="FF000000"/>
            <rFont val="Arial"/>
          </rPr>
          <t>2017-09-23 00:49:18 celda: D219
2017-09-23 01:46:05 celda: C219
2017-09-23 23:23:24 celda: D219:D245</t>
        </r>
      </text>
    </comment>
    <comment ref="C29" authorId="0" shapeId="0" xr:uid="{E28EDD96-A56C-4865-B0A4-8D2CCD24BD46}">
      <text>
        <r>
          <rPr>
            <sz val="10"/>
            <color rgb="FF000000"/>
            <rFont val="Arial"/>
          </rPr>
          <t>2017-09-22 01:46:18 celda: F118
2017-09-23 00:43:55 celda: D183
2017-09-23 01:44:43 celda: C183</t>
        </r>
      </text>
    </comment>
    <comment ref="C30" authorId="0" shapeId="0" xr:uid="{3E06F050-F877-4377-AAA6-9E8253D8299B}">
      <text>
        <r>
          <rPr>
            <sz val="10"/>
            <color rgb="FF000000"/>
            <rFont val="Arial"/>
          </rPr>
          <t>2017-09-22 01:51:09 celda: F242
2017-09-23 00:40:36 celda: D170
2017-09-23 00:41:45 celda: Q170
2017-09-23 00:41:50 celda: N170
2017-09-23 00:41:54 celda: O170
2017-09-23 01:43:58 celda: C170
2017-09-23 04:44:13 celda: K168
2017-09-23 04:44:50 celda: L168
2017-09-23 06:01:12 celda: P168</t>
        </r>
      </text>
    </comment>
    <comment ref="C31" authorId="0" shapeId="0" xr:uid="{9FAF667C-E59F-40B3-92E7-6C98E6A293A5}">
      <text>
        <r>
          <rPr>
            <sz val="10"/>
            <color rgb="FF000000"/>
            <rFont val="Arial"/>
          </rPr>
          <t>2017-09-23 01:48:22 celda: C270
2017-09-23 03:39:55 celda: O268
2017-09-23 06:35:43 celda: L268
2017-09-23 06:35:59 celda: M268
2017-09-23 06:36:02 celda: N268
2017-09-23 06:36:04 celda: O268
2017-09-23 06:36:08 celda: P268
2017-09-23 20:26:05 celda: R26
2017-09-23 21:00:49 celda: R229</t>
        </r>
      </text>
    </comment>
    <comment ref="C32" authorId="0" shapeId="0" xr:uid="{EEA25C3C-1392-42E2-BF51-74FFF931202B}">
      <text>
        <r>
          <rPr>
            <sz val="10"/>
            <color rgb="FF000000"/>
            <rFont val="Arial"/>
          </rPr>
          <t>2017-09-21 18:12:43 celda: Q235:Q237
2017-09-23 00:32:29 celda: Q162
2017-09-23 01:43:38 celda: C162</t>
        </r>
      </text>
    </comment>
    <comment ref="G32" authorId="0" shapeId="0" xr:uid="{E2F36ABD-2C9E-49FE-B8F3-71A338409432}">
      <text>
        <r>
          <rPr>
            <sz val="10"/>
            <color rgb="FF000000"/>
            <rFont val="Arial"/>
          </rPr>
          <t>2017-09-22 22:22:53 celda: D100</t>
        </r>
      </text>
    </comment>
    <comment ref="C33" authorId="0" shapeId="0" xr:uid="{B20CBF9B-7107-4155-82A3-EFE97BB50F0D}">
      <text>
        <r>
          <rPr>
            <sz val="10"/>
            <color rgb="FF000000"/>
            <rFont val="Arial"/>
          </rPr>
          <t>2017-09-21 18:14:04 celda: Q243:Q261
2017-09-22 01:52:21 celda: F298
2017-09-23 00:34:08 celda: D157
2017-09-23 00:34:31 celda: Q157
2017-09-23 01:43:25 celda: C157
2017-09-23 05:58:54 celda: P155:P156
2017-09-23 06:00:58 celda: P155
2017-09-24 14:40:39 celda: F237
2017-09-24 14:50:34 celda: F237
2017-09-26 09:59:14 celda: F35</t>
        </r>
      </text>
    </comment>
    <comment ref="G33" authorId="0" shapeId="0" xr:uid="{C4139EC9-A68F-4204-A923-816D1F6F5621}">
      <text>
        <r>
          <rPr>
            <sz val="10"/>
            <color rgb="FF000000"/>
            <rFont val="Arial"/>
          </rPr>
          <t>2017-09-22 22:00:34 celda: D19</t>
        </r>
      </text>
    </comment>
    <comment ref="C34" authorId="0" shapeId="0" xr:uid="{B487EE6E-AFC0-4782-935A-903236D65E91}">
      <text>
        <r>
          <rPr>
            <sz val="10"/>
            <color rgb="FF000000"/>
            <rFont val="Arial"/>
          </rPr>
          <t>2017-09-23 00:34:05 celda: Q154
2017-09-23 00:34:17 celda: N154
2017-09-23 01:43:21 celda: C154</t>
        </r>
      </text>
    </comment>
    <comment ref="C35" authorId="0" shapeId="0" xr:uid="{556B976D-CF11-432C-AF45-0708E9BC225D}">
      <text>
        <r>
          <rPr>
            <sz val="10"/>
            <color rgb="FF000000"/>
            <rFont val="Arial"/>
          </rPr>
          <t>2017-09-23 01:45:09 celda: C193
2017-09-23 06:20:56 celda: J191
2017-09-23 06:20:58 celda: K191
2017-09-23 06:21:07 celda: L191
2017-09-23 06:21:37 celda: M191
2017-09-23 06:21:39 celda: N191
2017-09-23 06:21:42 celda: O191
2017-09-23 06:21:44 celda: P191</t>
        </r>
      </text>
    </comment>
    <comment ref="C36" authorId="0" shapeId="0" xr:uid="{A5FC0893-63CA-4CBE-95D9-54BDA8EAE221}">
      <text>
        <r>
          <rPr>
            <sz val="10"/>
            <color rgb="FF000000"/>
            <rFont val="Arial"/>
          </rPr>
          <t>2017-09-21 16:58:23 celda: E283
2017-09-21 17:35:55 celda: R283
2017-09-21 17:51:36 celda: A283:A305
2017-09-21 19:48:48 celda: AA273:AB273
2017-09-21 23:43:43 celda: D273
2017-09-21 23:53:14 celda: H194
2017-09-21 23:53:49 celda: H191
2017-09-22 01:49:24 celda: F191
2017-09-22 11:17:00 celda: H298
2017-09-23 01:40:25 celda: C104
2017-09-23 12:59:40 celda: H25
2017-09-23 13:14:59 celda: H265
2017-09-23 15:08:07 celda: H56
2017-09-23 15:10:33 celda: H85
2017-09-23 15:17:16 celda: H55
2017-09-23 15:17:24 celda: H51
2017-09-23 20:27:19 celda: R51
2017-09-23 20:58:33 celda: H265
2017-09-23 21:01:29 celda: R265
2017-09-23 21:01:30 celda: S265:S293
2017-09-24 14:41:09 celda: F266
2017-09-25 02:30:00 celda: H115
2017-09-25 02:30:19 celda: H38</t>
        </r>
      </text>
    </comment>
    <comment ref="C37" authorId="0" shapeId="0" xr:uid="{38615850-0B95-4182-8D6D-B8BEDAA85DF5}">
      <text>
        <r>
          <rPr>
            <sz val="10"/>
            <color rgb="FF000000"/>
            <rFont val="Arial"/>
          </rPr>
          <t>2017-09-22 14:42:39 celda: B321
2017-09-22 14:42:43 celda: B321
2017-09-22 14:42:51 celda: C321
2017-09-22 14:43:05 celda: D321
2017-09-22 14:43:34 celda: E321
2017-09-22 14:43:40 celda: F321
2017-09-22 14:44:08 celda: J321
2017-09-22 14:44:15 celda: K321
2017-09-22 14:44:23 celda: L321
2017-09-22 14:44:26 celda: J321
2017-09-22 14:44:31 celda: N321:O321
2017-09-22 14:44:37 celda: P321
2017-09-22 14:44:43 celda: J321
2017-09-22 14:45:01 celda: M321
2017-09-22 14:45:06 celda: Q321
2017-09-22 14:45:40 celda: S321
2017-09-22 14:46:58 celda: T321
2017-09-22 14:47:35 celda: U321
2017-09-22 14:47:40 celda: X321
2017-09-22 14:48:26 celda: A321
2017-09-22 14:50:05 celda: C321
2017-09-23 20:57:46 celda: S60:S90
2017-09-26 09:59:21 celda: F39</t>
        </r>
      </text>
    </comment>
    <comment ref="G37" authorId="0" shapeId="0" xr:uid="{F534F654-EA3C-4D90-BE5D-6925FB9A4F5F}">
      <text>
        <r>
          <rPr>
            <sz val="10"/>
            <color rgb="FF000000"/>
            <rFont val="Arial"/>
          </rPr>
          <t>2017-09-22 22:26:12 celda: D106</t>
        </r>
      </text>
    </comment>
    <comment ref="C38" authorId="0" shapeId="0" xr:uid="{6EDDC64A-C7CA-4F4B-A3AB-726105790EF1}">
      <text>
        <r>
          <rPr>
            <sz val="10"/>
            <color rgb="FF000000"/>
            <rFont val="Arial"/>
          </rPr>
          <t>2017-09-22 14:49:41 celda: A323
2017-09-22 14:49:49 celda: B323
2017-09-22 14:50:01 celda: C323
2017-09-22 14:50:09 celda: E323
2017-09-22 14:50:25 celda: F323
2017-09-22 14:50:35 celda: J323
2017-09-22 14:50:39 celda: K323
2017-09-22 14:50:46 celda: J323
2017-09-22 14:50:54 celda: L323:P323
2017-09-22 14:51:03 celda: Q323
2017-09-22 14:51:22 celda: T323
2017-09-22 14:52:00 celda: U323
2017-09-22 14:52:08 celda: U323
2017-09-22 14:52:09 celda: V323
2017-09-22 14:52:13 celda: U323:V323
2017-09-22 14:52:19 celda: X323
2017-09-22 14:52:24 celda: S323
2017-09-22 14:52:47 celda: D323
2017-09-23 20:57:50 celda: S61:S100
2017-09-26 09:59:27 celda: F40</t>
        </r>
      </text>
    </comment>
    <comment ref="G38" authorId="0" shapeId="0" xr:uid="{5F1405D6-BCE1-4C78-BADD-0DEE28E9B19D}">
      <text>
        <r>
          <rPr>
            <sz val="10"/>
            <color rgb="FF000000"/>
            <rFont val="Arial"/>
          </rPr>
          <t>2017-09-22 20:03:03 celda: D6
2017-09-22 22:08:13 celda: D55
2017-09-23 00:09:48 celda: P55</t>
        </r>
      </text>
    </comment>
    <comment ref="C39" authorId="0" shapeId="0" xr:uid="{7A8B7874-64DC-4850-A42F-F0CB104220EE}">
      <text>
        <r>
          <rPr>
            <sz val="10"/>
            <color rgb="FF000000"/>
            <rFont val="Arial"/>
          </rPr>
          <t>2017-09-22 15:08:05 celda: A324
2017-09-22 15:08:15 celda: B324
2017-09-22 15:08:31 celda: C324
2017-09-22 15:11:39 celda: D324
2017-09-22 15:12:04 celda: B324
2017-09-22 16:48:16 celda: B324
2017-09-22 16:48:31 celda: C324
2017-09-22 16:48:43 celda: D324
2017-09-22 16:49:48 celda: F324
2017-09-22 18:14:36 celda: E323
2017-09-22 18:40:26 celda: F324
2017-09-22 18:40:41 celda: I324
2017-09-22 18:41:12 celda: H324
2017-09-22 18:41:17 celda: G324
2017-09-23 01:29:08 celda: B74
2017-09-23 06:19:59 celda: O74
2017-09-23 06:40:25 celda: J74
2017-09-23 06:40:28 celda: K74
2017-09-23 06:40:33 celda: L74
2017-09-23 06:40:55 celda: M74
2017-09-23 06:40:57 celda: N74
2017-09-23 06:41:00 celda: P74
2017-09-23 06:43:58 celda: Q74</t>
        </r>
      </text>
    </comment>
    <comment ref="C40" authorId="0" shapeId="0" xr:uid="{84516CB8-D6F3-46E4-AA0B-6714A5A57692}">
      <text>
        <r>
          <rPr>
            <sz val="10"/>
            <color rgb="FF000000"/>
            <rFont val="Arial"/>
          </rPr>
          <t>2017-09-23 13:51:27 celda: B325
2017-09-23 13:51:31 celda: C325
2017-09-23 13:52:36 celda: D325
2017-09-23 13:53:10 celda: B325
2017-09-23 13:53:22 celda: J325
2017-09-23 13:53:33 celda: Q325
2017-09-23 13:53:36 celda: O325
2017-09-23 13:53:38 celda: N325
2017-09-23 13:53:40 celda: N325
2017-09-23 13:54:34 celda: V325
2017-09-23 13:55:03 celda: X325
2017-09-23 13:55:12 celda: AA325
2017-09-23 14:00:23 celda: A325
2017-09-23 15:18:58 celda: C124
2017-09-23 15:21:41 celda: J124:J280
2017-09-23 15:21:50 celda: J124
2017-09-23 15:21:53 celda: K124
2017-09-23 15:22:08 celda: L124
2017-09-23 15:22:20 celda: M124
2017-09-23 15:22:55 celda: P124
2017-09-23 15:24:38 celda: Q124
2017-09-23 20:29:22 celda: R124
2017-09-23 21:00:52 celda: R320</t>
        </r>
      </text>
    </comment>
    <comment ref="C41" authorId="0" shapeId="0" xr:uid="{6FB74A8C-E92A-4EE7-B8B6-1503B5AB65B6}">
      <text>
        <r>
          <rPr>
            <sz val="10"/>
            <color rgb="FF000000"/>
            <rFont val="Arial"/>
          </rPr>
          <t>2017-09-23 01:24:48 celda: D325
2017-09-23 01:50:34 celda: C325
2017-09-23 04:55:59 celda: K323
2017-09-23 04:56:09 celda: L323
2017-09-23 04:56:16 celda: M323
2017-09-23 04:56:23 celda: N323
2017-09-23 06:15:16 celda: A323</t>
        </r>
      </text>
    </comment>
    <comment ref="C42" authorId="0" shapeId="0" xr:uid="{D340D26F-6F10-4271-B115-A2A2DF880B27}">
      <text>
        <r>
          <rPr>
            <sz val="10"/>
            <color rgb="FF000000"/>
            <rFont val="Arial"/>
          </rPr>
          <t>2017-09-23 03:34:13 celda: E334
2017-09-23 19:58:20 celda: B332
2017-09-23 19:58:36 celda: C332
2017-09-23 20:01:07 celda: D332
2017-09-23 20:01:23 celda: E332
2017-09-23 20:01:40 celda: F332
2017-09-23 20:01:58 celda: J332
2017-09-23 20:02:02 celda: N332
2017-09-23 20:03:08 celda: O332
2017-09-23 20:03:14 celda: M332
2017-09-23 20:07:10 celda: D332
2017-09-23 20:07:16 celda: J332
2017-09-23 20:07:34 celda: K332
2017-09-23 20:09:12 celda: L332
2017-09-23 20:09:20 celda: P332
2017-09-23 20:09:26 celda: Q332
2017-09-23 20:09:44 celda: L332
2017-09-23 20:09:53 celda: J332
2017-09-23 20:29:34 celda: R332
2017-09-23 20:56:29 celda: A332
2017-09-23 20:57:21 celda: R332
2017-09-23 23:17:53 celda: D332
2017-09-23 23:18:12 celda: D332
2017-09-23 23:25:20 celda: D332
2017-09-26 09:59:33 celda: F44</t>
        </r>
      </text>
    </comment>
    <comment ref="G42" authorId="0" shapeId="0" xr:uid="{0FB5FB96-ECD6-4CB8-9968-D623441AE00A}">
      <text>
        <r>
          <rPr>
            <sz val="10"/>
            <color rgb="FF000000"/>
            <rFont val="Arial"/>
          </rPr>
          <t>2017-09-22 22:02:33 celda: D35</t>
        </r>
      </text>
    </comment>
    <comment ref="C43" authorId="0" shapeId="0" xr:uid="{3EEA4E99-D5AA-48F5-B401-465CE997D8DA}">
      <text>
        <r>
          <rPr>
            <sz val="10"/>
            <color rgb="FF000000"/>
            <rFont val="Arial"/>
          </rPr>
          <t>2017-09-23 22:00:04 celda: A336
2017-09-23 22:00:11 celda: B336
2017-09-23 22:00:51 celda: E336
2017-09-23 22:02:44 celda: D336
2017-09-23 22:03:49 celda: J336
2017-09-23 22:04:55 celda: K336
2017-09-23 22:05:27 celda: L336
2017-09-23 22:05:37 celda: N336
2017-09-23 22:05:42 celda: O336
2017-09-23 22:05:54 celda: P336
2017-09-23 22:06:18 celda: K336
2017-09-23 22:06:27 celda: Q336
2017-09-23 22:39:40 celda: C336
2017-09-23 22:41:04 celda: B336
2017-09-23 22:41:24 celda: Q336
2017-09-23 22:48:48 celda: D336
2017-09-23 22:54:57 celda: R336
2017-09-23 22:55:00 celda: R336
2017-09-23 22:55:02 celda: S336
2017-09-26 09:59:37 celda: F45</t>
        </r>
      </text>
    </comment>
    <comment ref="C44" authorId="0" shapeId="0" xr:uid="{384B2D0B-4B36-46F3-BD19-F4C9141B77D3}">
      <text>
        <r>
          <rPr>
            <sz val="10"/>
            <color rgb="FF000000"/>
            <rFont val="Arial"/>
          </rPr>
          <t>2017-09-24 10:41:51 celda: A338
2017-09-24 11:01:05 celda: B338
2017-09-24 11:01:07 celda: C338
2017-09-24 11:01:40 celda: D338
2017-09-24 11:01:45 celda: E338
2017-09-24 11:02:04 celda: I338
2017-09-24 11:02:13 celda: J338
2017-09-24 11:02:16 celda: K338
2017-09-24 11:02:20 celda: L338
2017-09-24 11:02:24 celda: M338
2017-09-24 11:02:38 celda: N338
2017-09-24 11:02:44 celda: O338
2017-09-24 14:44:25 celda: Q338:Q339
2017-09-24 14:45:23 celda: R338
2017-09-24 14:45:30 celda: R338
2017-09-24 14:45:32 celda: S338</t>
        </r>
      </text>
    </comment>
    <comment ref="C45" authorId="0" shapeId="0" xr:uid="{ADA6D44E-E06A-4112-B58F-517279C2DEDF}">
      <text>
        <r>
          <rPr>
            <sz val="10"/>
            <color rgb="FF000000"/>
            <rFont val="Arial"/>
          </rPr>
          <t>2017-09-22 01:50:35 celda: F223
2017-09-22 18:09:12 celda: D86
2017-09-22 18:10:18 celda: X86
2017-09-22 18:10:40 celda: R86
2017-09-22 18:12:52 celda: E86
2017-09-23 01:26:04 celda: B15
2017-09-23 01:35:08 celda: C15</t>
        </r>
      </text>
    </comment>
    <comment ref="C46" authorId="0" shapeId="0" xr:uid="{9FD18B43-756E-4090-9175-ACF67C862987}">
      <text>
        <r>
          <rPr>
            <sz val="10"/>
            <color rgb="FF000000"/>
            <rFont val="Arial"/>
          </rPr>
          <t>2017-09-22 01:41:52 celda: F32
2017-09-22 18:15:37 celda: Q31
2017-09-23 01:39:32 celda: C89</t>
        </r>
      </text>
    </comment>
    <comment ref="C47" authorId="0" shapeId="0" xr:uid="{9FDB712E-3B60-456E-B799-6E450BBD8B63}">
      <text>
        <r>
          <rPr>
            <sz val="10"/>
            <color rgb="FF000000"/>
            <rFont val="Arial"/>
          </rPr>
          <t>2017-09-21 18:55:28 celda: D25
2017-09-21 18:58:29 celda: G25
2017-09-21 19:02:55 celda: S25
2017-09-21 19:14:01 celda: F25
2017-09-21 19:14:43 celda: X25
2017-09-22 18:20:35 celda: Q57
2017-09-23 01:37:27 celda: C47
2017-09-23 05:53:51 celda: M47
2017-09-23 06:29:44 celda: N47:N265</t>
        </r>
      </text>
    </comment>
    <comment ref="G47" authorId="0" shapeId="0" xr:uid="{E73D4483-4215-4D60-8BA5-A62BD7E810C6}">
      <text>
        <r>
          <rPr>
            <sz val="10"/>
            <color rgb="FF000000"/>
            <rFont val="Arial"/>
          </rPr>
          <t>2017-09-22 22:02:48 celda: D37</t>
        </r>
      </text>
    </comment>
    <comment ref="C48" authorId="0" shapeId="0" xr:uid="{CCADE51E-D7E7-4EB4-AC09-780A4464AE74}">
      <text>
        <r>
          <rPr>
            <sz val="10"/>
            <color rgb="FF000000"/>
            <rFont val="Arial"/>
          </rPr>
          <t>2017-09-21 19:07:18 celda: F26
2017-09-23 01:38:06 celda: C66</t>
        </r>
      </text>
    </comment>
    <comment ref="C49" authorId="0" shapeId="0" xr:uid="{7B25FFF8-A978-458C-A94A-D087AEFE3578}">
      <text>
        <r>
          <rPr>
            <sz val="10"/>
            <color rgb="FF000000"/>
            <rFont val="Arial"/>
          </rPr>
          <t>2017-09-21 18:40:53 celda: B27
2017-09-21 18:41:01 celda: D27
2017-09-21 18:41:06 celda: D27
2017-09-22 01:50:19 celda: F206
2017-09-23 00:45:50 celda: D202
2017-09-23 00:49:54 celda: Q202
2017-09-23 01:45:32 celda: C202</t>
        </r>
      </text>
    </comment>
    <comment ref="G49" authorId="0" shapeId="0" xr:uid="{73D90F61-BB34-48F8-860D-D4D57ECCC560}">
      <text>
        <r>
          <rPr>
            <sz val="10"/>
            <color rgb="FF000000"/>
            <rFont val="Arial"/>
          </rPr>
          <t>2017-09-22 20:08:54 celda: D16
2017-09-22 20:09:18 celda: D16
2017-09-22 20:09:22 celda: G16
2017-09-22 20:09:29 celda: G16
2017-09-22 20:09:32 celda: G16
2017-09-22 22:02:00 celda: D30
2017-09-22 22:07:02 celda: D30</t>
        </r>
      </text>
    </comment>
    <comment ref="C50" authorId="0" shapeId="0" xr:uid="{BFE3653F-6D77-42E2-AEA1-DC19E756B5E4}">
      <text>
        <r>
          <rPr>
            <sz val="10"/>
            <color rgb="FF000000"/>
            <rFont val="Arial"/>
          </rPr>
          <t>2017-09-21 18:49:12 celda: C28
2017-09-22 01:52:12 celda: F281
2017-09-23 00:16:29 celda: Q122
2017-09-23 01:41:57 celda: C120</t>
        </r>
      </text>
    </comment>
    <comment ref="C51" authorId="0" shapeId="0" xr:uid="{748503DD-8ED1-4B36-B9C7-2AD3669301A4}">
      <text>
        <r>
          <rPr>
            <sz val="10"/>
            <color rgb="FF000000"/>
            <rFont val="Arial"/>
          </rPr>
          <t>2017-09-22 01:48:11 celda: F157
2017-09-23 00:55:41 celda: D256
2017-09-23 01:47:51 celda: C256
2017-09-23 05:43:50 celda: M254
2017-09-23 05:43:55 celda: N254
2017-09-23 20:30:49 celda: R100
2017-09-23 20:57:47 celda: R100
2017-09-24 14:49:45 celda: F188</t>
        </r>
      </text>
    </comment>
    <comment ref="C52" authorId="0" shapeId="0" xr:uid="{D47307B2-1D16-438C-BF57-E47242F5B5F5}">
      <text>
        <r>
          <rPr>
            <sz val="10"/>
            <color rgb="FF000000"/>
            <rFont val="Arial"/>
          </rPr>
          <t>2017-09-23 01:46:58 celda: C234
2017-09-23 04:46:52 celda: J232
2017-09-23 04:47:02 celda: K232
2017-09-23 04:47:09 celda: L232
2017-09-23 04:47:14 celda: N232
2017-09-23 20:30:35 celda: R88
2017-09-23 20:57:28 celda: R88
2017-09-24 14:49:48 celda: F189</t>
        </r>
      </text>
    </comment>
    <comment ref="C53" authorId="0" shapeId="0" xr:uid="{23725FCC-40CF-4F7A-B720-10C8805DC7E5}">
      <text>
        <r>
          <rPr>
            <sz val="10"/>
            <color rgb="FF000000"/>
            <rFont val="Arial"/>
          </rPr>
          <t>2017-09-22 01:51:53 celda: F274
2017-09-23 00:21:04 celda: Q128
2017-09-23 00:21:17 celda: N128
2017-09-23 01:42:25 celda: C128
2017-09-23 05:15:31 celda: M126
2017-09-24 14:39:57 celda: F223</t>
        </r>
      </text>
    </comment>
    <comment ref="C54" authorId="0" shapeId="0" xr:uid="{38A25C39-C312-493E-9B4F-70223D0945B6}">
      <text>
        <r>
          <rPr>
            <sz val="10"/>
            <color rgb="FF000000"/>
            <rFont val="Arial"/>
          </rPr>
          <t>2017-09-21 16:43:56 celda: J284
2017-09-21 16:44:25 celda: F284
2017-09-21 16:45:42 celda: L284
2017-09-22 01:48:48 celda: F173
2017-09-23 00:52:59 celda: D238
2017-09-23 01:47:02 celda: C238
2017-09-23 01:47:05 celda: C238
2017-09-23 06:22:56 celda: K236
2017-09-23 06:22:59 celda: J236
2017-09-23 06:23:27 celda: M236
2017-09-23 06:23:32 celda: N236
2017-09-23 06:23:34 celda: O236
2017-09-23 06:23:37 celda: P236
2017-09-23 20:29:53 celda: R90
2017-09-23 20:57:41 celda: R90</t>
        </r>
      </text>
    </comment>
    <comment ref="C55" authorId="0" shapeId="0" xr:uid="{44B07BC7-033B-4A17-8DFA-036D71644B27}">
      <text>
        <r>
          <rPr>
            <sz val="10"/>
            <color rgb="FF000000"/>
            <rFont val="Arial"/>
          </rPr>
          <t>2017-09-23 01:23:45 celda: D320
2017-09-23 01:50:23 celda: C320
2017-09-23 03:50:04 celda: J318
2017-09-23 03:50:09 celda: K318
2017-09-23 03:50:18 celda: L318
2017-09-23 03:50:26 celda: N318
2017-09-23 06:01:44 celda: P318
2017-09-23 11:55:22 celda: T316
2017-09-23 11:56:46 celda: T316
2017-09-23 19:39:37 celda: N2:N331
2017-09-23 19:41:29 celda: A2:A331
2017-09-23 20:54:28 celda: K2:K332</t>
        </r>
      </text>
    </comment>
    <comment ref="G55" authorId="0" shapeId="0" xr:uid="{EBA8F0CC-5AFC-4688-8023-F03224272317}">
      <text>
        <r>
          <rPr>
            <sz val="10"/>
            <color rgb="FF000000"/>
            <rFont val="Arial"/>
          </rPr>
          <t>2017-09-22 22:21:44 celda: D90
2017-09-22 22:21:48 celda: D90</t>
        </r>
      </text>
    </comment>
    <comment ref="C56" authorId="0" shapeId="0" xr:uid="{EBC65672-E772-476D-99BF-D64A6BAD38F0}">
      <text>
        <r>
          <rPr>
            <sz val="10"/>
            <color rgb="FF000000"/>
            <rFont val="Arial"/>
          </rPr>
          <t>2017-09-23 00:21:49 celda: Q133
2017-09-23 00:28:07 celda: N133:O133
2017-09-23 00:29:14 celda: D133
2017-09-23 01:42:32 celda: C133
2017-09-23 04:28:11 celda: J131
2017-09-23 04:28:13 celda: K131
2017-09-23 06:00:52 celda: P131
2017-09-23 06:14:38 celda: A131
2017-09-24 14:41:45 celda: F323
2017-09-26 10:00:01 celda: F58</t>
        </r>
      </text>
    </comment>
    <comment ref="C57" authorId="0" shapeId="0" xr:uid="{FF5D0FDA-C910-45FA-B0D7-40BA0317DDEB}">
      <text>
        <r>
          <rPr>
            <sz val="10"/>
            <color rgb="FF000000"/>
            <rFont val="Arial"/>
          </rPr>
          <t>2017-09-23 18:52:50 celda: B328
2017-09-23 18:54:00 celda: D328
2017-09-23 18:54:15 celda: E328
2017-09-23 18:54:40 celda: E328
2017-09-23 18:55:05 celda: G328
2017-09-23 18:55:34 celda: J328
2017-09-23 18:55:49 celda: M328
2017-09-23 18:55:54 celda: O328
2017-09-23 18:56:11 celda: U328
2017-09-23 18:58:34 celda: T328
2017-09-23 18:58:51 celda: T328
2017-09-23 19:06:29 celda: V328
2017-09-23 19:31:57 celda: C328
2017-09-23 19:39:40 celda: P328
2017-09-23 19:41:21 celda: A328
2017-09-23 20:30:54 celda: Q328
2017-09-23 20:31:08 celda: R328
2017-09-23 20:57:53 celda: R328</t>
        </r>
      </text>
    </comment>
    <comment ref="C58" authorId="0" shapeId="0" xr:uid="{E3477CCE-A613-4CA1-9CB8-B2EE0051B080}">
      <text>
        <r>
          <rPr>
            <sz val="10"/>
            <color rgb="FF000000"/>
            <rFont val="Arial"/>
          </rPr>
          <t>2017-09-23 21:11:30 celda: A46:AC46
2017-09-23 21:12:02 celda: B46
2017-09-23 21:12:07 celda: C46
2017-09-23 21:13:01 celda: E46
2017-09-23 21:14:00 celda: F46
2017-09-23 21:14:32 celda: J46
2017-09-23 21:14:41 celda: K46
2017-09-23 21:14:48 celda: L46
2017-09-23 21:14:53 celda: M46
2017-09-23 21:15:05 celda: N46
2017-09-23 21:15:09 celda: O46
2017-09-23 21:15:11 celda: P46
2017-09-23 21:15:21 celda: Q46
2017-09-23 21:15:38 celda: Q46
2017-09-23 21:16:05 celda: T46
2017-09-23 21:16:30 celda: U46
2017-09-23 21:18:30 celda: V46
2017-09-23 21:22:44 celda: D46
2017-09-23 21:23:09 celda: J46
2017-09-23 21:23:19 celda: A46
2017-09-23 23:02:29 celda: D46
2017-09-23 23:46:29 celda: J46
2017-09-23 23:46:54 celda: Q46
2017-09-23 23:48:16 celda: R46
2017-09-23 23:48:21 celda: R46
2017-09-23 23:48:23 celda: S46
2017-09-24 11:35:03 celda: B46
2017-09-24 11:35:53 celda: J46
2017-09-24 11:36:33 celda: AA46
2017-09-24 11:36:57 celda: AA46
2017-09-26 10:00:05 celda: F60</t>
        </r>
      </text>
    </comment>
    <comment ref="C59" authorId="0" shapeId="0" xr:uid="{46BF9B2A-1214-47F8-A31F-EFBEE4A28D90}">
      <text>
        <r>
          <rPr>
            <sz val="10"/>
            <color rgb="FF000000"/>
            <rFont val="Arial"/>
          </rPr>
          <t>2017-09-23 00:38:56 celda: D165
2017-09-23 00:40:36 celda: Q165
2017-09-23 01:43:46 celda: C165
2017-09-23 05:59:07 celda: P163:P323
2017-09-26 10:11:35 celda: F61</t>
        </r>
      </text>
    </comment>
    <comment ref="C60" authorId="0" shapeId="0" xr:uid="{C9F8F0D5-28D0-4B65-A386-A6D3A4EDFAF7}">
      <text>
        <r>
          <rPr>
            <sz val="10"/>
            <color rgb="FF000000"/>
            <rFont val="Arial"/>
          </rPr>
          <t>2017-09-22 18:14:42 celda: Q27
2017-09-23 01:42:30 celda: C132
2017-09-23 05:20:43 celda: M130</t>
        </r>
      </text>
    </comment>
    <comment ref="G60" authorId="0" shapeId="0" xr:uid="{E8EE4B0C-01C8-4FC4-82F1-BE7D30CBF41F}">
      <text>
        <r>
          <rPr>
            <sz val="10"/>
            <color rgb="FF000000"/>
            <rFont val="Arial"/>
          </rPr>
          <t>2017-09-22 22:22:53 celda: D100</t>
        </r>
      </text>
    </comment>
    <comment ref="C61" authorId="0" shapeId="0" xr:uid="{1A78CA8F-CB06-438D-B127-EEF31AF5051D}">
      <text>
        <r>
          <rPr>
            <sz val="10"/>
            <color rgb="FF000000"/>
            <rFont val="Arial"/>
          </rPr>
          <t>2017-09-22 17:59:46 celda: Q14
2017-09-22 17:59:51 celda: N14
2017-09-23 01:49:01 celda: C285
2017-09-23 05:48:43 celda: L283
2017-09-23 05:48:59 celda: M283
2017-09-23 20:55:30 celda: K22</t>
        </r>
      </text>
    </comment>
    <comment ref="G61" authorId="0" shapeId="0" xr:uid="{7F693A5E-4CE0-47EB-A29A-7E1C9E5CE5AA}">
      <text>
        <r>
          <rPr>
            <sz val="10"/>
            <color rgb="FF000000"/>
            <rFont val="Arial"/>
          </rPr>
          <t>2017-09-22 22:00:34 celda: D19</t>
        </r>
      </text>
    </comment>
    <comment ref="C62" authorId="0" shapeId="0" xr:uid="{309BCD0F-0321-4579-9668-37DDBD6D65E0}">
      <text>
        <r>
          <rPr>
            <sz val="10"/>
            <color rgb="FF000000"/>
            <rFont val="Arial"/>
          </rPr>
          <t>2017-09-22 01:43:41 celda: F70
2017-09-22 19:09:03 celda: Q69
2017-09-22 19:09:08 celda: N69
2017-09-22 19:09:27 celda: R69:S69
2017-09-23 01:26:46 celda: B34
2017-09-23 01:36:50 celda: C34</t>
        </r>
      </text>
    </comment>
    <comment ref="C63" authorId="0" shapeId="0" xr:uid="{C40DB3C3-EF68-4513-9F43-02626D58062A}">
      <text>
        <r>
          <rPr>
            <sz val="10"/>
            <color rgb="FF000000"/>
            <rFont val="Arial"/>
          </rPr>
          <t>2017-09-22 01:42:12 celda: F40
2017-09-22 18:17:08 celda: Q39
2017-09-22 18:17:26 celda: N39
2017-09-22 18:18:11 celda: Q39
2017-09-23 01:38:08 celda: C67
2017-09-23 05:59:35 celda: P67
2017-09-23 06:00:50 celda: P67
2017-09-23 21:00:49 celda: S220:S229
2017-09-23 23:23:20 celda: D221:D230
2017-09-26 10:16:28 celda: R65
2017-09-26 10:20:57 celda: R65
2017-09-26 10:21:26 celda: S65</t>
        </r>
      </text>
    </comment>
    <comment ref="C64" authorId="0" shapeId="0" xr:uid="{65F13B39-5562-4AAB-87B6-3A542F4EED75}">
      <text>
        <r>
          <rPr>
            <sz val="10"/>
            <color rgb="FF000000"/>
            <rFont val="Arial"/>
          </rPr>
          <t>2017-09-22 01:44:23 celda: F84
2017-09-22 19:14:52 celda: Q83:Q86
2017-09-23 01:35:22 celda: C18
2017-09-23 03:38:54 celda: O18
2017-09-23 05:50:33 celda: N18
2017-09-23 05:54:48 celda: M18
2017-09-23 06:00:01 celda: P18
2017-09-23 06:08:46 celda: P18:P318</t>
        </r>
      </text>
    </comment>
    <comment ref="C65" authorId="0" shapeId="0" xr:uid="{BCB44D8A-AA16-4EBB-B5C1-F2629D028468}">
      <text>
        <r>
          <rPr>
            <sz val="10"/>
            <color rgb="FF000000"/>
            <rFont val="Arial"/>
          </rPr>
          <t>2017-09-22 01:43:23 celda: F65
2017-09-22 18:21:25 celda: Q64
2017-09-23 01:27:16 celda: B39
2017-09-23 01:37:04 celda: C39
2017-09-23 04:02:14 celda: J39
2017-09-23 04:02:19 celda: K39
2017-09-23 04:02:29 celda: L39
2017-09-23 21:24:17 celda: A4:A335
2017-09-26 10:10:15 celda: F67</t>
        </r>
      </text>
    </comment>
    <comment ref="G65" authorId="0" shapeId="0" xr:uid="{DA394B92-9F47-43E7-9F34-6ADB74447FCF}">
      <text>
        <r>
          <rPr>
            <sz val="10"/>
            <color rgb="FF000000"/>
            <rFont val="Arial"/>
          </rPr>
          <t>2017-09-22 22:26:12 celda: D106</t>
        </r>
      </text>
    </comment>
    <comment ref="C66" authorId="0" shapeId="0" xr:uid="{EADC7BDC-099B-4E1F-A278-EC76B1A5DCEC}">
      <text>
        <r>
          <rPr>
            <sz val="10"/>
            <color rgb="FF000000"/>
            <rFont val="Arial"/>
          </rPr>
          <t>2017-09-21 17:33:30 celda: A5:A287
2017-09-21 18:07:19 celda: A5:A324
2017-09-22 18:21:26 celda: Q65
2017-09-22 19:08:16 celda: Q65
2017-09-23 01:27:12 celda: B38
2017-09-23 01:37:03 celda: C38
2017-09-23 06:00:07 celda: P38</t>
        </r>
      </text>
    </comment>
    <comment ref="G66" authorId="0" shapeId="0" xr:uid="{340545B2-38C2-450C-90E3-53F42830D65C}">
      <text>
        <r>
          <rPr>
            <sz val="10"/>
            <color rgb="FF000000"/>
            <rFont val="Arial"/>
          </rPr>
          <t>2017-09-22 20:03:03 celda: D6
2017-09-22 22:08:13 celda: D55
2017-09-23 00:09:48 celda: P55</t>
        </r>
      </text>
    </comment>
    <comment ref="C67" authorId="0" shapeId="0" xr:uid="{F132C160-F9EE-4DC8-804D-7D00F5DB1A37}">
      <text>
        <r>
          <rPr>
            <sz val="10"/>
            <color rgb="FF000000"/>
            <rFont val="Arial"/>
          </rPr>
          <t>2017-09-22 18:21:19 celda: Q62
2017-09-23 01:27:28 celda: B41
2017-09-23 01:37:06 celda: C41
2017-09-23 01:37:10 celda: C41
2017-09-23 01:37:11 celda: C41
2017-09-23 06:00:09 celda: P41
2017-09-23 21:00:08 celda: S6:S29</t>
        </r>
      </text>
    </comment>
    <comment ref="C68" authorId="0" shapeId="0" xr:uid="{0754FC91-776F-4B8F-BC3C-6E64EA36132D}">
      <text>
        <r>
          <rPr>
            <sz val="10"/>
            <color rgb="FF000000"/>
            <rFont val="Arial"/>
          </rPr>
          <t>2017-09-22 01:43:32 celda: F68
2017-09-23 01:26:55 celda: B36
2017-09-23 01:27:00 celda: B36
2017-09-23 01:36:54 celda: C36
2017-09-23 06:00:04 celda: P36</t>
        </r>
      </text>
    </comment>
    <comment ref="C69" authorId="0" shapeId="0" xr:uid="{B3EAF982-F88B-4E55-A17C-EE0B6361AF34}">
      <text>
        <r>
          <rPr>
            <sz val="10"/>
            <color rgb="FF000000"/>
            <rFont val="Arial"/>
          </rPr>
          <t>2017-09-21 18:37:02 celda: G18
2017-09-22 01:50:34 celda: F222
2017-09-23 01:44:46 celda: C184
2017-09-23 05:27:49 celda: M182
2017-09-23 06:01:14 celda: P182
2017-09-23 23:07:23 celda: C18</t>
        </r>
      </text>
    </comment>
    <comment ref="C70" authorId="0" shapeId="0" xr:uid="{ED2E2F53-1379-491C-8D9A-D1E0B8CB7657}">
      <text>
        <r>
          <rPr>
            <sz val="10"/>
            <color rgb="FF000000"/>
            <rFont val="Arial"/>
          </rPr>
          <t>2017-09-22 11:40:24 celda: D2:D7
2017-09-22 17:05:58 celda: D2
2017-09-23 01:22:17 celda: D319
2017-09-23 01:50:21 celda: C319</t>
        </r>
      </text>
    </comment>
    <comment ref="G70" authorId="0" shapeId="0" xr:uid="{89B8BDB4-A69E-42AE-8F99-7B1C2933BA31}">
      <text>
        <r>
          <rPr>
            <sz val="10"/>
            <color rgb="FF000000"/>
            <rFont val="Arial"/>
          </rPr>
          <t>2017-09-22 22:02:33 celda: D35</t>
        </r>
      </text>
    </comment>
    <comment ref="C71" authorId="0" shapeId="0" xr:uid="{E3A93F57-897C-4254-A30A-8835B0BAEE7C}">
      <text>
        <r>
          <rPr>
            <sz val="10"/>
            <color rgb="FF000000"/>
            <rFont val="Arial"/>
          </rPr>
          <t>2017-09-22 17:59:55 celda: N16
2017-09-22 18:00:00 celda: Q16
2017-09-22 18:01:01 celda: Q16
2017-09-22 19:01:36 celda: Q16
2017-09-22 19:01:44 celda: Q16
2017-09-23 01:48:06 celda: C263
2017-09-23 04:51:32 celda: J261
2017-09-23 04:51:40 celda: K261</t>
        </r>
      </text>
    </comment>
    <comment ref="C72" authorId="0" shapeId="0" xr:uid="{08F199BB-862A-40A5-8800-0D58E98C5B35}">
      <text>
        <r>
          <rPr>
            <sz val="10"/>
            <color rgb="FF000000"/>
            <rFont val="Arial"/>
          </rPr>
          <t>2017-09-22 01:42:29 celda: F48
2017-09-22 18:11:06 celda: U47
2017-09-22 18:11:43 celda: V47
2017-09-22 18:14:16 celda: U47
2017-09-22 18:14:17 celda: V47
2017-09-22 18:17:55 celda: N47
2017-09-23 01:37:56 celda: C58</t>
        </r>
      </text>
    </comment>
    <comment ref="C73" authorId="0" shapeId="0" xr:uid="{BACD1F08-08BA-467F-8B7A-B399D1F68D5A}">
      <text>
        <r>
          <rPr>
            <sz val="10"/>
            <color rgb="FF000000"/>
            <rFont val="Arial"/>
          </rPr>
          <t>2017-09-22 01:50:27 celda: F212
2017-09-23 00:45:33 celda: D195
2017-09-23 00:46:47 celda: Q195
2017-09-23 00:47:03 celda: N195
2017-09-23 01:45:12 celda: C195</t>
        </r>
      </text>
    </comment>
    <comment ref="C74" authorId="0" shapeId="0" xr:uid="{6E074B00-845D-4CEA-ABDE-531C570C4CC4}">
      <text>
        <r>
          <rPr>
            <sz val="10"/>
            <color rgb="FF000000"/>
            <rFont val="Arial"/>
          </rPr>
          <t>2017-09-22 01:49:57 celda: F195
2017-09-23 00:47:24 celda: D215
2017-09-23 01:46:00 celda: C215
2017-09-23 04:45:35 celda: J213
2017-09-23 04:45:38 celda: K213
2017-09-23 04:45:45 celda: N213</t>
        </r>
      </text>
    </comment>
    <comment ref="C75" authorId="0" shapeId="0" xr:uid="{8532BB63-CB99-4714-A5B9-21DD4EB61B56}">
      <text>
        <r>
          <rPr>
            <sz val="10"/>
            <color rgb="FF000000"/>
            <rFont val="Arial"/>
          </rPr>
          <t>2017-09-21 19:13:16 celda: F38
2017-09-22 01:47:53 celda: F153
2017-09-23 00:58:10 celda: D260
2017-09-23 01:48:00 celda: C260
2017-09-23 04:48:41 celda: J258
2017-09-23 04:48:43 celda: K258
2017-09-24 14:37:24 celda: F38
2017-09-24 14:37:45 celda: F38
2017-09-26 10:10:32 celda: F77</t>
        </r>
      </text>
    </comment>
    <comment ref="G75" authorId="0" shapeId="0" xr:uid="{CCC9330C-FF78-4175-99B7-40047C670C50}">
      <text>
        <r>
          <rPr>
            <sz val="10"/>
            <color rgb="FF000000"/>
            <rFont val="Arial"/>
          </rPr>
          <t>2017-09-22 22:02:48 celda: D37</t>
        </r>
      </text>
    </comment>
    <comment ref="C76" authorId="0" shapeId="0" xr:uid="{95D83E79-E6CE-4A84-8E1C-7EC2660093ED}">
      <text>
        <r>
          <rPr>
            <sz val="10"/>
            <color rgb="FF000000"/>
            <rFont val="Arial"/>
          </rPr>
          <t>2017-09-22 01:48:31 celda: F168
2017-09-23 00:53:55 celda: D244
2017-09-23 01:47:21 celda: C244
2017-09-23 20:57:22 celda: S45:S332
2017-09-26 10:23:08 celda: D78</t>
        </r>
      </text>
    </comment>
    <comment ref="C77" authorId="0" shapeId="0" xr:uid="{47338C3C-D415-46B0-9A8E-7BC6CF6DA6EC}">
      <text>
        <r>
          <rPr>
            <sz val="10"/>
            <color rgb="FF000000"/>
            <rFont val="Arial"/>
          </rPr>
          <t>2017-09-22 01:50:01 celda: F196
2017-09-23 01:45:58 celda: C214
2017-09-23 23:14:20 celda: D40
2017-09-23 23:22:54 celda: D40</t>
        </r>
      </text>
    </comment>
    <comment ref="G77" authorId="0" shapeId="0" xr:uid="{5B5144E2-495B-42D9-86EB-AEF36B32768D}">
      <text>
        <r>
          <rPr>
            <sz val="10"/>
            <color rgb="FF000000"/>
            <rFont val="Arial"/>
          </rPr>
          <t>2017-09-22 20:08:54 celda: D16
2017-09-22 20:09:18 celda: D16
2017-09-22 20:09:22 celda: G16
2017-09-22 20:09:29 celda: G16
2017-09-22 20:09:32 celda: G16
2017-09-22 22:02:00 celda: D30
2017-09-22 22:07:02 celda: D30</t>
        </r>
      </text>
    </comment>
    <comment ref="C78" authorId="0" shapeId="0" xr:uid="{622482D5-2E7C-4958-BB49-DE2F930FDAD6}">
      <text>
        <r>
          <rPr>
            <sz val="10"/>
            <color rgb="FF000000"/>
            <rFont val="Arial"/>
          </rPr>
          <t>2017-09-22 01:50:40 celda: F226
2017-09-23 00:43:49 celda: D180
2017-09-23 00:45:14 celda: Q180
2017-09-23 01:44:31 celda: C180
2017-09-23 15:33:23 celda: D37</t>
        </r>
      </text>
    </comment>
    <comment ref="C79" authorId="0" shapeId="0" xr:uid="{9005CA48-A328-45C0-BDD7-56EC3D2B97CF}">
      <text>
        <r>
          <rPr>
            <sz val="10"/>
            <color rgb="FF000000"/>
            <rFont val="Arial"/>
          </rPr>
          <t>2017-09-22 01:50:51 celda: F231
2017-09-23 01:44:08 celda: C174
2017-09-23 03:33:20 celda: D172</t>
        </r>
      </text>
    </comment>
    <comment ref="C80" authorId="0" shapeId="0" xr:uid="{AD454A9C-77AE-44D9-BD84-C5BA48C27C6D}">
      <text>
        <r>
          <rPr>
            <sz val="10"/>
            <color rgb="FF000000"/>
            <rFont val="Arial"/>
          </rPr>
          <t>2017-09-21 16:43:03 celda: D43
2017-09-21 16:44:36 celda: D43
2017-09-21 16:47:47 celda: D43
2017-09-21 17:48:22 celda: E57
2017-09-21 17:48:38 celda: F57
2017-09-21 17:50:14 celda: D43
2017-09-21 18:00:34 celda: E43
2017-09-21 18:01:48 celda: D43
2017-09-21 18:40:37 celda: D43
2017-09-22 01:50:54 celda: F234
2017-09-22 14:52:32 celda: D234
2017-09-22 14:54:22 celda: D234
2017-09-22 15:02:47 celda: D234
2017-09-23 00:42:30 celda: Q171
2017-09-23 00:42:33 celda: D171
2017-09-23 00:42:34 celda: Q171
2017-09-23 00:42:37 celda: N171
2017-09-23 01:44:03 celda: C171
2017-09-23 03:22:55 celda: D169
2017-09-23 23:06:33 celda: R43
2017-09-23 23:06:39 celda: R43
2017-09-23 23:06:48 celda: R43</t>
        </r>
      </text>
    </comment>
    <comment ref="C81" authorId="0" shapeId="0" xr:uid="{5D7E6187-023E-46CC-81AE-B274EF70A361}">
      <text>
        <r>
          <rPr>
            <sz val="10"/>
            <color rgb="FF000000"/>
            <rFont val="Arial"/>
          </rPr>
          <t>2017-09-22 01:47:57 celda: F155
2017-09-22 16:26:28 celda: D155
2017-09-23 00:57:08 celda: D258
2017-09-23 01:47:53 celda: C258
2017-09-23 01:47:58 celda: C258
2017-09-23 19:37:51 celda: M133
2017-09-23 19:44:18 celda: M133
2017-09-23 20:43:44 celda: K133
2017-09-23 20:44:03 celda: R133
2017-09-23 20:58:18 celda: R133
2017-09-23 22:09:13 celda: D44
2017-09-23 22:59:49 celda: D44</t>
        </r>
      </text>
    </comment>
    <comment ref="C82" authorId="0" shapeId="0" xr:uid="{FED3249B-DA0B-480B-976D-F69BA1F8346C}">
      <text>
        <r>
          <rPr>
            <sz val="10"/>
            <color rgb="FF000000"/>
            <rFont val="Arial"/>
          </rPr>
          <t>2017-09-22 01:50:58 celda: F236
2017-09-23 00:41:44 celda: Q169
2017-09-23 00:41:50 celda: N169
2017-09-23 01:43:56 celda: C169
2017-09-23 01:44:26 celda: C169
2017-09-23 21:08:57 celda: D45:AC45
2017-09-23 21:11:29 celda: D45:AC45
2017-09-23 21:20:32 celda: B45
2017-09-23 23:17:34 celda: R45
2017-09-23 23:17:41 celda: R45
2017-09-23 23:17:42 celda: S45:S81
2017-09-23 23:18:43 celda: D45
2017-09-23 23:21:01 celda: D45</t>
        </r>
      </text>
    </comment>
    <comment ref="C83" authorId="0" shapeId="0" xr:uid="{028663BC-76FF-4765-AF5E-A3102D49FCBA}">
      <text>
        <r>
          <rPr>
            <sz val="10"/>
            <color rgb="FF000000"/>
            <rFont val="Arial"/>
          </rPr>
          <t>2017-09-22 01:53:02 celda: F313
2017-09-23 01:38:40 celda: C86
2017-09-23 01:52:32 celda: B84
2017-09-23 21:23:26 celda: A47
2017-09-23 21:23:29 celda: A47</t>
        </r>
      </text>
    </comment>
    <comment ref="G83" authorId="0" shapeId="0" xr:uid="{D6365649-1326-41DD-B520-85494A995422}">
      <text>
        <r>
          <rPr>
            <sz val="10"/>
            <color rgb="FF000000"/>
            <rFont val="Arial"/>
          </rPr>
          <t>2017-09-22 22:21:44 celda: D90
2017-09-22 22:21:48 celda: D90</t>
        </r>
      </text>
    </comment>
    <comment ref="C84" authorId="0" shapeId="0" xr:uid="{98D90C10-F6C0-4A62-B84D-7D4F463AC396}">
      <text>
        <r>
          <rPr>
            <sz val="10"/>
            <color rgb="FF000000"/>
            <rFont val="Arial"/>
          </rPr>
          <t>2017-09-23 01:26:15 celda: B20
2017-09-23 01:35:28 celda: C20
2017-09-23 05:51:06 celda: M20:M275
2017-09-23 05:56:02 celda: M20
2017-09-23 05:56:25 celda: M20
2017-09-23 19:41:34 celda: A4:A331
2017-09-23 21:25:41 celda: D67</t>
        </r>
      </text>
    </comment>
    <comment ref="C85" authorId="0" shapeId="0" xr:uid="{4ABBE77E-3A5C-465D-8A74-924919BA9E4D}">
      <text>
        <r>
          <rPr>
            <sz val="10"/>
            <color rgb="FF000000"/>
            <rFont val="Arial"/>
          </rPr>
          <t>2017-09-23 01:28:03 celda: B54
2017-09-23 01:37:48 celda: C54
2017-09-23 05:55:42 celda: L54
2017-09-23 05:55:45 celda: M54
2017-09-24 14:54:20 celda: E118
2017-09-24 14:54:26 celda: U118</t>
        </r>
      </text>
    </comment>
    <comment ref="C86" authorId="0" shapeId="0" xr:uid="{0018D271-62D4-4333-AF0F-AE803B25A47D}">
      <text>
        <r>
          <rPr>
            <sz val="10"/>
            <color rgb="FF000000"/>
            <rFont val="Arial"/>
          </rPr>
          <t>2017-09-21 17:56:40 celda: D178
2017-09-22 18:03:14 celda: Q24
2017-09-22 18:03:17 celda: N24
2017-09-22 18:03:27 celda: L24
2017-09-22 18:03:31 celda: J24
2017-09-23 00:38:56 celda: D164
2017-09-23 01:43:41 celda: C164
2017-09-23 01:43:43 celda: C164
2017-09-23 01:43:46 celda: C164
2017-09-23 04:36:13 celda: K162
2017-09-23 04:36:20 celda: L162
2017-09-23 04:38:20 celda: M162</t>
        </r>
      </text>
    </comment>
    <comment ref="C87" authorId="0" shapeId="0" xr:uid="{E4F5996F-8FA0-425F-831F-0557723A03E6}">
      <text>
        <r>
          <rPr>
            <sz val="10"/>
            <color rgb="FF000000"/>
            <rFont val="Arial"/>
          </rPr>
          <t>2017-09-23 00:46:46 celda: Q194
2017-09-23 01:45:11 celda: C194
2017-09-23 05:32:10 celda: L192
2017-09-23 05:32:12 celda: M192
2017-09-23 06:01:15 celda: P192</t>
        </r>
      </text>
    </comment>
    <comment ref="C88" authorId="0" shapeId="0" xr:uid="{47D3762C-E08B-49D3-8752-880E6752DAF0}">
      <text>
        <r>
          <rPr>
            <sz val="10"/>
            <color rgb="FF000000"/>
            <rFont val="Arial"/>
          </rPr>
          <t>2017-09-22 01:50:31 celda: F216
2017-09-23 00:46:00 celda: Q191
2017-09-23 00:46:09 celda: N191
2017-09-23 01:45:07 celda: C191
2017-09-23 05:31:18 celda: L189
2017-09-23 05:31:23 celda: M189</t>
        </r>
      </text>
    </comment>
    <comment ref="G88" authorId="0" shapeId="0" xr:uid="{B5F38EA9-6176-4835-B770-101E180C2FCE}">
      <text>
        <r>
          <rPr>
            <sz val="10"/>
            <color rgb="FF000000"/>
            <rFont val="Arial"/>
          </rPr>
          <t>2017-09-22 22:22:53 celda: D100</t>
        </r>
      </text>
    </comment>
    <comment ref="C89" authorId="0" shapeId="0" xr:uid="{D315FB45-E501-477D-92DB-85044987F86A}">
      <text>
        <r>
          <rPr>
            <sz val="10"/>
            <color rgb="FF000000"/>
            <rFont val="Arial"/>
          </rPr>
          <t>2017-09-22 01:51:26 celda: F255
2017-09-23 00:31:19 celda: D148
2017-09-23 00:31:44 celda: Q148
2017-09-23 00:31:55 celda: N148
2017-09-23 01:43:07 celda: C148
2017-09-23 05:23:49 celda: M146</t>
        </r>
      </text>
    </comment>
    <comment ref="G89" authorId="0" shapeId="0" xr:uid="{45D12CDF-CC54-4727-9602-FA3BD0F82D41}">
      <text>
        <r>
          <rPr>
            <sz val="10"/>
            <color rgb="FF000000"/>
            <rFont val="Arial"/>
          </rPr>
          <t>2017-09-22 22:00:34 celda: D19</t>
        </r>
      </text>
    </comment>
    <comment ref="C90" authorId="0" shapeId="0" xr:uid="{2B826FC5-B55C-4AC3-B915-A94F90BFC779}">
      <text>
        <r>
          <rPr>
            <sz val="10"/>
            <color rgb="FF000000"/>
            <rFont val="Arial"/>
          </rPr>
          <t>2017-09-23 01:39:22 celda: C88
2017-09-23 01:39:30 celda: C88
2017-09-23 04:23:20 celda: J86
2017-09-23 04:23:23 celda: K86
2017-09-23 04:23:35 celda: L86
2017-09-23 04:27:45 celda: M86
2017-09-23 21:05:00 celda: R210
2017-09-23 21:05:13 celda: R210</t>
        </r>
      </text>
    </comment>
    <comment ref="C91" authorId="0" shapeId="0" xr:uid="{B3A6A997-574B-4CB5-BF4F-4974A3F5DFB9}">
      <text>
        <r>
          <rPr>
            <sz val="10"/>
            <color rgb="FF000000"/>
            <rFont val="Arial"/>
          </rPr>
          <t>2017-09-22 01:51:03 celda: F238
2017-09-23 01:43:50 celda: C167
2017-09-23 01:43:53 celda: C167
2017-09-23 05:27:08 celda: M165
2017-09-23 06:01:06 celda: P165
2017-09-23 20:55:33 celda: K10</t>
        </r>
      </text>
    </comment>
    <comment ref="C92" authorId="0" shapeId="0" xr:uid="{B2521125-1363-4175-9E4F-7A1B01A6797A}">
      <text>
        <r>
          <rPr>
            <sz val="10"/>
            <color rgb="FF000000"/>
            <rFont val="Arial"/>
          </rPr>
          <t>2017-09-21 18:21:13 celda: B239
2017-09-21 18:22:50 celda: D239
2017-09-21 18:23:17 celda: E239
2017-09-21 18:23:25 celda: F239
2017-09-21 18:23:42 celda: G239
2017-09-21 18:24:13 celda: J239
2017-09-21 18:24:21 celda: M239
2017-09-21 18:24:36 celda: M239
2017-09-21 18:24:45 celda: O239
2017-09-21 18:24:53 celda: J239
2017-09-21 18:24:59 celda: L239
2017-09-21 18:27:05 celda: S239
2017-09-21 18:30:36 celda: T239
2017-09-21 18:32:00 celda: R239
2017-09-21 18:43:29 celda: B239
2017-09-21 19:50:23 celda: R239
2017-09-22 01:43:01 celda: F57
2017-09-22 18:19:26 celda: O56
2017-09-22 18:19:28 celda: N56
2017-09-22 18:19:32 celda: Q56
2017-09-22 18:20:02 celda: L56
2017-09-22 18:20:19 celda: J56
2017-09-22 18:20:30 celda: Q56
2017-09-23 01:37:31 celda: C48
2017-09-23 04:13:02 celda: J48
2017-09-23 04:13:04 celda: K48
2017-09-23 04:13:09 celda: L48
2017-09-23 05:53:57 celda: M48:M318
2017-09-23 06:00:12 celda: P48
2017-09-23 06:00:17 celda: P48</t>
        </r>
      </text>
    </comment>
    <comment ref="C93" authorId="0" shapeId="0" xr:uid="{1B5D45F9-4799-48DD-A50F-2FFB76F8C277}">
      <text>
        <r>
          <rPr>
            <sz val="10"/>
            <color rgb="FF000000"/>
            <rFont val="Arial"/>
          </rPr>
          <t>2017-09-22 01:51:36 celda: F259
2017-09-23 00:27:34 celda: Q144
2017-09-23 00:27:51 celda: O144
2017-09-23 00:27:54 celda: N144
2017-09-23 00:31:14 celda: D144
2017-09-23 01:43:03 celda: C144
2017-09-23 06:00:54 celda: P142</t>
        </r>
      </text>
    </comment>
    <comment ref="G93" authorId="0" shapeId="0" xr:uid="{D700F265-92E6-4708-B8A4-EB6FD0EC13DA}">
      <text>
        <r>
          <rPr>
            <sz val="10"/>
            <color rgb="FF000000"/>
            <rFont val="Arial"/>
          </rPr>
          <t>2017-09-22 22:26:12 celda: D106</t>
        </r>
      </text>
    </comment>
    <comment ref="C94" authorId="0" shapeId="0" xr:uid="{AADC6F86-ED08-4CF3-9860-202770BA6F12}">
      <text>
        <r>
          <rPr>
            <sz val="10"/>
            <color rgb="FF000000"/>
            <rFont val="Arial"/>
          </rPr>
          <t>2017-09-23 01:12:31 celda: D268
2017-09-23 01:48:17 celda: C268
2017-09-23 04:51:57 celda: B266
2017-09-23 04:52:14 celda: J266:L266
2017-09-23 04:55:27 celda: N266
2017-09-23 21:03:07 celda: R247
2017-09-23 21:05:16 celda: R247</t>
        </r>
      </text>
    </comment>
    <comment ref="G94" authorId="0" shapeId="0" xr:uid="{773BDDD5-4A9C-4D28-BD18-843032904E7B}">
      <text>
        <r>
          <rPr>
            <sz val="10"/>
            <color rgb="FF000000"/>
            <rFont val="Arial"/>
          </rPr>
          <t>2017-09-22 20:03:03 celda: D6
2017-09-22 22:08:13 celda: D55
2017-09-23 00:09:48 celda: P55</t>
        </r>
      </text>
    </comment>
    <comment ref="C95" authorId="0" shapeId="0" xr:uid="{B57F993D-9083-4247-8F2D-FF92704A6653}">
      <text>
        <r>
          <rPr>
            <sz val="10"/>
            <color rgb="FF000000"/>
            <rFont val="Arial"/>
          </rPr>
          <t>2017-09-21 16:55:38 celda: J287
2017-09-21 16:55:41 celda: K287
2017-09-21 16:56:09 celda: L287
2017-09-21 16:56:28 celda: M287
2017-09-21 16:56:36 celda: N287
2017-09-21 16:56:39 celda: P287
2017-09-21 17:02:08 celda: E287
2017-09-21 17:02:34 celda: F287
2017-09-22 19:15:17 celda: N91
2017-09-22 19:15:21 celda: O91
2017-09-23 01:34:35 celda: C9
2017-09-23 03:34:06 celda: D9
2017-09-23 05:54:25 celda: M9
2017-09-23 05:59:17 celda: P9</t>
        </r>
      </text>
    </comment>
    <comment ref="C96" authorId="0" shapeId="0" xr:uid="{68C58008-3152-47F2-9CB7-7BE7D99284BA}">
      <text>
        <r>
          <rPr>
            <sz val="10"/>
            <color rgb="FF000000"/>
            <rFont val="Arial"/>
          </rPr>
          <t>2017-09-21 23:21:49 celda: B318
2017-09-21 23:21:54 celda: A318
2017-09-21 23:22:02 celda: D318
2017-09-21 23:22:09 celda: F318
2017-09-21 23:22:16 celda: E318
2017-09-21 23:26:51 celda: J318
2017-09-21 23:26:55 celda: L318
2017-09-21 23:27:02 celda: M318
2017-09-21 23:27:03 celda: N318
2017-09-21 23:27:07 celda: O318
2017-09-21 23:27:13 celda: Q318
2017-09-21 23:27:34 celda: S318
2017-09-21 23:27:45 celda: AA318
2017-09-21 23:28:02 celda: D318
2017-09-22 01:41:25 celda: F11
2017-09-22 17:58:28 celda: J11
2017-09-22 17:58:31 celda: Q11
2017-09-22 17:58:37 celda: N11
2017-09-22 17:58:41 celda: Q11
2017-09-22 17:59:35 celda: Q11
2017-09-23 01:50:19 celda: C318
2017-09-23 04:54:53 celda: J316
2017-09-23 04:55:03 celda: K316
2017-09-23 04:55:20 celda: L316
2017-09-23 06:01:42 celda: P316
2017-09-23 21:04:21 celda: R309
2017-09-23 21:05:32 celda: R309
2017-09-23 21:05:33 celda: S309:S329</t>
        </r>
      </text>
    </comment>
    <comment ref="C97" authorId="0" shapeId="0" xr:uid="{4DB98C91-3E9C-40D9-9D8C-B4C93E9816C8}">
      <text>
        <r>
          <rPr>
            <sz val="10"/>
            <color rgb="FF000000"/>
            <rFont val="Arial"/>
          </rPr>
          <t>2017-09-23 01:24:11 celda: D321
2017-09-23 01:50:26 celda: C321
2017-09-23 03:57:28 celda: J319
2017-09-23 03:57:29 celda: K319
2017-09-23 03:57:43 celda: L319
2017-09-23 03:57:47 celda: M319
2017-09-23 03:57:48 celda: N319
2017-09-23 06:01:46 celda: P319</t>
        </r>
      </text>
    </comment>
    <comment ref="C98" authorId="0" shapeId="0" xr:uid="{A02C4685-AA63-433B-84DA-B42353095C3B}">
      <text>
        <r>
          <rPr>
            <sz val="10"/>
            <color rgb="FF000000"/>
            <rFont val="Arial"/>
          </rPr>
          <t>2017-09-23 01:24:27 celda: D322
2017-09-23 01:50:27 celda: C322
2017-09-23 03:58:32 celda: J320
2017-09-23 03:58:37 celda: K320
2017-09-23 03:59:18 celda: L320
2017-09-23 03:59:20 celda: N320</t>
        </r>
      </text>
    </comment>
    <comment ref="G98" authorId="0" shapeId="0" xr:uid="{3E20AEB8-C000-4560-B5C1-86972038914E}">
      <text>
        <r>
          <rPr>
            <sz val="10"/>
            <color rgb="FF000000"/>
            <rFont val="Arial"/>
          </rPr>
          <t>2017-09-22 22:02:33 celda: D35</t>
        </r>
      </text>
    </comment>
    <comment ref="C99" authorId="0" shapeId="0" xr:uid="{321B15F6-55AC-44D3-9162-AA490F24C340}">
      <text>
        <r>
          <rPr>
            <sz val="10"/>
            <color rgb="FF000000"/>
            <rFont val="Arial"/>
          </rPr>
          <t>2017-09-23 01:24:44 celda: D324
2017-09-23 01:50:32 celda: C324
2017-09-23 06:15:53 celda: A322
2017-09-23 06:23:55 celda: J322
2017-09-23 06:23:58 celda: K322
2017-09-23 06:24:01 celda: J322
2017-09-23 06:24:28 celda: L322
2017-09-23 06:24:36 celda: M322
2017-09-23 06:24:41 celda: N322
2017-09-23 06:24:42 celda: O322
2017-09-23 06:24:58 celda: P322
2017-09-23 06:43:41 celda: Q322
2017-09-23 21:02:30 celda: R324
2017-09-23 21:05:06 celda: R324</t>
        </r>
      </text>
    </comment>
    <comment ref="C100" authorId="0" shapeId="0" xr:uid="{37170066-A46B-4775-A4A4-C84F2F20ABC9}">
      <text>
        <r>
          <rPr>
            <sz val="10"/>
            <color rgb="FF000000"/>
            <rFont val="Arial"/>
          </rPr>
          <t>2017-09-23 19:31:32 celda: B331
2017-09-23 19:31:47 celda: C331
2017-09-23 19:32:24 celda: D331
2017-09-23 19:33:17 celda: D331
2017-09-23 19:36:50 celda: E331
2017-09-23 19:36:54 celda: F331
2017-09-23 19:37:06 celda: J331
2017-09-23 19:37:13 celda: K331
2017-09-23 19:37:18 celda: L331
2017-09-23 19:37:35 celda: O331
2017-09-23 20:43:06 celda: Q331
2017-09-23 20:44:08 celda: P331
2017-09-23 20:44:44 celda: R331
2017-09-23 20:58:27 celda: R331</t>
        </r>
      </text>
    </comment>
    <comment ref="C101" authorId="0" shapeId="0" xr:uid="{AA2EA533-8E0D-4050-B5B9-16B4B194AB3C}">
      <text>
        <r>
          <rPr>
            <sz val="10"/>
            <color rgb="FF000000"/>
            <rFont val="Arial"/>
          </rPr>
          <t>2017-09-23 20:24:38 celda: B333
2017-09-23 20:28:02 celda: A333
2017-09-23 20:48:43 celda: C333
2017-09-23 20:49:19 celda: E333
2017-09-23 20:49:24 celda: F333
2017-09-23 20:52:40 celda: J333
2017-09-23 20:52:41 celda: K333
2017-09-23 20:53:04 celda: L333
2017-09-23 20:53:20 celda: M333
2017-09-23 20:53:24 celda: N333
2017-09-23 20:53:27 celda: O333
2017-09-23 20:53:29 celda: P333
2017-09-23 20:53:33 celda: Q333
2017-09-23 20:53:43 celda: R333
2017-09-23 21:01:36 celda: R330
2017-09-23 21:01:40 celda: S330:S332
2017-09-23 21:18:49 celda: A331
2017-09-26 10:12:24 celda: F103
2017-09-26 10:12:40 celda: F103
2017-09-26 10:12:48 celda: F103</t>
        </r>
      </text>
    </comment>
    <comment ref="C102" authorId="0" shapeId="0" xr:uid="{B8FF441C-D10C-4166-824D-2878640497FB}">
      <text>
        <r>
          <rPr>
            <sz val="10"/>
            <color rgb="FF000000"/>
            <rFont val="Arial"/>
          </rPr>
          <t>2017-09-23 12:06:58 celda: B322
2017-09-23 12:07:22 celda: C322
2017-09-23 12:08:00 celda: D322
2017-09-23 12:08:37 celda: E322
2017-09-23 12:09:10 celda: F322
2017-09-23 12:09:37 celda: G322
2017-09-23 12:09:43 celda: H322
2017-09-23 12:10:39 celda: J322
2017-09-23 12:10:46 celda: K322
2017-09-23 12:10:50 celda: L322
2017-09-23 12:10:59 celda: N322
2017-09-23 12:11:02 celda: O322
2017-09-23 12:11:06 celda: P322
2017-09-23 12:11:17 celda: Q322
2017-09-23 12:15:38 celda: B322
2017-09-23 12:15:50 celda: V322
2017-09-23 12:16:09 celda: T322
2017-09-23 12:16:35 celda: S322
2017-09-23 12:16:37 celda: R322
2017-09-23 12:16:55 celda: X322
2017-09-23 12:17:10 celda: AA322
2017-09-23 13:54:50 celda: X323
2017-09-23 15:18:42 celda: A91
2017-09-23 15:19:20 celda: D91
2017-09-23 15:19:32 celda: D91
2017-09-23 15:20:03 celda: M91
2017-09-23 15:20:16 celda: L91
2017-09-23 15:20:39 celda: M91
2017-09-23 15:24:33 celda: Q91
2017-09-23 21:39:11 celda: X333
2017-09-26 10:12:52 celda: F104</t>
        </r>
      </text>
    </comment>
    <comment ref="C103" authorId="0" shapeId="0" xr:uid="{4BC8905C-5CDE-4790-8A03-C68808B9DFC5}">
      <text>
        <r>
          <rPr>
            <sz val="10"/>
            <color rgb="FF000000"/>
            <rFont val="Arial"/>
          </rPr>
          <t>2017-09-22 18:21:22 celda: Q63
2017-09-22 18:23:39 celda: J63
2017-09-23 01:27:23 celda: B40
2017-09-23 01:37:05 celda: C40
2017-09-23 01:37:10 celda: C40
2017-09-23 04:11:57 celda: J40
2017-09-23 04:12:06 celda: J40
2017-09-23 04:12:09 celda: K40
2017-09-23 04:12:13 celda: L40
2017-09-23 06:00:08 celda: P40</t>
        </r>
      </text>
    </comment>
    <comment ref="G103" authorId="0" shapeId="0" xr:uid="{98958EC9-DB41-41D5-BE63-DAF822F4589C}">
      <text>
        <r>
          <rPr>
            <sz val="10"/>
            <color rgb="FF000000"/>
            <rFont val="Arial"/>
          </rPr>
          <t>2017-09-22 22:02:48 celda: D37</t>
        </r>
      </text>
    </comment>
    <comment ref="C104" authorId="0" shapeId="0" xr:uid="{B6E04D86-8814-4EB3-80E5-6C83AC79842F}">
      <text>
        <r>
          <rPr>
            <sz val="10"/>
            <color rgb="FF000000"/>
            <rFont val="Arial"/>
          </rPr>
          <t>2017-09-23 00:42:44 celda: D176
2017-09-23 00:43:12 celda: Q176
2017-09-23 00:43:26 celda: Q176
2017-09-23 00:44:28 celda: Q176
2017-09-23 00:44:33 celda: K176
2017-09-23 00:44:38 celda: N176
2017-09-23 01:44:12 celda: C176
2017-09-23 20:46:50 celda: K83</t>
        </r>
      </text>
    </comment>
    <comment ref="C105" authorId="0" shapeId="0" xr:uid="{9ECB4A05-CD2F-402C-9200-8EC0842F539C}">
      <text>
        <r>
          <rPr>
            <sz val="10"/>
            <color rgb="FF000000"/>
            <rFont val="Arial"/>
          </rPr>
          <t>2017-09-21 16:42:46 celda: J285
2017-09-21 16:43:53 celda: L285
2017-09-23 00:51:13 celda: D231
2017-09-23 01:46:50 celda: C231
2017-09-23 06:22:27 celda: L229
2017-09-23 06:22:33 celda: M229
2017-09-23 06:22:35 celda: N229
2017-09-23 06:22:38 celda: O229
2017-09-23 06:22:40 celda: P229
2017-09-23 20:46:36 celda: J128
2017-09-23 20:46:46 celda: K128
2017-09-23 20:47:07 celda: R128
2017-09-23 20:58:35 celda: R267</t>
        </r>
      </text>
    </comment>
    <comment ref="G105" authorId="0" shapeId="0" xr:uid="{405797B2-4622-4684-9F2A-C306983AB201}">
      <text>
        <r>
          <rPr>
            <sz val="10"/>
            <color rgb="FF000000"/>
            <rFont val="Arial"/>
          </rPr>
          <t>2017-09-22 20:08:54 celda: D16
2017-09-22 20:09:18 celda: D16
2017-09-22 20:09:22 celda: G16
2017-09-22 20:09:29 celda: G16
2017-09-22 20:09:32 celda: G16
2017-09-22 22:02:00 celda: D30
2017-09-22 22:07:02 celda: D30</t>
        </r>
      </text>
    </comment>
    <comment ref="C106" authorId="0" shapeId="0" xr:uid="{F9B56076-7385-4EF2-9882-A57ACEF102DE}">
      <text>
        <r>
          <rPr>
            <sz val="10"/>
            <color rgb="FF000000"/>
            <rFont val="Arial"/>
          </rPr>
          <t>2017-09-22 17:59:18 celda: N12
2017-09-22 17:59:38 celda: Q12
2017-09-23 01:50:01 celda: C307
2017-09-23 01:50:03 celda: C307</t>
        </r>
      </text>
    </comment>
    <comment ref="C107" authorId="0" shapeId="0" xr:uid="{D0F5E7DC-0CBE-40F4-B546-542795E1F238}">
      <text>
        <r>
          <rPr>
            <sz val="10"/>
            <color rgb="FF000000"/>
            <rFont val="Arial"/>
          </rPr>
          <t>2017-09-22 18:05:17 celda: Q26
2017-09-22 18:14:58 celda: N26
2017-09-23 00:30:15 celda: D142
2017-09-23 01:42:55 celda: C142</t>
        </r>
      </text>
    </comment>
    <comment ref="C108" authorId="0" shapeId="0" xr:uid="{60762999-0C59-42EA-9B3B-6238C50B8A9D}">
      <text>
        <r>
          <rPr>
            <sz val="10"/>
            <color rgb="FF000000"/>
            <rFont val="Arial"/>
          </rPr>
          <t>2017-09-22 18:15:41 celda: Q33
2017-09-22 19:05:11 celda: Q33
2017-09-22 19:05:21 celda: R33:S33
2017-09-22 19:05:29 celda: Q33
2017-09-23 01:28:53 celda: B73
2017-09-23 01:28:56 celda: B73
2017-09-23 01:38:16 celda: C73
2017-09-23 04:16:28 celda: J73
2017-09-23 04:16:31 celda: K73
2017-09-23 04:16:50 celda: N73</t>
        </r>
      </text>
    </comment>
    <comment ref="C109" authorId="0" shapeId="0" xr:uid="{6F1946D8-9372-4DAE-98A0-9A51D91250E0}">
      <text>
        <r>
          <rPr>
            <sz val="10"/>
            <color rgb="FF000000"/>
            <rFont val="Arial"/>
          </rPr>
          <t>2017-09-23 01:43:35 celda: C161</t>
        </r>
      </text>
    </comment>
    <comment ref="C110" authorId="0" shapeId="0" xr:uid="{FA03BB97-03BB-4251-87D8-92F9BCFA311B}">
      <text>
        <r>
          <rPr>
            <sz val="10"/>
            <color rgb="FF000000"/>
            <rFont val="Arial"/>
          </rPr>
          <t>2017-09-23 00:40:38 celda: Q166
2017-09-23 01:43:49 celda: C166
2017-09-23 05:26:36 celda: M164
2017-09-23 21:05:17 celda: S197:S247</t>
        </r>
      </text>
    </comment>
    <comment ref="C111" authorId="0" shapeId="0" xr:uid="{4BEE23BC-EA79-48EB-9B4E-03744B425766}">
      <text>
        <r>
          <rPr>
            <sz val="10"/>
            <color rgb="FF000000"/>
            <rFont val="Arial"/>
          </rPr>
          <t>2017-09-22 01:41:33 celda: F18
2017-09-22 18:01:07 celda: Q18
2017-09-22 18:01:08 celda: N18
2017-09-23 00:53:28 celda: D241
2017-09-23 01:47:18 celda: C241</t>
        </r>
      </text>
    </comment>
    <comment ref="G111" authorId="0" shapeId="0" xr:uid="{909DF2E8-85F7-48D3-B44C-727DA43B2658}">
      <text>
        <r>
          <rPr>
            <sz val="10"/>
            <color rgb="FF000000"/>
            <rFont val="Arial"/>
          </rPr>
          <t>2017-09-22 22:21:44 celda: D90
2017-09-22 22:21:48 celda: D90</t>
        </r>
      </text>
    </comment>
    <comment ref="C112" authorId="0" shapeId="0" xr:uid="{9DDC9A2C-37A4-46A6-8F66-AB1C0EDCD647}">
      <text>
        <r>
          <rPr>
            <sz val="10"/>
            <color rgb="FF000000"/>
            <rFont val="Arial"/>
          </rPr>
          <t>2017-09-22 18:18:50 celda: Q51
2017-09-23 01:37:45 celda: C53
2017-09-23 03:39:34 celda: O53
2017-09-23 03:53:48 celda: J53
2017-09-23 03:53:51 celda: K53
2017-09-23 03:54:11 celda: L53
2017-09-23 03:54:21 celda: M53
2017-09-23 03:54:26 celda: N53
2017-09-23 03:54:31 celda: P53
2017-09-23 03:54:31 celda: P53
2017-09-23 06:00:45 celda: P53
2017-09-23 06:04:26 celda: P53:P305</t>
        </r>
      </text>
    </comment>
    <comment ref="C113" authorId="0" shapeId="0" xr:uid="{32222C1A-52B0-40AF-80E1-049F12901FAB}">
      <text>
        <r>
          <rPr>
            <sz val="10"/>
            <color rgb="FF000000"/>
            <rFont val="Arial"/>
          </rPr>
          <t>2017-09-22 18:19:00 celda: Q52
2017-09-23 01:37:42 celda: C52
2017-09-23 04:15:34 celda: J52
2017-09-23 04:15:36 celda: K52
2017-09-23 04:15:41 celda: L52
2017-09-23 04:15:49 celda: M52
2017-09-23 04:15:52 celda: N52
2017-09-23 06:00:42 celda: P52</t>
        </r>
      </text>
    </comment>
    <comment ref="C114" authorId="0" shapeId="0" xr:uid="{EC1AD4FE-5E7C-4F85-A8BE-B6CB57493C12}">
      <text>
        <r>
          <rPr>
            <sz val="10"/>
            <color rgb="FF000000"/>
            <rFont val="Arial"/>
          </rPr>
          <t>2017-09-22 19:16:22 celda: N96
2017-09-22 19:16:43 celda: D96
2017-09-22 19:16:53 celda: G96
2017-09-22 19:17:14 celda: T96
2017-09-23 01:33:16 celda: C4
2017-09-23 03:43:54 celda: Q4
2017-09-23 03:44:20 celda: Q4
2017-09-23 04:59:18 celda: J4
2017-09-23 04:59:23 celda: M4</t>
        </r>
      </text>
    </comment>
    <comment ref="C115" authorId="0" shapeId="0" xr:uid="{C15EECCC-00F3-4048-B02C-A34CC19E8819}">
      <text>
        <r>
          <rPr>
            <sz val="10"/>
            <color rgb="FF000000"/>
            <rFont val="Arial"/>
          </rPr>
          <t>2017-09-22 19:16:38 celda: D97
2017-09-22 19:16:53 celda: D97
2017-09-22 19:17:04 celda: J97:Q97
2017-09-22 19:17:14 celda: U97
2017-09-22 19:17:21 celda: AC97
2017-09-23 01:50:29 celda: C323
2017-09-23 06:25:10 celda: N321
2017-09-23 06:25:14 celda: O321
2017-09-23 06:25:16 celda: P321
2017-09-23 06:26:27 celda: J321
2017-09-23 06:26:29 celda: K321
2017-09-23 06:26:30 celda: L321
2017-09-23 06:26:45 celda: M321
2017-09-23 06:43:40 celda: Q321
2017-09-23 20:47:24 celda: R87
2017-09-23 21:01:14 celda: R184
2017-09-23 21:01:17 celda: S184:S271
2017-09-23 23:23:24 celda: D185:D272</t>
        </r>
      </text>
    </comment>
    <comment ref="C116" authorId="0" shapeId="0" xr:uid="{7987B8E3-B559-4665-9E4E-BAF22F3A39ED}">
      <text>
        <r>
          <rPr>
            <sz val="10"/>
            <color rgb="FF000000"/>
            <rFont val="Arial"/>
          </rPr>
          <t>2017-09-23 01:47:54 celda: C259
2017-09-23 01:47:56 celda: C259
2017-09-23 03:55:15 celda: J257
2017-09-23 03:55:17 celda: K257
2017-09-23 03:55:41 celda: M257
2017-09-23 03:55:45 celda: N257
2017-09-23 23:23:24 celda: D187:D288</t>
        </r>
      </text>
    </comment>
    <comment ref="C117" authorId="0" shapeId="0" xr:uid="{DB8E1690-358E-4EE3-9468-945A1F1A9084}">
      <text>
        <r>
          <rPr>
            <sz val="10"/>
            <color rgb="FF000000"/>
            <rFont val="Arial"/>
          </rPr>
          <t>2017-09-22 01:51:30 celda: F256
2017-09-23 00:31:43 celda: Q147
2017-09-23 00:31:55 celda: N147
2017-09-23 01:43:07 celda: C147
2017-09-23 05:23:02 celda: L145
2017-09-23 05:23:11 celda: M145</t>
        </r>
      </text>
    </comment>
    <comment ref="G117" authorId="0" shapeId="0" xr:uid="{4E7901AE-EE4E-4F31-8547-BC10F7B4FD8E}">
      <text>
        <r>
          <rPr>
            <sz val="10"/>
            <color rgb="FF000000"/>
            <rFont val="Arial"/>
          </rPr>
          <t>2017-09-22 22:22:53 celda: D100</t>
        </r>
      </text>
    </comment>
    <comment ref="C118" authorId="0" shapeId="0" xr:uid="{C87A2DF7-5A2F-4A4B-A900-F6B3E25199E9}">
      <text>
        <r>
          <rPr>
            <sz val="10"/>
            <color rgb="FF000000"/>
            <rFont val="Arial"/>
          </rPr>
          <t>2017-09-23 00:47:13 celda: N201
2017-09-23 00:49:52 celda: Q201
2017-09-23 01:03:33 celda: D201
2017-09-23 01:03:54 celda: D201
2017-09-23 01:05:00 celda: D201
2017-09-23 01:05:13 celda: D201
2017-09-23 01:06:29 celda: M201
2017-09-23 01:45:22 celda: C201
2017-09-23 20:58:20 celda: S105:S133</t>
        </r>
      </text>
    </comment>
    <comment ref="G118" authorId="0" shapeId="0" xr:uid="{AFF7B950-37DC-4A1C-A0A4-4FE3F7F8097C}">
      <text>
        <r>
          <rPr>
            <sz val="10"/>
            <color rgb="FF000000"/>
            <rFont val="Arial"/>
          </rPr>
          <t>2017-09-22 22:00:34 celda: D19</t>
        </r>
      </text>
    </comment>
    <comment ref="C119" authorId="0" shapeId="0" xr:uid="{B29C7EAE-57BB-4D70-A750-149AED67B075}">
      <text>
        <r>
          <rPr>
            <sz val="10"/>
            <color rgb="FF000000"/>
            <rFont val="Arial"/>
          </rPr>
          <t>2017-09-22 18:04:04 celda: N25
2017-09-22 18:04:08 celda: Q25
2017-09-22 18:04:52 celda: L25
2017-09-23 01:43:21 celda: C153
2017-09-23 05:24:58 celda: M151</t>
        </r>
      </text>
    </comment>
    <comment ref="C120" authorId="0" shapeId="0" xr:uid="{F8EAB990-5D2C-402C-B803-265BF98337F8}">
      <text>
        <r>
          <rPr>
            <sz val="10"/>
            <color rgb="FF000000"/>
            <rFont val="Arial"/>
          </rPr>
          <t>2017-09-22 19:10:01 celda: Q73
2017-09-23 01:36:27 celda: C29
2017-09-23 05:04:46 celda: L29
2017-09-23 05:04:50 celda: M29
2017-09-23 05:04:53 celda: N29</t>
        </r>
      </text>
    </comment>
    <comment ref="C121" authorId="0" shapeId="0" xr:uid="{7AB14604-FBB1-4F24-B391-30F54239ACCB}">
      <text>
        <r>
          <rPr>
            <sz val="10"/>
            <color rgb="FF000000"/>
            <rFont val="Arial"/>
          </rPr>
          <t>2017-09-23 00:26:05 celda: Q138
2017-09-23 00:26:14 celda: N138
2017-09-23 01:42:45 celda: C138
2017-09-23 05:21:35 celda: M136</t>
        </r>
      </text>
    </comment>
    <comment ref="C122" authorId="0" shapeId="0" xr:uid="{EF03E218-91CF-43BA-A7F4-114DA21FBAD9}">
      <text>
        <r>
          <rPr>
            <sz val="10"/>
            <color rgb="FF000000"/>
            <rFont val="Arial"/>
          </rPr>
          <t>2017-09-23 01:39:45 celda: C96
2017-09-23 05:12:27 celda: J94
2017-09-23 05:12:49 celda: M94</t>
        </r>
      </text>
    </comment>
    <comment ref="G122" authorId="0" shapeId="0" xr:uid="{9C3952C2-6B76-4BF8-9B51-0EFF4256C2BC}">
      <text>
        <r>
          <rPr>
            <sz val="10"/>
            <color rgb="FF000000"/>
            <rFont val="Arial"/>
          </rPr>
          <t>2017-09-22 22:26:12 celda: D106</t>
        </r>
      </text>
    </comment>
    <comment ref="C123" authorId="0" shapeId="0" xr:uid="{54C5302C-D76C-499D-8BD9-9D7D4B226F12}">
      <text>
        <r>
          <rPr>
            <sz val="10"/>
            <color rgb="FF000000"/>
            <rFont val="Arial"/>
          </rPr>
          <t>2017-09-23 00:45:48 celda: L192
2017-09-23 00:46:02 celda: Q192
2017-09-23 00:46:10 celda: N192
2017-09-23 01:45:08 celda: C192
2017-09-23 05:30:19 celda: L190
2017-09-23 05:30:23 celda: M190</t>
        </r>
      </text>
    </comment>
    <comment ref="G123" authorId="0" shapeId="0" xr:uid="{6800E768-1DDA-4DEF-87BF-EC56F75F2EDB}">
      <text>
        <r>
          <rPr>
            <sz val="10"/>
            <color rgb="FF000000"/>
            <rFont val="Arial"/>
          </rPr>
          <t>2017-09-22 20:03:03 celda: D6
2017-09-22 22:08:13 celda: D55
2017-09-23 00:09:48 celda: P55</t>
        </r>
      </text>
    </comment>
    <comment ref="C124" authorId="0" shapeId="0" xr:uid="{60F7A2BE-F881-42F1-856C-1471638B90B0}">
      <text>
        <r>
          <rPr>
            <sz val="10"/>
            <color rgb="FF000000"/>
            <rFont val="Arial"/>
          </rPr>
          <t>2017-09-21 18:13:07 celda: B229:AH230
2017-09-23 00:48:20 celda: Q207
2017-09-23 00:50:08 celda: N207
2017-09-23 01:45:45 celda: C207
2017-09-23 01:45:49 celda: C207
2017-09-23 05:56:00 celda: M205
2017-09-23 05:57:00 celda: M205
2017-09-26 10:16:30 celda: R126
2017-09-26 10:21:01 celda: R126
2017-09-26 10:21:36 celda: S126</t>
        </r>
      </text>
    </comment>
    <comment ref="C125" authorId="0" shapeId="0" xr:uid="{54CC695E-E25E-4CA6-80A7-23982546F635}">
      <text>
        <r>
          <rPr>
            <sz val="10"/>
            <color rgb="FF000000"/>
            <rFont val="Arial"/>
          </rPr>
          <t>2017-09-23 00:48:30 celda: Q206
2017-09-23 00:50:09 celda: N206
2017-09-23 01:45:42 celda: C206
2017-09-23 05:55:54 celda: L204
2017-09-23 05:55:57 celda: M204
2017-09-23 06:01:18 celda: P204
2017-09-23 20:55:19 celda: K63
2017-09-23 20:57:55 celda: S63:S328
2017-09-26 10:21:05 celda: R127
2017-09-26 10:21:41 celda: S127</t>
        </r>
      </text>
    </comment>
    <comment ref="C126" authorId="0" shapeId="0" xr:uid="{5B3D3803-7682-4CD9-9A56-13A128E5579C}">
      <text>
        <r>
          <rPr>
            <sz val="10"/>
            <color rgb="FF000000"/>
            <rFont val="Arial"/>
          </rPr>
          <t>2017-09-23 00:34:33 celda: D158
2017-09-23 00:34:39 celda: Q158
2017-09-23 00:34:55 celda: O158
2017-09-23 00:35:16 celda: P158
2017-09-23 01:43:27 celda: C158
2017-09-23 05:25:55 celda: L156
2017-09-23 05:26:04 celda: M156
2017-09-23 06:01:04 celda: P156</t>
        </r>
      </text>
    </comment>
    <comment ref="C127" authorId="0" shapeId="0" xr:uid="{D774BEC7-81A8-4D0A-982D-3AB9CB8B7AC6}">
      <text>
        <r>
          <rPr>
            <sz val="10"/>
            <color rgb="FF000000"/>
            <rFont val="Arial"/>
          </rPr>
          <t>2017-09-21 18:14:39 celda: Q242
2017-09-22 01:48:36 celda: F169
2017-09-23 00:53:41 celda: D243
2017-09-23 03:36:51 celda: O241
2017-09-23 06:01:21 celda: P241
2017-09-23 20:47:57 celda: R114
2017-09-23 21:00:29 celda: R235</t>
        </r>
      </text>
    </comment>
    <comment ref="G127" authorId="0" shapeId="0" xr:uid="{83247035-C90C-4016-B445-66E162B822A7}">
      <text>
        <r>
          <rPr>
            <sz val="10"/>
            <color rgb="FF000000"/>
            <rFont val="Arial"/>
          </rPr>
          <t>2017-09-22 22:02:33 celda: D35</t>
        </r>
      </text>
    </comment>
    <comment ref="C128" authorId="0" shapeId="0" xr:uid="{CF24C466-01B8-4156-99C5-F398D52C13B1}">
      <text>
        <r>
          <rPr>
            <sz val="10"/>
            <color rgb="FF000000"/>
            <rFont val="Arial"/>
          </rPr>
          <t>2017-09-23 01:15:39 celda: D290
2017-09-23 01:49:12 celda: C290
2017-09-23 01:49:19 celda: C290
2017-09-23 01:49:21 celda: C290
2017-09-23 03:37:42 celda: O288
2017-09-23 06:01:34 celda: P288
2017-09-23 20:47:39 celda: R89
2017-09-23 21:00:58 celda: R238
2017-09-26 10:20:06 celda: R130</t>
        </r>
      </text>
    </comment>
    <comment ref="C129" authorId="0" shapeId="0" xr:uid="{E1EA341D-99F9-43E8-99D9-877C8ED6B548}">
      <text>
        <r>
          <rPr>
            <sz val="10"/>
            <color rgb="FF000000"/>
            <rFont val="Arial"/>
          </rPr>
          <t>2017-09-21 16:56:50 celda: E267
2017-09-21 16:57:05 celda: F267
2017-09-22 01:50:10 celda: F200
2017-09-23 00:46:47 celda: D210
2017-09-23 00:46:55 celda: D210
2017-09-23 01:45:55 celda: C210</t>
        </r>
      </text>
    </comment>
    <comment ref="C130" authorId="0" shapeId="0" xr:uid="{714BF8DF-111F-4657-BCDC-00F1A019B934}">
      <text>
        <r>
          <rPr>
            <sz val="10"/>
            <color rgb="FF000000"/>
            <rFont val="Arial"/>
          </rPr>
          <t>2017-09-23 18:56:21 celda: U329
2017-09-23 18:56:37 celda: J329
2017-09-23 18:56:41 celda: K329
2017-09-23 18:56:46 celda: L329
2017-09-23 18:56:56 celda: M329
2017-09-23 18:57:00 celda: N329
2017-09-23 18:57:06 celda: O329
2017-09-23 18:57:49 celda: D329
2017-09-23 18:57:56 celda: B329
2017-09-23 18:58:55 celda: T329
2017-09-23 19:05:25 celda: V329
2017-09-23 19:32:02 celda: C329
2017-09-23 20:48:08 celda: Q329
2017-09-23 20:48:13 celda: P329
2017-09-23 20:48:23 celda: R329
2017-09-23 20:59:04 celda: R328</t>
        </r>
      </text>
    </comment>
    <comment ref="C131" authorId="0" shapeId="0" xr:uid="{4691B663-5512-48E2-BED4-CAF0CA24145B}">
      <text>
        <r>
          <rPr>
            <sz val="10"/>
            <color rgb="FF000000"/>
            <rFont val="Arial"/>
          </rPr>
          <t>2017-09-24 11:58:44 celda: B339
2017-09-24 11:59:20 celda: D339
2017-09-24 12:01:15 celda: D339
2017-09-24 12:01:33 celda: K339
2017-09-24 12:01:49 celda: L339
2017-09-24 12:01:59 celda: N339
2017-09-24 12:02:04 celda: O339
2017-09-24 12:02:56 celda: T339
2017-09-24 12:03:25 celda: U339
2017-09-24 12:03:46 celda: U339
2017-09-24 12:04:26 celda: G339
2017-09-24 12:04:37 celda: H339
2017-09-24 12:05:17 celda: F339
2017-09-24 12:05:41 celda: I339
2017-09-24 12:06:02 celda: C339
2017-09-24 12:06:48 celda: V339
2017-09-24 14:46:04 celda: R339
2017-09-24 14:46:08 celda: S339
2017-09-24 14:47:11 celda: A339</t>
        </r>
      </text>
    </comment>
    <comment ref="C132" authorId="0" shapeId="0" xr:uid="{BBF50CD4-E70B-41B6-8712-16437E1B4F9F}">
      <text>
        <r>
          <rPr>
            <sz val="10"/>
            <color rgb="FF000000"/>
            <rFont val="Arial"/>
          </rPr>
          <t>2017-09-23 01:13:31 celda: D278
2017-09-23 01:48:44 celda: C278</t>
        </r>
      </text>
    </comment>
    <comment ref="G132" authorId="0" shapeId="0" xr:uid="{1674464D-3FC9-4642-88DC-7B386E8C4774}">
      <text>
        <r>
          <rPr>
            <sz val="10"/>
            <color rgb="FF000000"/>
            <rFont val="Arial"/>
          </rPr>
          <t>2017-09-22 22:02:48 celda: D37</t>
        </r>
      </text>
    </comment>
    <comment ref="C133" authorId="0" shapeId="0" xr:uid="{ABCABA1B-5700-4204-B8E8-F38AE740C980}">
      <text>
        <r>
          <rPr>
            <sz val="10"/>
            <color rgb="FF000000"/>
            <rFont val="Arial"/>
          </rPr>
          <t>2017-09-21 18:07:02 celda: A3
2017-09-22 01:43:14 celda: F62
2017-09-22 18:21:09 celda: Q61
2017-09-23 01:27:34 celda: B42
2017-09-23 01:37:13 celda: C42
2017-09-23 06:08:52 celda: P42
2017-09-23 21:24:14 celda: A3
2017-09-23 23:07:37 celda: D3
2017-09-24 14:35:54 celda: F3
2017-09-26 10:13:25 celda: F135</t>
        </r>
      </text>
    </comment>
    <comment ref="C134" authorId="0" shapeId="0" xr:uid="{F34CFCA2-D8F1-473F-9F77-7D79A844E234}">
      <text>
        <r>
          <rPr>
            <sz val="10"/>
            <color rgb="FF000000"/>
            <rFont val="Arial"/>
          </rPr>
          <t>2017-09-23 01:35:14 celda: C17
2017-09-23 05:52:50 celda: L17
2017-09-23 05:52:53 celda: M17
2017-09-23 05:53:30 celda: K17</t>
        </r>
      </text>
    </comment>
    <comment ref="G134" authorId="0" shapeId="0" xr:uid="{B4B15D2B-EBC4-4A17-9C01-1565DF03A8BC}">
      <text>
        <r>
          <rPr>
            <sz val="10"/>
            <color rgb="FF000000"/>
            <rFont val="Arial"/>
          </rPr>
          <t>2017-09-22 20:08:54 celda: D16
2017-09-22 20:09:18 celda: D16
2017-09-22 20:09:22 celda: G16
2017-09-22 20:09:29 celda: G16
2017-09-22 20:09:32 celda: G16
2017-09-22 22:02:00 celda: D30
2017-09-22 22:07:02 celda: D30</t>
        </r>
      </text>
    </comment>
    <comment ref="C135" authorId="0" shapeId="0" xr:uid="{0C7493BD-313E-472F-91A4-9FC5159C1727}">
      <text>
        <r>
          <rPr>
            <sz val="10"/>
            <color rgb="FF000000"/>
            <rFont val="Arial"/>
          </rPr>
          <t>2017-09-22 01:51:46 celda: F268
2017-09-23 00:23:53 celda: Q136
2017-09-23 00:24:01 celda: N136
2017-09-23 00:24:24 celda: D136
2017-09-23 00:29:43 celda: D136
2017-09-23 01:42:43 celda: C136
2017-09-23 20:50:24 celda: J66
2017-09-23 20:51:17 celda: L66</t>
        </r>
      </text>
    </comment>
    <comment ref="C136" authorId="0" shapeId="0" xr:uid="{C51B8CB6-3EDF-4E2A-A8BB-0870337DC807}">
      <text>
        <r>
          <rPr>
            <sz val="10"/>
            <color rgb="FF000000"/>
            <rFont val="Arial"/>
          </rPr>
          <t>2017-09-21 17:22:14 celda: R266
2017-09-21 20:53:48 celda: G256
2017-09-21 20:53:52 celda: H256
2017-09-21 20:54:00 celda: J256
2017-09-21 20:54:09 celda: L256
2017-09-21 20:54:31 celda: Q256
2017-09-21 20:54:37 celda: Q256
2017-09-22 01:46:15 celda: F116
2017-09-23 01:18:26 celda: D301
2017-09-23 01:49:48 celda: C301
2017-09-23 20:49:19 celda: J80
2017-09-23 20:49:28 celda: L80
2017-09-23 20:49:48 celda: R80
2017-09-23 21:00:41 celda: R251</t>
        </r>
      </text>
    </comment>
    <comment ref="C137" authorId="0" shapeId="0" xr:uid="{8738D7AF-4387-4CF7-B9BB-0E0462436EEB}">
      <text>
        <r>
          <rPr>
            <sz val="10"/>
            <color rgb="FF000000"/>
            <rFont val="Arial"/>
          </rPr>
          <t>2017-09-22 14:28:37 celda: B320
2017-09-22 14:28:41 celda: C320
2017-09-22 14:28:48 celda: C320
2017-09-22 14:28:50 celda: C320
2017-09-22 14:29:03 celda: C320
2017-09-22 14:29:07 celda: C320
2017-09-22 14:29:26 celda: E320
2017-09-22 14:29:40 celda: I320
2017-09-22 14:29:41 celda: I320
2017-09-22 14:29:51 celda: I320
2017-09-22 14:30:09 celda: J320
2017-09-22 14:30:14 celda: J320
2017-09-22 14:30:17 celda: K320
2017-09-22 14:30:32 celda: L320
2017-09-22 14:31:12 celda: M320
2017-09-22 14:31:17 celda: N320
2017-09-22 14:31:21 celda: O320
2017-09-22 14:31:24 celda: P320
2017-09-22 14:32:44 celda: S320
2017-09-22 14:32:53 celda: X320
2017-09-22 14:33:54 celda: T320
2017-09-22 14:34:06 celda: Q320
2017-09-22 14:34:30 celda: F320
2017-09-22 14:35:14 celda: H320
2017-09-22 14:35:46 celda: H320
2017-09-22 14:35:54 celda: I320
2017-09-22 14:36:19 celda: H320
2017-09-22 14:36:31 celda: H320
2017-09-22 14:37:06 celda: U320
2017-09-22 14:37:10 celda: U320
2017-09-22 14:38:24 celda: R320
2017-09-22 14:38:39 celda: R320
2017-09-22 14:39:38 celda: D320
2017-09-22 14:45:05 celda: Q320
2017-09-22 14:48:24 celda: A320
2017-09-23 09:29:18 celda: AB79
2017-09-24 14:41:18 celda: F313</t>
        </r>
      </text>
    </comment>
    <comment ref="C138" authorId="0" shapeId="0" xr:uid="{8F11721C-4E03-4396-A2BD-2AD33C08A9F5}">
      <text>
        <r>
          <rPr>
            <sz val="10"/>
            <color rgb="FF000000"/>
            <rFont val="Arial"/>
          </rPr>
          <t>2017-09-23 14:00:29 celda: A326
2017-09-23 14:00:34 celda: B326
2017-09-23 14:00:59 celda: C326
2017-09-23 14:01:10 celda: D326
2017-09-23 14:04:25 celda: J326
2017-09-23 14:04:33 celda: J326
2017-09-23 14:04:36 celda: K326
2017-09-23 14:04:47 celda: K326
2017-09-23 14:04:56 celda: L326
2017-09-23 14:05:02 celda: M326
2017-09-23 14:05:09 celda: N326
2017-09-23 14:05:16 celda: O326
2017-09-23 14:05:18 celda: P326
2017-09-23 14:05:43 celda: Q326
2017-09-23 14:06:06 celda: F326
2017-09-23 14:06:12 celda: F326
2017-09-23 14:06:17 celda: F326
2017-09-23 14:06:38 celda: T326
2017-09-23 14:07:33 celda: R326
2017-09-23 14:07:50 celda: S326
2017-09-23 14:08:07 celda: U326
2017-09-23 14:08:19 celda: V326
2017-09-23 14:08:42 celda: X326
2017-09-23 15:24:13 celda: Q34
2017-09-23 15:25:23 celda: L34
2017-09-23 15:25:26 celda: L34
2017-09-23 15:25:51 celda: P34
2017-09-23 15:26:27 celda: K34
2017-09-23 15:26:34 celda: J34:K53
2017-09-23 15:26:42 celda: T34
2017-09-24 14:41:28 celda: F322
2017-09-26 10:13:27 celda: F140</t>
        </r>
      </text>
    </comment>
    <comment ref="C139" authorId="0" shapeId="0" xr:uid="{EB234377-3801-431A-85F0-9F328588ECBF}">
      <text>
        <r>
          <rPr>
            <sz val="10"/>
            <color rgb="FF000000"/>
            <rFont val="Arial"/>
          </rPr>
          <t>2017-09-22 01:45:12 celda: F88
2017-09-22 19:14:03 celda: Q87
2017-09-23 01:35:06 celda: C14
2017-09-23 06:39:11 celda: J14
2017-09-23 06:39:16 celda: K14
2017-09-23 06:39:25 celda: L14
2017-09-23 06:39:30 celda: M14
2017-09-23 06:39:35 celda: N14
2017-09-23 06:39:36 celda: P14
2017-09-23 06:42:54 celda: Q14
2017-09-23 20:52:26 celda: R14
2017-09-23 21:01:08 celda: R182
2017-09-23 21:01:09 celda: S182:S269</t>
        </r>
      </text>
    </comment>
    <comment ref="C140" authorId="0" shapeId="0" xr:uid="{AADB4881-C1E7-46E8-8542-267463C131A5}">
      <text>
        <r>
          <rPr>
            <sz val="10"/>
            <color rgb="FF000000"/>
            <rFont val="Arial"/>
          </rPr>
          <t>2017-09-22 17:53:26 celda: Q7
2017-09-22 17:53:33 celda: J7
2017-09-22 17:53:58 celda: B7
2017-09-22 17:54:10 celda: J7
2017-09-22 17:54:19 celda: J7
2017-09-22 17:54:29 celda: Q7
2017-09-23 01:27:40 celda: B44
2017-09-23 01:37:19 celda: C44
2017-09-23 03:47:08 celda: J44
2017-09-23 03:47:10 celda: K44
2017-09-23 03:47:21 celda: L44
2017-09-23 03:47:31 celda: M44
2017-09-23 03:47:36 celda: N44
2017-09-23 03:47:40 celda: O44
2017-09-23 03:47:53 celda: N44
2017-09-23 06:00:11 celda: P44
2017-09-23 06:07:59 celda: P44
2017-09-23 20:52:13 celda: R5
2017-09-23 21:01:03 celda: R231
2017-09-23 21:01:04 celda: S231:S254</t>
        </r>
      </text>
    </comment>
    <comment ref="G140" authorId="0" shapeId="0" xr:uid="{A27334D8-E1F5-4842-8056-2728B7659500}">
      <text>
        <r>
          <rPr>
            <sz val="10"/>
            <color rgb="FF000000"/>
            <rFont val="Arial"/>
          </rPr>
          <t>2017-09-22 22:21:44 celda: D90
2017-09-22 22:21:48 celda: D90</t>
        </r>
      </text>
    </comment>
    <comment ref="C141" authorId="0" shapeId="0" xr:uid="{027BFC40-7642-407C-8545-AD65CCD5EB9D}">
      <text>
        <r>
          <rPr>
            <sz val="10"/>
            <color rgb="FF000000"/>
            <rFont val="Arial"/>
          </rPr>
          <t>2017-09-24 17:59:59 celda: A340
2017-09-24 18:00:11 celda: B340
2017-09-24 18:00:17 celda: C340
2017-09-24 18:00:29 celda: D340
2017-09-24 18:00:33 celda: D340
2017-09-24 18:01:43 celda: G340
2017-09-24 18:02:03 celda: E340
2017-09-24 18:03:08 celda: F340
2017-09-24 18:03:14 celda: F340:G340
2017-09-24 18:03:42 celda: I340
2017-09-24 18:04:06 celda: H340
2017-09-24 18:04:29 celda: R340
2017-09-24 18:04:35 celda: R340
2017-09-24 18:04:37 celda: S340
2017-09-24 18:04:40 celda: R340:S340
2017-09-24 18:05:16 celda: J340
2017-09-24 18:05:28 celda: L340
2017-09-24 18:05:35 celda: M340
2017-09-24 18:05:42 celda: N340
2017-09-24 18:05:47 celda: O340
2017-09-24 18:05:50 celda: P340
2017-09-24 18:05:59 celda: Q340
2017-09-24 18:06:12 celda: X340
2017-09-24 18:07:12 celda: AA340
2017-09-24 18:07:17 celda: AA340
2017-09-24 18:13:19 celda: R340
2017-09-24 18:13:31 celda: S340
2017-09-24 18:13:37 celda: R340:S340
2017-09-26 10:13:33 celda: F143
2017-09-26 16:24:37 celda: A143</t>
        </r>
      </text>
    </comment>
    <comment ref="C142" authorId="0" shapeId="0" xr:uid="{A455DBCC-BD10-4B30-B245-56964CDF5621}">
      <text>
        <r>
          <rPr>
            <sz val="10"/>
            <color rgb="FF000000"/>
            <rFont val="Arial"/>
          </rPr>
          <t>2017-09-21 20:48:59 celda: B317
2017-09-21 20:49:58 celda: D317
2017-09-21 20:50:20 celda: G317
2017-09-21 20:50:25 celda: H317
2017-09-21 20:50:39 celda: J317
2017-09-21 20:50:45 celda: K317
2017-09-21 20:51:17 celda: L317
2017-09-21 20:51:26 celda: N317
2017-09-21 20:51:29 celda: M317
2017-09-21 20:51:56 celda: R317
2017-09-21 20:52:26 celda: B317
2017-09-21 20:52:28 celda: D317
2017-09-21 20:52:33 celda: H317
2017-09-21 20:52:40 celda: J317
2017-09-21 20:52:40 celda: K317
2017-09-21 20:52:42 celda: L317
2017-09-21 20:52:44 celda: M317
2017-09-21 20:52:45 celda: N317
2017-09-21 20:52:50 celda: R317
2017-09-21 23:13:13 celda: A317
2017-09-21 23:13:32 celda: B317
2017-09-21 23:13:57 celda: D317
2017-09-21 23:14:19 celda: E317
2017-09-21 23:14:29 celda: D317
2017-09-21 23:14:37 celda: G317
2017-09-21 23:14:48 celda: J317
2017-09-21 23:14:51 celda: J317
2017-09-21 23:14:51 celda: K317
2017-09-21 23:14:58 celda: L317
2017-09-21 23:15:00 celda: M317
2017-09-21 23:15:16 celda: O317
2017-09-21 23:16:14 celda: Q317
2017-09-21 23:16:25 celda: Q317
2017-09-21 23:16:30 celda: R317
2017-09-21 23:16:41 celda: S317
2017-09-21 23:16:58 celda: T317
2017-09-21 23:16:58 celda: U317
2017-09-21 23:17:04 celda: V317
2017-09-21 23:17:31 celda: AA317
2017-09-21 23:17:48 celda: AA317
2017-09-23 01:21:09 celda: D317
2017-09-23 01:50:18 celda: C317
2017-09-23 06:01:36 celda: P315</t>
        </r>
      </text>
    </comment>
    <comment ref="C143" authorId="0" shapeId="0" xr:uid="{C2A64F43-8059-4F59-A335-29B99A2C29DB}">
      <text>
        <r>
          <rPr>
            <sz val="10"/>
            <color rgb="FF000000"/>
            <rFont val="Arial"/>
          </rPr>
          <t>2017-09-23 12:29:48 celda: B323
2017-09-23 12:29:54 celda: C323
2017-09-23 12:30:12 celda: D323
2017-09-23 12:30:25 celda: E323
2017-09-23 12:30:41 celda: F323
2017-09-23 12:30:47 celda: J323
2017-09-23 12:30:55 celda: K323
2017-09-23 12:31:04 celda: L323
2017-09-23 12:31:21 celda: M323
2017-09-23 12:31:22 celda: Q323
2017-09-23 12:31:36 celda: Q323
2017-09-23 12:32:04 celda: V323
2017-09-23 12:32:17 celda: S323
2017-09-23 12:32:23 celda: S323
2017-09-23 12:32:30 celda: R323
2017-09-23 12:32:38 celda: R323
2017-09-23 12:32:45 celda: R323
2017-09-23 12:33:00 celda: AA323
2017-09-23 12:34:01 celda: B323
2017-09-23 15:24:28 celda: Q123
2017-09-23 20:05:24 celda: D123
2017-09-26 10:13:36 celda: F145</t>
        </r>
      </text>
    </comment>
    <comment ref="C144" authorId="0" shapeId="0" xr:uid="{CA5C2C67-B480-4C17-AB7F-3F0096872C68}">
      <text>
        <r>
          <rPr>
            <sz val="10"/>
            <color rgb="FF000000"/>
            <rFont val="Arial"/>
          </rPr>
          <t>2017-09-22 14:44:18 celda: A322
2017-09-22 14:49:33 celda: Q322
2017-09-22 14:50:02 celda: B322
2017-09-22 14:50:18 celda: D322
2017-09-22 14:52:16 celda: I322
2017-09-22 14:52:49 celda: I322
2017-09-22 14:53:13 celda: J322
2017-09-22 14:53:21 celda: J322
2017-09-22 14:53:40 celda: M322
2017-09-22 14:53:51 celda: M322
2017-09-22 14:53:54 celda: N322
2017-09-22 14:53:58 celda: O322
2017-09-22 14:54:02 celda: P322
2017-09-22 14:54:06 celda: Q322
2017-09-22 14:54:38 celda: Q322
2017-09-22 14:55:00 celda: R322
2017-09-22 14:56:25 celda: D322</t>
        </r>
      </text>
    </comment>
    <comment ref="C145" authorId="0" shapeId="0" xr:uid="{B165AB2D-6641-4E2A-9D0D-946283EBC9D9}">
      <text>
        <r>
          <rPr>
            <sz val="10"/>
            <color rgb="FF000000"/>
            <rFont val="Arial"/>
          </rPr>
          <t>2017-09-22 01:46:31 celda: F122
2017-09-23 01:16:29 celda: D294
2017-09-23 01:49:33 celda: C294</t>
        </r>
      </text>
    </comment>
    <comment ref="G145" authorId="0" shapeId="0" xr:uid="{40194521-1632-44C9-83D8-E4577606BCCF}">
      <text>
        <r>
          <rPr>
            <sz val="10"/>
            <color rgb="FF000000"/>
            <rFont val="Arial"/>
          </rPr>
          <t>2017-09-22 22:22:53 celda: D100</t>
        </r>
      </text>
    </comment>
    <comment ref="C146" authorId="0" shapeId="0" xr:uid="{6D87754D-159A-4591-8E9E-89E7521494DA}">
      <text>
        <r>
          <rPr>
            <sz val="10"/>
            <color rgb="FF000000"/>
            <rFont val="Arial"/>
          </rPr>
          <t>2017-09-23 01:47:26 celda: C245</t>
        </r>
      </text>
    </comment>
    <comment ref="G146" authorId="0" shapeId="0" xr:uid="{92D96A3D-276F-4FC0-BED7-16B72DFC78EB}">
      <text>
        <r>
          <rPr>
            <sz val="10"/>
            <color rgb="FF000000"/>
            <rFont val="Arial"/>
          </rPr>
          <t>2017-09-22 22:00:34 celda: D19</t>
        </r>
      </text>
    </comment>
    <comment ref="C147" authorId="0" shapeId="0" xr:uid="{15381979-52BB-41F2-8C48-CFC2F17849D7}">
      <text>
        <r>
          <rPr>
            <sz val="10"/>
            <color rgb="FF000000"/>
            <rFont val="Arial"/>
          </rPr>
          <t>2017-09-23 00:20:54 celda: N127
2017-09-23 00:20:58 celda: Q127
2017-09-23 00:22:49 celda: J127
2017-09-23 00:23:04 celda: Q127
2017-09-23 00:30:36 celda: Q127
2017-09-23 01:42:23 celda: C127</t>
        </r>
      </text>
    </comment>
    <comment ref="C148" authorId="0" shapeId="0" xr:uid="{C8016E46-C0CF-4A5A-8890-07AB165B8825}">
      <text>
        <r>
          <rPr>
            <sz val="10"/>
            <color rgb="FF000000"/>
            <rFont val="Arial"/>
          </rPr>
          <t>2017-09-22 01:47:45 celda: F150
2017-09-23 01:12:15 celda: D264
2017-09-23 01:48:08 celda: C264</t>
        </r>
      </text>
    </comment>
    <comment ref="C149" authorId="0" shapeId="0" xr:uid="{1F812BCD-397C-4C72-9A02-9C78C54DA031}">
      <text>
        <r>
          <rPr>
            <sz val="10"/>
            <color rgb="FF000000"/>
            <rFont val="Arial"/>
          </rPr>
          <t>2017-09-23 00:41:14 celda: R163
2017-09-23 00:41:15 celda: S163
2017-09-23 01:43:38 celda: C163</t>
        </r>
      </text>
    </comment>
    <comment ref="C150" authorId="0" shapeId="0" xr:uid="{23D5485E-5AC8-4A87-9671-99278B065F7D}">
      <text>
        <r>
          <rPr>
            <sz val="10"/>
            <color rgb="FF000000"/>
            <rFont val="Arial"/>
          </rPr>
          <t>2017-09-21 18:42:13 celda: B126
2017-09-21 18:42:17 celda: B126
2017-09-23 00:50:05 celda: D222
2017-09-23 01:46:11 celda: C222
2017-09-23 10:28:24 celda: Q218:Q321</t>
        </r>
      </text>
    </comment>
    <comment ref="G150" authorId="0" shapeId="0" xr:uid="{DD6AD120-FB79-43F0-912F-97743B0123A5}">
      <text>
        <r>
          <rPr>
            <sz val="10"/>
            <color rgb="FF000000"/>
            <rFont val="Arial"/>
          </rPr>
          <t>2017-09-22 22:26:12 celda: D106</t>
        </r>
      </text>
    </comment>
    <comment ref="C151" authorId="0" shapeId="0" xr:uid="{5899487D-9077-4995-B3DA-B43000F59D7F}">
      <text>
        <r>
          <rPr>
            <sz val="10"/>
            <color rgb="FF000000"/>
            <rFont val="Arial"/>
          </rPr>
          <t>2017-09-23 00:21:49 celda: Q134
2017-09-23 00:28:01 celda: N134
2017-09-23 00:29:33 celda: D134
2017-09-23 01:42:37 celda: C134</t>
        </r>
      </text>
    </comment>
    <comment ref="G151" authorId="0" shapeId="0" xr:uid="{D19571E4-5FD2-4941-B941-DF463DC87609}">
      <text>
        <r>
          <rPr>
            <sz val="10"/>
            <color rgb="FF000000"/>
            <rFont val="Arial"/>
          </rPr>
          <t>2017-09-22 20:03:03 celda: D6
2017-09-22 22:08:13 celda: D55
2017-09-23 00:09:48 celda: P55</t>
        </r>
      </text>
    </comment>
    <comment ref="C152" authorId="0" shapeId="0" xr:uid="{F73047C0-4466-4E81-8269-599CA09F8193}">
      <text>
        <r>
          <rPr>
            <sz val="10"/>
            <color rgb="FF000000"/>
            <rFont val="Arial"/>
          </rPr>
          <t>2017-09-22 01:45:25 celda: F94
2017-09-23 01:33:20 celda: C7
2017-09-23 03:35:14 celda: O7</t>
        </r>
      </text>
    </comment>
    <comment ref="C153" authorId="0" shapeId="0" xr:uid="{928A0BC9-A008-4250-A102-1F07C916F586}">
      <text>
        <r>
          <rPr>
            <sz val="10"/>
            <color rgb="FF000000"/>
            <rFont val="Arial"/>
          </rPr>
          <t>2017-09-22 01:49:07 celda: F185
2017-09-23 00:50:31 celda: D226
2017-09-23 01:46:18 celda: C226
2017-09-23 01:46:23 celda: C226
2017-09-23 03:36:36 celda: O224</t>
        </r>
      </text>
    </comment>
    <comment ref="C154" authorId="0" shapeId="0" xr:uid="{71AA1EBB-88AB-4471-BB32-FFFE8E77EB81}">
      <text>
        <r>
          <rPr>
            <sz val="10"/>
            <color rgb="FF000000"/>
            <rFont val="Arial"/>
          </rPr>
          <t>2017-09-22 01:51:42 celda: F266
2017-09-23 00:24:55 celda: Q137
2017-09-23 00:25:05 celda: N137
2017-09-23 00:25:06 celda: O137
2017-09-23 00:25:16 celda: R137:S137
2017-09-23 01:42:44 celda: C137</t>
        </r>
      </text>
    </comment>
    <comment ref="C155" authorId="0" shapeId="0" xr:uid="{E1E5EF93-59DE-48A2-8A9D-69F0A3EC7626}">
      <text>
        <r>
          <rPr>
            <sz val="10"/>
            <color rgb="FF000000"/>
            <rFont val="Arial"/>
          </rPr>
          <t>2017-09-22 01:45:34 celda: F96
2017-09-23 01:33:18 celda: C5
2017-09-23 03:35:11 celda: O5
2017-09-23 03:44:23 celda: Q5
2017-09-23 03:44:34 celda: Q5
2017-09-23 06:43:35 celda: Q5</t>
        </r>
      </text>
    </comment>
    <comment ref="G155" authorId="0" shapeId="0" xr:uid="{BE7C0E3E-F3A7-4C06-8E30-508392821F3D}">
      <text>
        <r>
          <rPr>
            <sz val="10"/>
            <color rgb="FF000000"/>
            <rFont val="Arial"/>
          </rPr>
          <t>2017-09-22 22:02:33 celda: D35</t>
        </r>
      </text>
    </comment>
    <comment ref="C156" authorId="0" shapeId="0" xr:uid="{F95114A7-A34C-41A4-BE73-00F8B319FF3D}">
      <text>
        <r>
          <rPr>
            <sz val="10"/>
            <color rgb="FF000000"/>
            <rFont val="Arial"/>
          </rPr>
          <t>2017-09-21 18:38:41 celda: J270
2017-09-23 00:33:51 celda: D155
2017-09-23 00:34:07 celda: Q155
2017-09-23 03:36:03 celda: O153</t>
        </r>
      </text>
    </comment>
    <comment ref="C157" authorId="0" shapeId="0" xr:uid="{F621F22D-4858-4D04-8277-FB2D8B9177A9}">
      <text>
        <r>
          <rPr>
            <sz val="10"/>
            <color rgb="FF000000"/>
            <rFont val="Arial"/>
          </rPr>
          <t>2017-09-23 01:49:22 celda: C291
2017-09-23 06:27:21 celda: O289
2017-09-23 06:27:26 celda: N289
2017-09-23 06:27:31 celda: N289</t>
        </r>
      </text>
    </comment>
    <comment ref="C158" authorId="0" shapeId="0" xr:uid="{E54C1A89-2887-498B-A801-E7414814E726}">
      <text>
        <r>
          <rPr>
            <sz val="10"/>
            <color rgb="FF000000"/>
            <rFont val="Arial"/>
          </rPr>
          <t>2017-09-22 01:42:19 celda: F45
2017-09-22 18:17:38 celda: N44
2017-09-22 18:18:24 celda: Q44
2017-09-23 01:38:00 celda: C61
2017-09-24 14:38:10 celda: F52</t>
        </r>
      </text>
    </comment>
    <comment ref="C159" authorId="0" shapeId="0" xr:uid="{CACC618E-36B5-42F2-9DE9-D40C7819D623}">
      <text>
        <r>
          <rPr>
            <sz val="10"/>
            <color rgb="FF000000"/>
            <rFont val="Arial"/>
          </rPr>
          <t>2017-09-22 18:17:38 celda: N45
2017-09-22 18:18:24 celda: Q45
2017-09-23 01:37:58 celda: C60</t>
        </r>
      </text>
    </comment>
    <comment ref="C160" authorId="0" shapeId="0" xr:uid="{BA6B234A-3FE5-4DD9-B113-E2A84B0FB5A7}">
      <text>
        <r>
          <rPr>
            <sz val="10"/>
            <color rgb="FF000000"/>
            <rFont val="Arial"/>
          </rPr>
          <t>2017-09-21 18:54:22 celda: D53
2017-09-21 19:00:47 celda: D53
2017-09-21 19:01:02 celda: R53
2017-09-22 18:18:32 celda: Q49
2017-09-22 18:18:36 celda: N49
2017-09-23 01:37:54 celda: C56</t>
        </r>
      </text>
    </comment>
    <comment ref="G160" authorId="0" shapeId="0" xr:uid="{A85DC542-B855-4F71-82C4-790C98FCE4EE}">
      <text>
        <r>
          <rPr>
            <sz val="10"/>
            <color rgb="FF000000"/>
            <rFont val="Arial"/>
          </rPr>
          <t>2017-09-22 22:02:48 celda: D37</t>
        </r>
      </text>
    </comment>
    <comment ref="C161" authorId="0" shapeId="0" xr:uid="{FEE50035-C2C3-4CF5-A3F8-C66C85DBE5A7}">
      <text>
        <r>
          <rPr>
            <sz val="10"/>
            <color rgb="FF000000"/>
            <rFont val="Arial"/>
          </rPr>
          <t>2017-09-22 01:45:17 celda: F89
2017-09-22 19:15:01 celda: Q88:Q96
2017-09-22 19:15:08 celda: N88
2017-09-23 01:34:54 celda: C13
2017-09-23 01:35:02 celda: C13</t>
        </r>
      </text>
    </comment>
    <comment ref="C162" authorId="0" shapeId="0" xr:uid="{FDF8E0D6-D8FF-4438-A030-01AC5FDADC9A}">
      <text>
        <r>
          <rPr>
            <sz val="10"/>
            <color rgb="FF000000"/>
            <rFont val="Arial"/>
          </rPr>
          <t>2017-09-22 01:45:48 celda: F105
2017-09-23 01:50:11 celda: C313</t>
        </r>
      </text>
    </comment>
    <comment ref="G162" authorId="0" shapeId="0" xr:uid="{9271DFF6-4244-4AB0-BB53-53448A8822CF}">
      <text>
        <r>
          <rPr>
            <sz val="10"/>
            <color rgb="FF000000"/>
            <rFont val="Arial"/>
          </rPr>
          <t>2017-09-22 20:08:54 celda: D16
2017-09-22 20:09:18 celda: D16
2017-09-22 20:09:22 celda: G16
2017-09-22 20:09:29 celda: G16
2017-09-22 20:09:32 celda: G16
2017-09-22 22:02:00 celda: D30
2017-09-22 22:07:02 celda: D30</t>
        </r>
      </text>
    </comment>
    <comment ref="C163" authorId="0" shapeId="0" xr:uid="{7C1349AA-2CBF-4BF8-9923-FD1C368FFB0F}">
      <text>
        <r>
          <rPr>
            <sz val="10"/>
            <color rgb="FF000000"/>
            <rFont val="Arial"/>
          </rPr>
          <t>2017-09-23 01:49:41 celda: C298</t>
        </r>
      </text>
    </comment>
    <comment ref="C164" authorId="0" shapeId="0" xr:uid="{36E811DE-BDAB-4A72-81F2-2B97F466DD91}">
      <text>
        <r>
          <rPr>
            <sz val="10"/>
            <color rgb="FF000000"/>
            <rFont val="Arial"/>
          </rPr>
          <t>2017-09-23 00:15:48 celda: Q280:Q284
2017-09-23 01:48:33 celda: C276
2017-09-23 01:48:40 celda: C276
2017-09-23 23:23:12 celda: D58:D73
2017-09-24 14:38:22 celda: F58</t>
        </r>
      </text>
    </comment>
    <comment ref="C165" authorId="0" shapeId="0" xr:uid="{D02C3806-543F-4993-8B02-0C1D97618F2D}">
      <text>
        <r>
          <rPr>
            <sz val="10"/>
            <color rgb="FF000000"/>
            <rFont val="Arial"/>
          </rPr>
          <t>2017-09-23 01:47:08 celda: C239
2017-09-23 01:47:13 celda: C239</t>
        </r>
      </text>
    </comment>
    <comment ref="C166" authorId="0" shapeId="0" xr:uid="{FFFBE39A-DFAE-447A-A751-E12F86A14C90}">
      <text>
        <r>
          <rPr>
            <sz val="10"/>
            <color rgb="FF000000"/>
            <rFont val="Arial"/>
          </rPr>
          <t>2017-09-22 01:51:59 celda: F276
2017-09-23 00:17:13 celda: Q128
2017-09-23 00:17:17 celda: N128
2017-09-23 01:42:17 celda: C126</t>
        </r>
      </text>
    </comment>
    <comment ref="C167" authorId="0" shapeId="0" xr:uid="{4CED9790-C8FE-41EA-858C-F3C78C985997}">
      <text>
        <r>
          <rPr>
            <sz val="10"/>
            <color rgb="FF000000"/>
            <rFont val="Arial"/>
          </rPr>
          <t>2017-09-22 01:52:07 celda: F278
2017-09-23 00:17:08 celda: Q126
2017-09-23 01:42:14 celda: C124</t>
        </r>
      </text>
    </comment>
    <comment ref="C168" authorId="0" shapeId="0" xr:uid="{AE3A3D1B-3AF8-47F7-9EEE-D3D0688D7030}">
      <text>
        <r>
          <rPr>
            <sz val="10"/>
            <color rgb="FF000000"/>
            <rFont val="Arial"/>
          </rPr>
          <t>2017-09-23 00:17:08 celda: Q125
2017-09-23 01:42:12 celda: C123</t>
        </r>
      </text>
    </comment>
    <comment ref="G168" authorId="0" shapeId="0" xr:uid="{EC45A585-DED8-4DCC-B365-4D51617D8D77}">
      <text>
        <r>
          <rPr>
            <sz val="10"/>
            <color rgb="FF000000"/>
            <rFont val="Arial"/>
          </rPr>
          <t>2017-09-22 22:21:44 celda: D90
2017-09-22 22:21:48 celda: D90</t>
        </r>
      </text>
    </comment>
    <comment ref="C169" authorId="0" shapeId="0" xr:uid="{6C2995B1-4C8B-4586-80BC-52DF94035452}">
      <text>
        <r>
          <rPr>
            <sz val="10"/>
            <color rgb="FF000000"/>
            <rFont val="Arial"/>
          </rPr>
          <t>2017-09-23 19:23:24 celda: B330
2017-09-23 19:24:16 celda: D330
2017-09-23 19:24:31 celda: E330
2017-09-23 19:24:39 celda: F330
2017-09-23 19:24:49 celda: C330
2017-09-23 19:31:48 celda: C330
2017-09-23 19:32:02 celda: C330
2017-09-23 19:39:05 celda: O330
2017-09-23 19:39:15 celda: N330</t>
        </r>
      </text>
    </comment>
    <comment ref="C170" authorId="0" shapeId="0" xr:uid="{1A79BAB1-458C-4F23-B2B0-0B2A8F9E965D}">
      <text>
        <r>
          <rPr>
            <sz val="10"/>
            <color rgb="FF000000"/>
            <rFont val="Arial"/>
          </rPr>
          <t>2017-09-22 01:52:05 celda: F277
2017-09-23 00:17:10 celda: Q127
2017-09-23 00:17:20 celda: N127:N130
2017-09-23 01:42:15 celda: C125</t>
        </r>
      </text>
    </comment>
    <comment ref="C171" authorId="0" shapeId="0" xr:uid="{BAB90178-343A-4D26-BEAE-701A727FA0A2}">
      <text>
        <r>
          <rPr>
            <sz val="10"/>
            <color rgb="FF000000"/>
            <rFont val="Arial"/>
          </rPr>
          <t>2017-09-22 18:15:25 celda: N32
2017-09-22 18:15:30 celda: Q32
2017-09-23 01:38:22 celda: C78</t>
        </r>
      </text>
    </comment>
    <comment ref="C172" authorId="0" shapeId="0" xr:uid="{DFD8AF28-9D03-4B73-B31E-519EB4638272}">
      <text>
        <r>
          <rPr>
            <sz val="10"/>
            <color rgb="FF000000"/>
            <rFont val="Arial"/>
          </rPr>
          <t>2017-09-22 19:08:23 celda: Q70
2017-09-22 19:08:29 celda: N70
2017-09-23 01:36:44 celda: C32</t>
        </r>
      </text>
    </comment>
    <comment ref="C173" authorId="0" shapeId="0" xr:uid="{3234BAF8-E1DD-42E6-88A9-0C1C1C77107F}">
      <text>
        <r>
          <rPr>
            <sz val="10"/>
            <color rgb="FF000000"/>
            <rFont val="Arial"/>
          </rPr>
          <t>2017-09-23 01:45:56 celda: C212
2017-09-23 10:26:23 celda: N210</t>
        </r>
      </text>
    </comment>
    <comment ref="C174" authorId="0" shapeId="0" xr:uid="{3D7E0C0E-2B07-40A5-AAE5-03C8EFF014B2}">
      <text>
        <r>
          <rPr>
            <sz val="10"/>
            <color rgb="FF000000"/>
            <rFont val="Arial"/>
          </rPr>
          <t>2017-09-23 00:45:58 celda: Q189
2017-09-23 01:45:02 celda: C189
2017-09-23 01:45:04 celda: C189</t>
        </r>
      </text>
    </comment>
    <comment ref="G174" authorId="0" shapeId="0" xr:uid="{293B78B3-0771-46DA-A7EE-4896522E6AC9}">
      <text>
        <r>
          <rPr>
            <sz val="10"/>
            <color rgb="FF000000"/>
            <rFont val="Arial"/>
          </rPr>
          <t>2017-09-22 22:22:53 celda: D100</t>
        </r>
      </text>
    </comment>
    <comment ref="C175" authorId="0" shapeId="0" xr:uid="{6CAD139A-3BCE-4DF9-BD32-7C8B14EE9BE2}">
      <text>
        <r>
          <rPr>
            <sz val="10"/>
            <color rgb="FF000000"/>
            <rFont val="Arial"/>
          </rPr>
          <t>2017-09-23 00:16:34 celda: Q119
2017-09-23 00:17:29 celda: N119:N121
2017-09-23 00:19:40 celda: Q117:Q126
2017-09-23 01:41:49 celda: C117</t>
        </r>
      </text>
    </comment>
    <comment ref="G175" authorId="0" shapeId="0" xr:uid="{299C40FF-9695-4208-9BDA-4EDAF3A68805}">
      <text>
        <r>
          <rPr>
            <sz val="10"/>
            <color rgb="FF000000"/>
            <rFont val="Arial"/>
          </rPr>
          <t>2017-09-22 22:00:34 celda: D19</t>
        </r>
      </text>
    </comment>
    <comment ref="C176" authorId="0" shapeId="0" xr:uid="{1AB0027D-C79D-4A88-9566-9E5270B66D01}">
      <text>
        <r>
          <rPr>
            <sz val="10"/>
            <color rgb="FF000000"/>
            <rFont val="Arial"/>
          </rPr>
          <t>2017-09-21 23:55:18 celda: B319
2017-09-21 23:55:37 celda: C319
2017-09-21 23:55:57 celda: D319
2017-09-21 23:56:09 celda: G319
2017-09-21 23:58:02 celda: A319
2017-09-21 23:58:09 celda: H319
2017-09-21 23:58:25 celda: J319:J321
2017-09-21 23:58:32 celda: J319
2017-09-21 23:58:56 celda: J319
2017-09-21 23:58:59 celda: K319
2017-09-21 23:59:00 celda: L319
2017-09-21 23:59:07 celda: M319
2017-09-21 23:59:13 celda: N319
2017-09-21 23:59:16 celda: O319
2017-09-21 23:59:23 celda: P319
2017-09-22 00:00:11 celda: R319
2017-09-22 00:00:25 celda: S319
2017-09-22 00:00:53 celda: T319
2017-09-22 00:01:50 celda: U319
2017-09-22 00:01:56 celda: U319
2017-09-22 00:02:06 celda: V319
2017-09-22 00:02:11 celda: V319
2017-09-22 00:05:06 celda: A319
2017-09-23 06:43:57 celda: Q80</t>
        </r>
      </text>
    </comment>
    <comment ref="C177" authorId="0" shapeId="0" xr:uid="{FE9F1429-C652-4C01-A3C4-44794748313F}">
      <text>
        <r>
          <rPr>
            <sz val="10"/>
            <color rgb="FF000000"/>
            <rFont val="Arial"/>
          </rPr>
          <t>2017-09-23 00:21:44 celda: Q131
2017-09-23 01:42:29 celda: C131</t>
        </r>
      </text>
    </comment>
    <comment ref="C178" authorId="0" shapeId="0" xr:uid="{F9AA8989-BFBC-4DB8-B664-347033FF74F7}">
      <text>
        <r>
          <rPr>
            <sz val="10"/>
            <color rgb="FF000000"/>
            <rFont val="Arial"/>
          </rPr>
          <t>2017-09-22 01:41:27 celda: F15
2017-09-23 01:20:46 celda: D315
2017-09-23 01:50:14 celda: C315</t>
        </r>
      </text>
    </comment>
    <comment ref="C179" authorId="0" shapeId="0" xr:uid="{A26F303D-D31E-4843-9577-8F3652F29C98}">
      <text>
        <r>
          <rPr>
            <sz val="10"/>
            <color rgb="FF000000"/>
            <rFont val="Arial"/>
          </rPr>
          <t>2017-09-22 01:47:05 celda: F142
2017-09-22 01:47:17 celda: F142
2017-09-23 01:12:49 celda: D272
2017-09-23 01:48:26 celda: C272
2017-09-23 06:30:08 celda: M270
2017-09-23 06:30:52 celda: N270
2017-09-23 21:23:30 celda: A48
2017-09-23 21:23:32 celda: A48
2017-09-24 14:37:54 celda: F48</t>
        </r>
      </text>
    </comment>
    <comment ref="G179" authorId="0" shapeId="0" xr:uid="{8CE6F3AF-0CBA-4F78-953B-AEB2A4C8A88A}">
      <text>
        <r>
          <rPr>
            <sz val="10"/>
            <color rgb="FF000000"/>
            <rFont val="Arial"/>
          </rPr>
          <t>2017-09-22 22:26:12 celda: D106</t>
        </r>
      </text>
    </comment>
    <comment ref="C180" authorId="0" shapeId="0" xr:uid="{9314DC01-6F1B-4EDE-83A8-C941CED1B978}">
      <text>
        <r>
          <rPr>
            <sz val="10"/>
            <color rgb="FF000000"/>
            <rFont val="Arial"/>
          </rPr>
          <t>2017-09-22 01:47:10 celda: F143
2017-09-22 01:47:26 celda: F143
2017-09-23 01:12:46 celda: D271
2017-09-23 01:48:23 celda: C271
2017-09-23 06:30:49 celda: N269</t>
        </r>
      </text>
    </comment>
    <comment ref="G180" authorId="0" shapeId="0" xr:uid="{EDE7BF92-A64F-4718-BDC9-80379522B504}">
      <text>
        <r>
          <rPr>
            <sz val="10"/>
            <color rgb="FF000000"/>
            <rFont val="Arial"/>
          </rPr>
          <t>2017-09-22 20:03:03 celda: D6
2017-09-22 22:08:13 celda: D55
2017-09-23 00:09:48 celda: P55</t>
        </r>
      </text>
    </comment>
    <comment ref="C181" authorId="0" shapeId="0" xr:uid="{641EFD90-53BB-4865-B6D9-0DDDCD80F498}">
      <text>
        <r>
          <rPr>
            <sz val="10"/>
            <color rgb="FF000000"/>
            <rFont val="Arial"/>
          </rPr>
          <t>2017-09-22 01:43:06 celda: F59
2017-09-22 18:20:36 celda: Q58
2017-09-23 01:37:25 celda: C46
2017-09-23 06:29:31 celda: M46
2017-09-23 06:29:39 celda: N46</t>
        </r>
      </text>
    </comment>
    <comment ref="C182" authorId="0" shapeId="0" xr:uid="{0DF6B385-55EC-4835-8488-AB70009F6FF3}">
      <text>
        <r>
          <rPr>
            <sz val="10"/>
            <color rgb="FF000000"/>
            <rFont val="Arial"/>
          </rPr>
          <t>2017-09-23 00:16:43 celda: Q115
2017-09-23 00:18:22 celda: N115
2017-09-23 00:18:23 celda: L115
2017-09-23 00:18:28 celda: N115
2017-09-23 00:18:37 celda: N115
2017-09-23 00:18:39 celda: O115
2017-09-23 00:18:56 celda: D115
2017-09-23 00:19:00 celda: E115
2017-09-23 00:19:05 celda: G115
2017-09-23 00:19:11 celda: L115
2017-09-23 01:40:46 celda: C115
2017-09-23 06:34:40 celda: L113
2017-09-23 06:35:07 celda: L113
2017-09-23 06:35:10 celda: M113
2017-09-23 06:35:12 celda: N113
2017-09-24 14:39:41 celda: F195</t>
        </r>
      </text>
    </comment>
    <comment ref="C183" authorId="0" shapeId="0" xr:uid="{5AAF9E04-48C7-4C17-81C6-B2D61CB9F83D}">
      <text>
        <r>
          <rPr>
            <sz val="10"/>
            <color rgb="FF000000"/>
            <rFont val="Arial"/>
          </rPr>
          <t>2017-09-22 18:14:58 celda: N28
2017-09-22 18:15:13 celda: Q28
2017-09-22 19:04:22 celda: B28
2017-09-22 19:04:28 celda: B28
2017-09-22 19:04:36 celda: J28
2017-09-23 01:42:02 celda: C121
2017-09-23 05:13:34 celda: M119
2017-09-23 05:13:36 celda: N119
2017-09-23 05:13:38 celda: O119</t>
        </r>
      </text>
    </comment>
    <comment ref="C184" authorId="0" shapeId="0" xr:uid="{414B9F98-4F38-480B-B75C-C78F5BF4C704}">
      <text>
        <r>
          <rPr>
            <sz val="10"/>
            <color rgb="FF000000"/>
            <rFont val="Arial"/>
          </rPr>
          <t>2017-09-23 01:48:13 celda: C267
2017-09-23 05:45:09 celda: L265
2017-09-23 05:45:09 celda: L265
2017-09-23 05:45:16 celda: M265
2017-09-23 05:45:20 celda: N265
2017-09-23 05:45:26 celda: O265
2017-09-23 05:45:39 celda: M265
2017-09-23 05:45:44 celda: N265</t>
        </r>
      </text>
    </comment>
    <comment ref="G184" authorId="0" shapeId="0" xr:uid="{11939414-78C2-4FC4-9631-CF46FA660A06}">
      <text>
        <r>
          <rPr>
            <sz val="10"/>
            <color rgb="FF000000"/>
            <rFont val="Arial"/>
          </rPr>
          <t>2017-09-22 22:02:33 celda: D35</t>
        </r>
      </text>
    </comment>
    <comment ref="C185" authorId="0" shapeId="0" xr:uid="{1EDABC84-341F-4D2E-A537-73D557E36DF6}">
      <text>
        <r>
          <rPr>
            <sz val="10"/>
            <color rgb="FF000000"/>
            <rFont val="Arial"/>
          </rPr>
          <t>2017-09-22 03:58:44 celda: B254
2017-09-23 00:31:46 celda: Q149
2017-09-23 00:31:55 celda: N149
2017-09-23 01:43:09 celda: C149
2017-09-23 04:30:24 celda: K147
2017-09-23 04:30:26 celda: J147
2017-09-23 04:30:35 celda: M147
2017-09-23 04:30:44 celda: L147
2017-09-23 04:30:51 celda: N147
2017-09-23 04:30:57 celda: O147</t>
        </r>
      </text>
    </comment>
    <comment ref="C186" authorId="0" shapeId="0" xr:uid="{057F9F7D-3231-4F54-9E0E-45FAF0F34D6D}">
      <text>
        <r>
          <rPr>
            <sz val="10"/>
            <color rgb="FF000000"/>
            <rFont val="Arial"/>
          </rPr>
          <t>2017-09-22 01:42:24 celda: F47
2017-09-22 18:17:45 celda: N46
2017-09-22 18:17:51 celda: N46
2017-09-22 18:18:24 celda: Q46
2017-09-23 01:28:23 celda: B59
2017-09-23 01:37:57 celda: C59
2017-09-23 06:32:47 celda: L59
2017-09-23 06:32:55 celda: M59
2017-09-23 06:32:59 celda: N59</t>
        </r>
      </text>
    </comment>
    <comment ref="C187" authorId="0" shapeId="0" xr:uid="{6A4B4291-CA29-43E9-BAFD-37576E762CB4}">
      <text>
        <r>
          <rPr>
            <sz val="10"/>
            <color rgb="FF000000"/>
            <rFont val="Arial"/>
          </rPr>
          <t>2017-09-23 00:50:54 celda: D229
2017-09-23 01:46:29 celda: C229
2017-09-23 01:46:40 celda: C229
2017-09-24 14:24:59 celda: I22</t>
        </r>
      </text>
    </comment>
    <comment ref="C188" authorId="0" shapeId="0" xr:uid="{D5AD3FFA-7A21-4D09-A759-6852352F8BC7}">
      <text>
        <r>
          <rPr>
            <sz val="10"/>
            <color rgb="FF000000"/>
            <rFont val="Arial"/>
          </rPr>
          <t>2017-09-23 00:42:37 celda: D172
2017-09-23 00:42:41 celda: N172
2017-09-23 00:42:42 celda: N172
2017-09-23 00:42:44 celda: N172
2017-09-23 00:42:59 celda: Q172
2017-09-23 01:44:06 celda: C172
2017-09-23 06:33:24 celda: N170</t>
        </r>
      </text>
    </comment>
    <comment ref="C189" authorId="0" shapeId="0" xr:uid="{1E61966C-4D54-4FD6-BF21-4CB60564B4E8}">
      <text>
        <r>
          <rPr>
            <sz val="10"/>
            <color rgb="FF000000"/>
            <rFont val="Arial"/>
          </rPr>
          <t>2017-09-21 18:38:06 celda: B162
2017-09-23 01:12:27 celda: D266
2017-09-23 01:48:12 celda: C266
2017-09-23 21:00:18 celda: S161:S195</t>
        </r>
      </text>
    </comment>
    <comment ref="G189" authorId="0" shapeId="0" xr:uid="{F0ADDBB9-E4CE-4CF0-8DC2-10C3C49ECC95}">
      <text>
        <r>
          <rPr>
            <sz val="10"/>
            <color rgb="FF000000"/>
            <rFont val="Arial"/>
          </rPr>
          <t>2017-09-22 22:02:48 celda: D37</t>
        </r>
      </text>
    </comment>
    <comment ref="C190" authorId="0" shapeId="0" xr:uid="{503129D6-F807-428C-B80E-D1386B0FE497}">
      <text>
        <r>
          <rPr>
            <sz val="10"/>
            <color rgb="FF000000"/>
            <rFont val="Arial"/>
          </rPr>
          <t>2017-09-23 01:12:23 celda: D265
2017-09-23 01:48:11 celda: C265</t>
        </r>
      </text>
    </comment>
    <comment ref="C191" authorId="0" shapeId="0" xr:uid="{0C9FAF8A-B81B-418F-A42C-D3E37DD51337}">
      <text>
        <r>
          <rPr>
            <sz val="10"/>
            <color rgb="FF000000"/>
            <rFont val="Arial"/>
          </rPr>
          <t>2017-09-22 01:42:48 celda: F49
2017-09-22 18:17:58 celda: N48
2017-09-22 18:18:07 celda: L48
2017-09-22 18:18:30 celda: Q48
2017-09-23 01:28:17 celda: B57
2017-09-23 01:37:55 celda: C57</t>
        </r>
      </text>
    </comment>
    <comment ref="G191" authorId="0" shapeId="0" xr:uid="{581437BE-62FF-4919-A348-3E58E18CF343}">
      <text>
        <r>
          <rPr>
            <sz val="10"/>
            <color rgb="FF000000"/>
            <rFont val="Arial"/>
          </rPr>
          <t>2017-09-22 20:08:54 celda: D16
2017-09-22 20:09:18 celda: D16
2017-09-22 20:09:22 celda: G16
2017-09-22 20:09:29 celda: G16
2017-09-22 20:09:32 celda: G16
2017-09-22 22:02:00 celda: D30
2017-09-22 22:07:02 celda: D30</t>
        </r>
      </text>
    </comment>
    <comment ref="C192" authorId="0" shapeId="0" xr:uid="{ACB379A4-3108-4479-9848-2AAC6021ED4D}">
      <text>
        <r>
          <rPr>
            <sz val="10"/>
            <color rgb="FF000000"/>
            <rFont val="Arial"/>
          </rPr>
          <t>2017-09-23 01:48:19 celda: C269</t>
        </r>
      </text>
    </comment>
    <comment ref="C193" authorId="0" shapeId="0" xr:uid="{054B52C6-017A-4A15-955F-C26DA2A517C0}">
      <text>
        <r>
          <rPr>
            <sz val="10"/>
            <color rgb="FF000000"/>
            <rFont val="Arial"/>
          </rPr>
          <t>2017-09-23 00:51:19 celda: D235
2017-09-23 00:51:28 celda: D235
2017-09-23 01:46:58 celda: C235</t>
        </r>
      </text>
    </comment>
    <comment ref="C194" authorId="0" shapeId="0" xr:uid="{BF24265F-E852-4107-9FAD-1AD15A00A1FD}">
      <text>
        <r>
          <rPr>
            <sz val="10"/>
            <color rgb="FF000000"/>
            <rFont val="Arial"/>
          </rPr>
          <t>2017-09-21 16:54:27 celda: B286
2017-09-21 17:01:36 celda: D286
2017-09-21 17:02:41 celda: E286
2017-09-21 17:02:45 celda: F286
2017-09-21 17:03:10 celda: J286
2017-09-21 17:03:29 celda: K286
2017-09-21 17:04:09 celda: L286
2017-09-21 17:04:26 celda: M286
2017-09-21 17:04:43 celda: N286
2017-09-21 17:04:55 celda: Q286
2017-09-22 01:43:10 celda: F60
2017-09-22 18:20:45 celda: O59
2017-09-22 18:20:47 celda: N59
2017-09-22 18:20:53 celda: Q59
2017-09-23 01:37:21 celda: C45
2017-09-23 06:33:45 celda: Q45
2017-09-23 06:33:50 celda: M45
2017-09-23 06:34:02 celda: L45
2017-09-23 06:34:13 celda: B45</t>
        </r>
      </text>
    </comment>
    <comment ref="C195" authorId="0" shapeId="0" xr:uid="{08CDDCA7-21D6-45D8-B2A9-CDEA09737AF6}">
      <text>
        <r>
          <rPr>
            <sz val="10"/>
            <color rgb="FF000000"/>
            <rFont val="Arial"/>
          </rPr>
          <t>2017-09-22 01:48:18 celda: F158
2017-09-23 00:55:38 celda: D255
2017-09-23 01:47:51 celda: C255
2017-09-23 21:05:08 celda: S49:S324
2017-09-24 14:38:01 celda: F50
2017-09-25 01:43:08 celda: L50
2017-09-25 01:43:31 celda: N50
2017-09-25 01:44:30 celda: T50</t>
        </r>
      </text>
    </comment>
    <comment ref="C196" authorId="0" shapeId="0" xr:uid="{066A1168-9915-486E-9D14-D208221C4329}">
      <text>
        <r>
          <rPr>
            <sz val="10"/>
            <color rgb="FF000000"/>
            <rFont val="Arial"/>
          </rPr>
          <t>2017-09-22 01:45:02 celda: F86
2017-09-23 01:35:13 celda: C16
2017-09-25 01:43:42 celda: K182
2017-09-25 01:43:47 celda: L182
2017-09-25 01:43:57 celda: M182</t>
        </r>
      </text>
    </comment>
    <comment ref="C197" authorId="0" shapeId="0" xr:uid="{381EFE6E-401C-471D-A259-99841956FB0F}">
      <text>
        <r>
          <rPr>
            <sz val="10"/>
            <color rgb="FF000000"/>
            <rFont val="Arial"/>
          </rPr>
          <t>2017-09-22 01:50:46 celda: F228
2017-09-23 00:43:14 celda: D178
2017-09-23 00:45:01 celda: J178
2017-09-23 00:45:03 celda: K178
2017-09-23 00:45:10 celda: Q178
2017-09-23 01:44:29 celda: C178
2017-09-23 03:36:11 celda: O176
2017-09-23 21:00:52 celda: S233:S320
2017-09-24 14:40:06 celda: F234
2017-09-24 14:40:11 celda: F234
2017-09-25 01:43:13 celda: J233
2017-09-25 01:43:18 celda: K233
2017-09-25 01:43:24 celda: L233
2017-09-25 01:43:27 celda: M233
2017-09-25 01:43:32 celda: M233
2017-09-25 01:43:34 celda: N233</t>
        </r>
      </text>
    </comment>
    <comment ref="G197" authorId="0" shapeId="0" xr:uid="{28F39F02-8ADB-4AF0-B2C8-1EEA2A7F27A4}">
      <text>
        <r>
          <rPr>
            <sz val="10"/>
            <color rgb="FF000000"/>
            <rFont val="Arial"/>
          </rPr>
          <t>2017-09-22 22:21:44 celda: D90
2017-09-22 22:21:48 celda: D90</t>
        </r>
      </text>
    </comment>
    <comment ref="C198" authorId="0" shapeId="0" xr:uid="{B6A3662D-A30C-4628-A766-E763FA2163E5}">
      <text>
        <r>
          <rPr>
            <sz val="10"/>
            <color rgb="FF000000"/>
            <rFont val="Arial"/>
          </rPr>
          <t>2017-09-23 22:47:30 celda: A337
2017-09-23 22:58:07 celda: B337
2017-09-23 22:58:54 celda: B337
2017-09-23 22:58:58 celda: C337
2017-09-23 22:59:18 celda: D337
2017-09-23 23:20:33 celda: E337
2017-09-24 00:02:55 celda: J337
2017-09-24 00:02:57 celda: K337
2017-09-24 00:03:09 celda: L337
2017-09-24 00:44:33 celda: M337
2017-09-24 00:44:53 celda: N337
2017-09-24 00:44:57 celda: O337
2017-09-24 00:45:26 celda: Q337
2017-09-24 00:46:14 celda: J337
2017-09-24 00:46:33 celda: R337
2017-09-24 00:46:38 celda: R337
2017-09-24 00:46:41 celda: S337</t>
        </r>
      </text>
    </comment>
    <comment ref="C199" authorId="0" shapeId="0" xr:uid="{009CA236-96CC-4B72-BE92-0E16B3F9D5FF}">
      <text>
        <r>
          <rPr>
            <sz val="10"/>
            <color rgb="FF000000"/>
            <rFont val="Arial"/>
          </rPr>
          <t>2017-09-22 01:45:52 celda: F110
2017-09-23 01:50:03 celda: C308</t>
        </r>
      </text>
    </comment>
    <comment ref="C200" authorId="0" shapeId="0" xr:uid="{13641B19-5DA1-4897-9EAB-2AD4AC046FAC}">
      <text>
        <r>
          <rPr>
            <sz val="10"/>
            <color rgb="FF000000"/>
            <rFont val="Arial"/>
          </rPr>
          <t>2017-09-23 01:50:09 celda: C311</t>
        </r>
      </text>
    </comment>
    <comment ref="C201" authorId="0" shapeId="0" xr:uid="{444A1667-DF1C-4328-B087-E166E6504634}">
      <text>
        <r>
          <rPr>
            <sz val="10"/>
            <color rgb="FF000000"/>
            <rFont val="Arial"/>
          </rPr>
          <t>2017-09-22 18:15:14 celda: N29
2017-09-23 01:40:38 celda: C112
2017-09-23 20:59:13 celda: S63:S328</t>
        </r>
      </text>
    </comment>
    <comment ref="C202" authorId="0" shapeId="0" xr:uid="{7C4BE25F-20C3-4E84-904C-11684FD1B2A9}">
      <text>
        <r>
          <rPr>
            <sz val="10"/>
            <color rgb="FF000000"/>
            <rFont val="Arial"/>
          </rPr>
          <t>2017-09-21 18:43:22 celda: B121
2017-09-23 00:46:49 celda: Q196
2017-09-23 00:47:06 celda: N196
2017-09-23 01:45:14 celda: C196
2017-09-25 18:53:54 celda: A204</t>
        </r>
      </text>
    </comment>
    <comment ref="G202" authorId="0" shapeId="0" xr:uid="{D95D1E82-22B8-49AE-B5CB-BC3C2FFEA7BA}">
      <text>
        <r>
          <rPr>
            <sz val="10"/>
            <color rgb="FF000000"/>
            <rFont val="Arial"/>
          </rPr>
          <t>2017-09-22 22:22:53 celda: D100</t>
        </r>
      </text>
    </comment>
    <comment ref="C203" authorId="0" shapeId="0" xr:uid="{37580F96-0D22-4816-A2E3-4FC4222E6E7A}">
      <text>
        <r>
          <rPr>
            <sz val="10"/>
            <color rgb="FF000000"/>
            <rFont val="Arial"/>
          </rPr>
          <t>2017-09-23 00:34:29 celda: Q156
2017-09-23 00:36:51 celda: N156
2017-09-23 01:43:21 celda: C156</t>
        </r>
      </text>
    </comment>
    <comment ref="G203" authorId="0" shapeId="0" xr:uid="{AF6B9F33-ABD8-4224-B920-30E847038815}">
      <text>
        <r>
          <rPr>
            <sz val="10"/>
            <color rgb="FF000000"/>
            <rFont val="Arial"/>
          </rPr>
          <t>2017-09-22 22:00:34 celda: D19</t>
        </r>
      </text>
    </comment>
    <comment ref="C204" authorId="0" shapeId="0" xr:uid="{1EAD3C3E-EBFB-4174-80E1-D95168C37BDA}">
      <text>
        <r>
          <rPr>
            <sz val="10"/>
            <color rgb="FF000000"/>
            <rFont val="Arial"/>
          </rPr>
          <t>2017-09-22 17:06:44 celda: N4
2017-09-22 17:06:59 celda: Q4
2017-09-22 18:35:21 celda: U4
2017-09-23 01:40:12 celda: C101</t>
        </r>
      </text>
    </comment>
    <comment ref="C205" authorId="0" shapeId="0" xr:uid="{9117A6E5-4917-4A6C-8D3B-870A9D687F0D}">
      <text>
        <r>
          <rPr>
            <sz val="10"/>
            <color rgb="FF000000"/>
            <rFont val="Arial"/>
          </rPr>
          <t>2017-09-21 18:43:03 celda: B122
2017-09-23 01:46:54 celda: C233</t>
        </r>
      </text>
    </comment>
    <comment ref="C206" authorId="0" shapeId="0" xr:uid="{68218D91-6650-4875-8469-FB59E3B7796F}">
      <text>
        <r>
          <rPr>
            <sz val="10"/>
            <color rgb="FF000000"/>
            <rFont val="Arial"/>
          </rPr>
          <t>2017-09-22 01:35:56 celda: B10
2017-09-22 17:57:50 celda: Q10
2017-09-22 17:57:54 celda: N10
2017-09-22 17:57:57 celda: Q10
2017-09-23 01:34:45 celda: C11</t>
        </r>
      </text>
    </comment>
    <comment ref="C207" authorId="0" shapeId="0" xr:uid="{B4A5E454-4322-47A0-BBC3-159465651E58}">
      <text>
        <r>
          <rPr>
            <sz val="10"/>
            <color rgb="FF000000"/>
            <rFont val="Arial"/>
          </rPr>
          <t>2017-09-22 18:19:08 celda: Q53
2017-09-22 18:19:15 celda: N53
2017-09-23 01:37:39 celda: C51</t>
        </r>
      </text>
    </comment>
    <comment ref="G207" authorId="0" shapeId="0" xr:uid="{FB680EC7-C2BB-4FAB-9383-5916C83F0D3E}">
      <text>
        <r>
          <rPr>
            <sz val="10"/>
            <color rgb="FF000000"/>
            <rFont val="Arial"/>
          </rPr>
          <t>2017-09-22 22:26:12 celda: D106</t>
        </r>
      </text>
    </comment>
    <comment ref="C208" authorId="0" shapeId="0" xr:uid="{D250CE94-0C10-4633-BA67-3C0B6E2F1E40}">
      <text>
        <r>
          <rPr>
            <sz val="10"/>
            <color rgb="FF000000"/>
            <rFont val="Arial"/>
          </rPr>
          <t>2017-09-22 19:08:10 celda: N75
2017-09-22 19:10:04 celda: Q75
2017-09-23 01:36:24 celda: C27</t>
        </r>
      </text>
    </comment>
    <comment ref="G208" authorId="0" shapeId="0" xr:uid="{79EA306B-B142-41F0-BA73-5BE74E441B57}">
      <text>
        <r>
          <rPr>
            <sz val="10"/>
            <color rgb="FF000000"/>
            <rFont val="Arial"/>
          </rPr>
          <t>2017-09-22 20:03:03 celda: D6
2017-09-22 22:08:13 celda: D55
2017-09-23 00:09:48 celda: P55</t>
        </r>
      </text>
    </comment>
    <comment ref="C209" authorId="0" shapeId="0" xr:uid="{D71B184D-D13D-4C91-8251-61B63615336D}">
      <text>
        <r>
          <rPr>
            <sz val="10"/>
            <color rgb="FF000000"/>
            <rFont val="Arial"/>
          </rPr>
          <t>2017-09-22 19:10:50 celda: Q78
2017-09-22 19:14:46 celda: Q78:Q82
2017-09-23 01:36:00 celda: C24</t>
        </r>
      </text>
    </comment>
    <comment ref="C210" authorId="0" shapeId="0" xr:uid="{97DCC870-729C-407D-AD49-23192C624E05}">
      <text>
        <r>
          <rPr>
            <sz val="10"/>
            <color rgb="FF000000"/>
            <rFont val="Arial"/>
          </rPr>
          <t>2017-09-23 01:35:58 celda: C23</t>
        </r>
      </text>
    </comment>
    <comment ref="C211" authorId="0" shapeId="0" xr:uid="{E8E3FD76-D003-4691-AFAF-84E77918296C}">
      <text>
        <r>
          <rPr>
            <sz val="10"/>
            <color rgb="FF000000"/>
            <rFont val="Arial"/>
          </rPr>
          <t>2017-09-22 01:45:27 celda: F95
2017-09-22 19:15:56 celda: Q94
2017-09-22 19:16:06 celda: Q94
2017-09-22 19:16:12 celda: N94
2017-09-23 01:33:19 celda: C6</t>
        </r>
      </text>
    </comment>
    <comment ref="C212" authorId="0" shapeId="0" xr:uid="{AE5A6624-8A75-44DB-9901-0416C7751947}">
      <text>
        <r>
          <rPr>
            <sz val="10"/>
            <color rgb="FF000000"/>
            <rFont val="Arial"/>
          </rPr>
          <t>2017-09-22 18:16:04 celda: N36
2017-09-22 18:16:20 celda: Q36
2017-09-23 01:38:12 celda: C70</t>
        </r>
      </text>
    </comment>
    <comment ref="G212" authorId="0" shapeId="0" xr:uid="{767377EC-1645-4A0D-8DA8-241C19E7E22F}">
      <text>
        <r>
          <rPr>
            <sz val="10"/>
            <color rgb="FF000000"/>
            <rFont val="Arial"/>
          </rPr>
          <t>2017-09-22 22:02:33 celda: D35</t>
        </r>
      </text>
    </comment>
    <comment ref="C213" authorId="0" shapeId="0" xr:uid="{FA7AD4F1-65EF-4DAF-868B-13DFE4B1C498}">
      <text>
        <r>
          <rPr>
            <sz val="10"/>
            <color rgb="FF000000"/>
            <rFont val="Arial"/>
          </rPr>
          <t>2017-09-22 01:46:40 celda: F132
2017-09-23 01:14:45 celda: D283
2017-09-23 01:48:56 celda: C283</t>
        </r>
      </text>
    </comment>
    <comment ref="C214" authorId="0" shapeId="0" xr:uid="{65E4862E-A0F8-45AF-BBEE-D184BDD01D3F}">
      <text>
        <r>
          <rPr>
            <sz val="10"/>
            <color rgb="FF000000"/>
            <rFont val="Arial"/>
          </rPr>
          <t>2017-09-23 01:40:13 celda: C102</t>
        </r>
      </text>
    </comment>
    <comment ref="C215" authorId="0" shapeId="0" xr:uid="{8E37A493-B3EF-4222-A497-D082512ED59E}">
      <text>
        <r>
          <rPr>
            <sz val="10"/>
            <color rgb="FF000000"/>
            <rFont val="Arial"/>
          </rPr>
          <t>2017-09-22 01:52:44 celda: F302
2017-09-23 01:39:54 celda: C98</t>
        </r>
      </text>
    </comment>
    <comment ref="C216" authorId="0" shapeId="0" xr:uid="{AC4EAAFC-8363-4F6E-8E37-D92A49FFA59F}">
      <text>
        <r>
          <rPr>
            <sz val="10"/>
            <color rgb="FF000000"/>
            <rFont val="Arial"/>
          </rPr>
          <t>2017-09-23 00:45:07 celda: D190
2017-09-23 00:45:59 celda: Q190
2017-09-23 01:45:04 celda: C190</t>
        </r>
      </text>
    </comment>
    <comment ref="C217" authorId="0" shapeId="0" xr:uid="{68DE40F8-797C-4928-AA68-0D3668B81EE6}">
      <text>
        <r>
          <rPr>
            <sz val="10"/>
            <color rgb="FF000000"/>
            <rFont val="Arial"/>
          </rPr>
          <t>2017-09-23 00:44:28 celda: D185
2017-09-23 01:44:51 celda: C185</t>
        </r>
      </text>
    </comment>
    <comment ref="G217" authorId="0" shapeId="0" xr:uid="{40FC5869-1950-4870-B6ED-E9D442D66248}">
      <text>
        <r>
          <rPr>
            <sz val="10"/>
            <color rgb="FF000000"/>
            <rFont val="Arial"/>
          </rPr>
          <t>2017-09-22 22:02:48 celda: D37</t>
        </r>
      </text>
    </comment>
    <comment ref="C218" authorId="0" shapeId="0" xr:uid="{A251D218-89B9-41E5-8B83-3E3F83DBD854}">
      <text>
        <r>
          <rPr>
            <sz val="10"/>
            <color rgb="FF000000"/>
            <rFont val="Arial"/>
          </rPr>
          <t>2017-09-22 01:52:58 celda: F312
2017-09-23 01:39:22 celda: C87
2017-09-23 01:39:30 celda: C87
2017-09-26 16:15:33 celda: K220</t>
        </r>
      </text>
    </comment>
    <comment ref="C219" authorId="0" shapeId="0" xr:uid="{025789D8-5A74-41BE-8AE3-3D997BB5E2E1}">
      <text>
        <r>
          <rPr>
            <sz val="10"/>
            <color rgb="FF000000"/>
            <rFont val="Arial"/>
          </rPr>
          <t>2017-09-23 01:48:51 celda: C280</t>
        </r>
      </text>
    </comment>
    <comment ref="G219" authorId="0" shapeId="0" xr:uid="{B7E5A8BE-60E3-43C7-B007-1D1ED69BA795}">
      <text>
        <r>
          <rPr>
            <sz val="10"/>
            <color rgb="FF000000"/>
            <rFont val="Arial"/>
          </rPr>
          <t>2017-09-22 20:08:54 celda: D16
2017-09-22 20:09:18 celda: D16
2017-09-22 20:09:22 celda: G16
2017-09-22 20:09:29 celda: G16
2017-09-22 20:09:32 celda: G16
2017-09-22 22:02:00 celda: D30
2017-09-22 22:07:02 celda: D30</t>
        </r>
      </text>
    </comment>
    <comment ref="C220" authorId="0" shapeId="0" xr:uid="{CAFBB1DA-45C6-4A50-AD83-957AC1D54249}">
      <text>
        <r>
          <rPr>
            <sz val="10"/>
            <color rgb="FF000000"/>
            <rFont val="Arial"/>
          </rPr>
          <t>2017-09-23 00:42:48 celda: N173
2017-09-23 00:43:00 celda: Q173
2017-09-23 03:33:16 celda: D171
2017-09-23 06:33:28 celda: N171:N267</t>
        </r>
      </text>
    </comment>
    <comment ref="C221" authorId="0" shapeId="0" xr:uid="{C104B0BA-FADB-4D4A-9AD2-D212A0328F0A}">
      <text>
        <r>
          <rPr>
            <sz val="10"/>
            <color rgb="FF000000"/>
            <rFont val="Arial"/>
          </rPr>
          <t>2017-09-23 00:26:22 celda: Q141
2017-09-23 00:27:00 celda: Q141
2017-09-23 00:27:12 celda: Q141
2017-09-23 00:27:56 celda: N141
2017-09-23 00:30:06 celda: D141
2017-09-23 01:42:52 celda: C141</t>
        </r>
      </text>
    </comment>
    <comment ref="C222" authorId="0" shapeId="0" xr:uid="{41BCE033-13BA-4ECD-A5F9-19A12541E35B}">
      <text>
        <r>
          <rPr>
            <sz val="10"/>
            <color rgb="FF000000"/>
            <rFont val="Arial"/>
          </rPr>
          <t>2017-09-23 00:17:06 celda: Q124
2017-09-23 00:17:25 celda: N124:N127
2017-09-23 01:42:07 celda: C122</t>
        </r>
      </text>
    </comment>
    <comment ref="C223" authorId="0" shapeId="0" xr:uid="{9A24B755-9CE1-405E-9163-0A6B610F11FF}">
      <text>
        <r>
          <rPr>
            <sz val="10"/>
            <color rgb="FF000000"/>
            <rFont val="Arial"/>
          </rPr>
          <t>2017-09-23 00:16:34 celda: Q121
2017-09-23 00:17:49 celda: L121
2017-09-23 00:20:36 celda: Q119
2017-09-23 00:20:45 celda: Q119
2017-09-23 01:41:55 celda: C119</t>
        </r>
      </text>
    </comment>
    <comment ref="C224" authorId="0" shapeId="0" xr:uid="{1472C580-B108-41C7-AACE-B5ECA146043C}">
      <text>
        <r>
          <rPr>
            <sz val="10"/>
            <color rgb="FF000000"/>
            <rFont val="Arial"/>
          </rPr>
          <t>2017-09-23 00:16:34 celda: Q120
2017-09-23 00:17:39 celda: M120
2017-09-23 00:17:45 celda: L120
2017-09-23 01:41:53 celda: C118</t>
        </r>
      </text>
    </comment>
    <comment ref="C225" authorId="0" shapeId="0" xr:uid="{37F09FB6-424A-4CCE-864F-3EB7416ECCCE}">
      <text>
        <r>
          <rPr>
            <sz val="10"/>
            <color rgb="FF000000"/>
            <rFont val="Arial"/>
          </rPr>
          <t>2017-09-23 01:13:35 celda: D279
2017-09-23 01:13:50 celda: D279
2017-09-23 01:14:04 celda: D279
2017-09-23 01:48:46 celda: C279</t>
        </r>
      </text>
    </comment>
    <comment ref="G225" authorId="0" shapeId="0" xr:uid="{6E45C48B-F40A-469E-9F5D-CCB8CB87BBF1}">
      <text>
        <r>
          <rPr>
            <sz val="10"/>
            <color rgb="FF000000"/>
            <rFont val="Arial"/>
          </rPr>
          <t>2017-09-22 22:21:44 celda: D90
2017-09-22 22:21:48 celda: D90</t>
        </r>
      </text>
    </comment>
    <comment ref="C226" authorId="0" shapeId="0" xr:uid="{CFCF4EED-FA33-411E-9441-B3D928CF8067}">
      <text>
        <r>
          <rPr>
            <sz val="10"/>
            <color rgb="FF000000"/>
            <rFont val="Arial"/>
          </rPr>
          <t>2017-09-23 01:47:41 celda: C251</t>
        </r>
      </text>
    </comment>
    <comment ref="C227" authorId="0" shapeId="0" xr:uid="{D6874722-61E5-4C71-822C-EDE69BDA0956}">
      <text>
        <r>
          <rPr>
            <sz val="10"/>
            <color rgb="FF000000"/>
            <rFont val="Arial"/>
          </rPr>
          <t>2017-09-23 01:47:38 celda: C248</t>
        </r>
      </text>
    </comment>
    <comment ref="C228" authorId="0" shapeId="0" xr:uid="{A9C409E0-1355-4D22-9751-104EB88B9C97}">
      <text>
        <r>
          <rPr>
            <sz val="10"/>
            <color rgb="FF000000"/>
            <rFont val="Arial"/>
          </rPr>
          <t>2017-09-23 01:40:31 celda: C107</t>
        </r>
      </text>
    </comment>
    <comment ref="C229" authorId="0" shapeId="0" xr:uid="{42242C96-966E-42C5-AB03-B5D92AE0AFFB}">
      <text>
        <r>
          <rPr>
            <sz val="10"/>
            <color rgb="FF000000"/>
            <rFont val="Arial"/>
          </rPr>
          <t>2017-09-22 01:52:47 celda: F306
2017-09-23 01:39:43 celda: C94</t>
        </r>
      </text>
    </comment>
    <comment ref="C230" authorId="0" shapeId="0" xr:uid="{AB6D6EAB-80C9-4875-AB02-2C35F18758D7}">
      <text>
        <r>
          <rPr>
            <sz val="10"/>
            <color rgb="FF000000"/>
            <rFont val="Arial"/>
          </rPr>
          <t>2017-09-22 03:56:57 celda: T109:T132
2017-09-23 01:18:50 celda: D309
2017-09-23 01:50:07 celda: C309</t>
        </r>
      </text>
    </comment>
    <comment ref="G230" authorId="0" shapeId="0" xr:uid="{0AEFB714-2E24-4E07-BD60-1EFEFAC886AC}">
      <text>
        <r>
          <rPr>
            <sz val="10"/>
            <color rgb="FF000000"/>
            <rFont val="Arial"/>
          </rPr>
          <t>2017-09-22 22:22:53 celda: D100</t>
        </r>
      </text>
    </comment>
    <comment ref="C231" authorId="0" shapeId="0" xr:uid="{CBBAC2A3-D3D9-4AE3-A165-CFAEBE004177}">
      <text>
        <r>
          <rPr>
            <sz val="10"/>
            <color rgb="FF000000"/>
            <rFont val="Arial"/>
          </rPr>
          <t>2017-09-22 01:47:40 celda: F151
2017-09-23 01:02:52 celda: D262
2017-09-23 01:48:03 celda: C262
2017-09-23 03:37:01 celda: O260
2017-09-24 14:40:49 celda: F240</t>
        </r>
      </text>
    </comment>
    <comment ref="G231" authorId="0" shapeId="0" xr:uid="{5ABF3379-9B09-465A-B392-8E311270728B}">
      <text>
        <r>
          <rPr>
            <sz val="10"/>
            <color rgb="FF000000"/>
            <rFont val="Arial"/>
          </rPr>
          <t>2017-09-22 22:00:34 celda: D19</t>
        </r>
      </text>
    </comment>
    <comment ref="C232" authorId="0" shapeId="0" xr:uid="{8F510158-7E16-4989-8649-9A839FE7B42F}">
      <text>
        <r>
          <rPr>
            <sz val="10"/>
            <color rgb="FF000000"/>
            <rFont val="Arial"/>
          </rPr>
          <t>2017-09-23 00:30:59 celda: Q146
2017-09-23 01:43:05 celda: C146</t>
        </r>
      </text>
    </comment>
    <comment ref="C233" authorId="0" shapeId="0" xr:uid="{E151E048-9827-406C-8FB9-4044B8B09DFA}">
      <text>
        <r>
          <rPr>
            <sz val="10"/>
            <color rgb="FF000000"/>
            <rFont val="Arial"/>
          </rPr>
          <t>2017-09-22 01:46:59 celda: F140
2017-09-23 01:13:24 celda: D275
2017-09-23 01:48:33 celda: C275
2017-09-23 03:37:23 celda: O273</t>
        </r>
      </text>
    </comment>
    <comment ref="C234" authorId="0" shapeId="0" xr:uid="{120A6946-D2C8-4F28-94D4-E92FB3DDD23B}">
      <text>
        <r>
          <rPr>
            <sz val="10"/>
            <color rgb="FF000000"/>
            <rFont val="Arial"/>
          </rPr>
          <t>2017-09-23 01:21:13 celda: Q2
2017-09-23 01:32:46 celda: C2
2017-09-23 03:35:05 celda: O2
2017-09-23 03:44:04 celda: Q2
2017-09-23 06:44:52 celda: N2
2017-09-23 06:45:22 celda: R2:R323
2017-09-23 06:45:33 celda: R2:R323
2017-09-24 14:40:54 celda: F250</t>
        </r>
      </text>
    </comment>
    <comment ref="C235" authorId="0" shapeId="0" xr:uid="{9EF302F3-077E-4700-B290-012899F06B4F}">
      <text>
        <r>
          <rPr>
            <sz val="10"/>
            <color rgb="FF000000"/>
            <rFont val="Arial"/>
          </rPr>
          <t>2017-09-23 01:40:33 celda: C109
2017-09-23 03:35:43 celda: O107
2017-09-24 14:41:00 celda: F251
2017-09-25 02:33:10 celda: N333</t>
        </r>
      </text>
    </comment>
    <comment ref="G235" authorId="0" shapeId="0" xr:uid="{081C9A0B-F436-4B72-BE1B-615DCF0B5E4D}">
      <text>
        <r>
          <rPr>
            <sz val="10"/>
            <color rgb="FF000000"/>
            <rFont val="Arial"/>
          </rPr>
          <t>2017-09-22 22:26:12 celda: D106</t>
        </r>
      </text>
    </comment>
    <comment ref="C236" authorId="0" shapeId="0" xr:uid="{1AD6752C-0135-497F-A1FC-D765EFA7C22F}">
      <text>
        <r>
          <rPr>
            <sz val="10"/>
            <color rgb="FF000000"/>
            <rFont val="Arial"/>
          </rPr>
          <t>2017-09-21 18:38:56 celda: P262
2017-09-21 18:39:00 celda: N262:O262
2017-09-21 18:39:02 celda: O262
2017-09-21 18:39:04 celda: P262
2017-09-21 18:39:10 celda: L262:M262
2017-09-21 18:39:15 celda: Q262
2017-09-23 01:38:25 celda: C81</t>
        </r>
      </text>
    </comment>
    <comment ref="G236" authorId="0" shapeId="0" xr:uid="{60E891C2-B5D8-4B13-8D73-D0766287A638}">
      <text>
        <r>
          <rPr>
            <sz val="10"/>
            <color rgb="FF000000"/>
            <rFont val="Arial"/>
          </rPr>
          <t>2017-09-22 20:03:03 celda: D6
2017-09-22 22:08:13 celda: D55
2017-09-23 00:09:48 celda: P55</t>
        </r>
      </text>
    </comment>
    <comment ref="C237" authorId="0" shapeId="0" xr:uid="{2CE5767F-2C28-48A8-9322-8068D864B7C1}">
      <text>
        <r>
          <rPr>
            <sz val="10"/>
            <color rgb="FF000000"/>
            <rFont val="Arial"/>
          </rPr>
          <t>2017-09-23 01:46:04 celda: C218</t>
        </r>
      </text>
    </comment>
    <comment ref="C238" authorId="0" shapeId="0" xr:uid="{0FB05734-F2DE-4487-9A49-468ABC558C4E}">
      <text>
        <r>
          <rPr>
            <sz val="10"/>
            <color rgb="FF000000"/>
            <rFont val="Arial"/>
          </rPr>
          <t>2017-09-23 00:45:39 celda: D198
2017-09-23 00:46:55 celda: Q198
2017-09-23 00:47:08 celda: N198
2017-09-23 00:49:48 celda: Q198
2017-09-23 01:45:17 celda: C198</t>
        </r>
      </text>
    </comment>
    <comment ref="C239" authorId="0" shapeId="0" xr:uid="{F3CB9DD7-F35B-4C08-89EE-33B74117A3C9}">
      <text>
        <r>
          <rPr>
            <sz val="10"/>
            <color rgb="FF000000"/>
            <rFont val="Arial"/>
          </rPr>
          <t>2017-09-22 17:57:30 celda: J9
2017-09-22 17:57:37 celda: Q9
2017-09-22 17:57:41 celda: N9
2017-09-23 01:26:25 celda: B22
2017-09-23 01:35:43 celda: C22</t>
        </r>
      </text>
    </comment>
    <comment ref="C240" authorId="0" shapeId="0" xr:uid="{B1160225-95E7-4C69-ACB7-154D4DBBED1B}">
      <text>
        <r>
          <rPr>
            <sz val="10"/>
            <color rgb="FF000000"/>
            <rFont val="Arial"/>
          </rPr>
          <t>2017-09-22 19:14:34 celda: J92
2017-09-22 19:14:38 celda: N92
2017-09-23 01:33:25 celda: C8</t>
        </r>
      </text>
    </comment>
    <comment ref="G240" authorId="0" shapeId="0" xr:uid="{1D818591-98DA-49F8-BF4B-50CA48954A2E}">
      <text>
        <r>
          <rPr>
            <sz val="10"/>
            <color rgb="FF000000"/>
            <rFont val="Arial"/>
          </rPr>
          <t>2017-09-22 22:02:33 celda: D35</t>
        </r>
      </text>
    </comment>
    <comment ref="C241" authorId="0" shapeId="0" xr:uid="{49005CD3-D0C8-4E61-AC81-F5C3DEB2552F}">
      <text>
        <r>
          <rPr>
            <sz val="10"/>
            <color rgb="FF000000"/>
            <rFont val="Arial"/>
          </rPr>
          <t>2017-09-23 01:20:30 celda: D310
2017-09-23 01:50:08 celda: C310</t>
        </r>
      </text>
    </comment>
    <comment ref="C242" authorId="0" shapeId="0" xr:uid="{5F01FA9E-9F63-42C2-B2B4-B189804A17ED}">
      <text>
        <r>
          <rPr>
            <sz val="10"/>
            <color rgb="FF000000"/>
            <rFont val="Arial"/>
          </rPr>
          <t>2017-09-23 01:40:08 celda: C99</t>
        </r>
      </text>
    </comment>
    <comment ref="C243" authorId="0" shapeId="0" xr:uid="{E8B2ED76-8E71-45DC-A553-AD3AA0C63B79}">
      <text>
        <r>
          <rPr>
            <sz val="10"/>
            <color rgb="FF000000"/>
            <rFont val="Arial"/>
          </rPr>
          <t>2017-09-23 00:30:57 celda: Q145
2017-09-23 00:32:02 celda: N145:N146
2017-09-23 01:43:04 celda: C145
2017-09-23 06:48:47 celda: AB266</t>
        </r>
      </text>
    </comment>
    <comment ref="C244" authorId="0" shapeId="0" xr:uid="{1B02BC47-EC45-4700-B040-8EA5CC929493}">
      <text>
        <r>
          <rPr>
            <sz val="10"/>
            <color rgb="FF000000"/>
            <rFont val="Arial"/>
          </rPr>
          <t>2017-09-23 00:45:59 celda: D205
2017-09-23 00:48:34 celda: Q205
2017-09-23 00:50:01 celda: Q205
2017-09-23 00:50:05 celda: N205
2017-09-23 01:45:40 celda: C205</t>
        </r>
      </text>
    </comment>
    <comment ref="C245" authorId="0" shapeId="0" xr:uid="{54D77556-0F5C-474D-9CB3-ED312B075C2A}">
      <text>
        <r>
          <rPr>
            <sz val="10"/>
            <color rgb="FF000000"/>
            <rFont val="Arial"/>
          </rPr>
          <t>2017-09-22 19:15:10 celda: N90
2017-09-23 01:34:37 celda: C10
2017-09-23 05:54:29 celda: M10:M320
2017-09-23 05:59:20 celda: P10:P323</t>
        </r>
      </text>
    </comment>
    <comment ref="G245" authorId="0" shapeId="0" xr:uid="{B35317C6-96E7-4F50-B5BC-6EA00072DC33}">
      <text>
        <r>
          <rPr>
            <sz val="10"/>
            <color rgb="FF000000"/>
            <rFont val="Arial"/>
          </rPr>
          <t>2017-09-22 22:02:48 celda: D37</t>
        </r>
      </text>
    </comment>
    <comment ref="C246" authorId="0" shapeId="0" xr:uid="{F5960CB4-C1B0-4A2D-B509-594C929E36E9}">
      <text>
        <r>
          <rPr>
            <sz val="10"/>
            <color rgb="FF000000"/>
            <rFont val="Arial"/>
          </rPr>
          <t>2017-09-23 00:43:26 celda: D179
2017-09-23 00:45:12 celda: Q179
2017-09-23 01:44:31 celda: C179</t>
        </r>
      </text>
    </comment>
    <comment ref="C247" authorId="0" shapeId="0" xr:uid="{AF0FEC8D-B50D-47FC-AF9D-4E7C7AAC9277}">
      <text>
        <r>
          <rPr>
            <sz val="10"/>
            <color rgb="FF000000"/>
            <rFont val="Arial"/>
          </rPr>
          <t>2017-09-22 01:51:13 celda: F245
2017-09-23 00:35:16 celda: D159
2017-09-23 00:37:47 celda: N159
2017-09-23 01:43:27 celda: C159</t>
        </r>
      </text>
    </comment>
    <comment ref="G247" authorId="0" shapeId="0" xr:uid="{879AB245-F3F5-46DA-B00D-CE124AACF0D7}">
      <text>
        <r>
          <rPr>
            <sz val="10"/>
            <color rgb="FF000000"/>
            <rFont val="Arial"/>
          </rPr>
          <t>2017-09-22 20:08:54 celda: D16
2017-09-22 20:09:18 celda: D16
2017-09-22 20:09:22 celda: G16
2017-09-22 20:09:29 celda: G16
2017-09-22 20:09:32 celda: G16
2017-09-22 22:02:00 celda: D30
2017-09-22 22:07:02 celda: D30</t>
        </r>
      </text>
    </comment>
    <comment ref="C248" authorId="0" shapeId="0" xr:uid="{F5BA62D7-F0EA-41FC-95A2-4C5FD6255855}">
      <text>
        <r>
          <rPr>
            <sz val="10"/>
            <color rgb="FF000000"/>
            <rFont val="Arial"/>
          </rPr>
          <t>2017-09-23 00:21:42 celda: Q130
2017-09-23 00:23:25 celda: J130
2017-09-23 00:23:32 celda: N130
2017-09-23 01:42:29 celda: C130</t>
        </r>
      </text>
    </comment>
    <comment ref="C249" authorId="0" shapeId="0" xr:uid="{727A351C-9658-49B3-9C1C-A88B50084549}">
      <text>
        <r>
          <rPr>
            <sz val="10"/>
            <color rgb="FF000000"/>
            <rFont val="Arial"/>
          </rPr>
          <t>2017-09-23 00:41:35 celda: Q168
2017-09-23 01:43:50 celda: C168
2017-09-23 01:43:54 celda: C168
2017-09-23 01:44:25 celda: C168</t>
        </r>
      </text>
    </comment>
    <comment ref="C251" authorId="0" shapeId="0" xr:uid="{1B55A933-70DD-4DC0-9976-0B63FF242FBD}">
      <text>
        <r>
          <rPr>
            <sz val="10"/>
            <color rgb="FF000000"/>
            <rFont val="Arial"/>
          </rPr>
          <t>2017-09-22 17:55:13 celda: Q8
2017-09-22 17:55:19 celda: Q8
2017-09-22 17:55:32 celda: Q8
2017-09-22 17:55:39 celda: Q8
2017-09-22 17:56:16 celda: Q8
2017-09-22 17:56:26 celda: Q8
2017-09-22 17:56:32 celda: Q8
2017-09-23 01:36:47 celda: C33</t>
        </r>
      </text>
    </comment>
    <comment ref="C252" authorId="0" shapeId="0" xr:uid="{73B13A22-124E-4B39-8569-C64086EE624F}">
      <text>
        <r>
          <rPr>
            <sz val="10"/>
            <color rgb="FF000000"/>
            <rFont val="Arial"/>
          </rPr>
          <t>2017-09-23 00:36:42 celda: Q160
2017-09-23 01:43:29 celda: C160</t>
        </r>
      </text>
    </comment>
    <comment ref="C253" authorId="0" shapeId="0" xr:uid="{B64CED51-59C8-4870-83DC-DC0C0AA05581}">
      <text>
        <r>
          <rPr>
            <sz val="10"/>
            <color rgb="FF000000"/>
            <rFont val="Arial"/>
          </rPr>
          <t>2017-09-22 17:59:28 celda: N13
2017-09-22 17:59:38 celda: Q13
2017-09-23 01:49:38 celda: C296</t>
        </r>
      </text>
    </comment>
    <comment ref="G253" authorId="0" shapeId="0" xr:uid="{0282BCF1-F953-4EF9-8FF4-9338F8B65166}">
      <text>
        <r>
          <rPr>
            <sz val="10"/>
            <color rgb="FF000000"/>
            <rFont val="Arial"/>
          </rPr>
          <t>2017-09-22 22:21:44 celda: D90
2017-09-22 22:21:48 celda: D90</t>
        </r>
      </text>
    </comment>
    <comment ref="C254" authorId="0" shapeId="0" xr:uid="{C2E9031F-730C-450C-A64A-1396BEDF3EB7}">
      <text>
        <r>
          <rPr>
            <sz val="10"/>
            <color rgb="FF000000"/>
            <rFont val="Arial"/>
          </rPr>
          <t>2017-09-22 01:49:42 celda: F193
2017-09-23 00:47:44 celda: D217
2017-09-23 01:46:02 celda: C217
2017-09-23 10:27:30 celda: H215
2017-09-23 10:27:46 celda: Q214:Q322
2017-09-23 11:26:55 celda: H214
2017-09-24 14:39:22 celda: F157</t>
        </r>
      </text>
    </comment>
    <comment ref="C255" authorId="0" shapeId="0" xr:uid="{A1F7EAE6-83F5-46D0-8A39-166BC4C1E50E}">
      <text>
        <r>
          <rPr>
            <sz val="10"/>
            <color rgb="FF000000"/>
            <rFont val="Arial"/>
          </rPr>
          <t>2017-09-23 00:51:59 celda: D237
2017-09-23 01:47:00 celda: C237
2017-09-23 05:40:55 celda: O235
2017-09-23 05:41:21 celda: M235
2017-09-23 05:41:23 celda: N235
2017-09-23 05:41:46 celda: L235</t>
        </r>
      </text>
    </comment>
    <comment ref="C256" authorId="0" shapeId="0" xr:uid="{ACCA82F0-EB90-453A-8159-0B05851F358F}">
      <text>
        <r>
          <rPr>
            <sz val="10"/>
            <color rgb="FF000000"/>
            <rFont val="Arial"/>
          </rPr>
          <t>2017-09-22 18:03:09 celda: N23
2017-09-22 18:03:12 celda: Q23
2017-09-23 01:44:10 celda: C175</t>
        </r>
      </text>
    </comment>
    <comment ref="C257" authorId="0" shapeId="0" xr:uid="{4F643A29-E0ED-4AD8-89BC-31660C3CE329}">
      <text>
        <r>
          <rPr>
            <sz val="10"/>
            <color rgb="FF000000"/>
            <rFont val="Arial"/>
          </rPr>
          <t>2017-09-22 01:42:14 celda: F41
2017-09-22 18:17:29 celda: N40
2017-09-22 18:18:13 celda: Q40
2017-09-23 01:38:05 celda: C65</t>
        </r>
      </text>
    </comment>
    <comment ref="C258" authorId="0" shapeId="0" xr:uid="{CF94A8A3-93F1-4E9B-AE27-E788775ED820}">
      <text>
        <r>
          <rPr>
            <sz val="10"/>
            <color rgb="FF000000"/>
            <rFont val="Arial"/>
          </rPr>
          <t>2017-09-22 18:19:11 celda: Q55
2017-09-22 18:19:22 celda: N55
2017-09-23 01:37:34 celda: C49</t>
        </r>
      </text>
    </comment>
    <comment ref="G258" authorId="0" shapeId="0" xr:uid="{E6F84E87-DF58-44DE-8A80-F793AE46CF2A}">
      <text>
        <r>
          <rPr>
            <sz val="10"/>
            <color rgb="FF000000"/>
            <rFont val="Arial"/>
          </rPr>
          <t>2017-09-22 22:22:53 celda: D100</t>
        </r>
      </text>
    </comment>
    <comment ref="C259" authorId="0" shapeId="0" xr:uid="{FD7A0768-D2F9-4395-A8CD-382EE6468A16}">
      <text>
        <r>
          <rPr>
            <sz val="10"/>
            <color rgb="FF000000"/>
            <rFont val="Arial"/>
          </rPr>
          <t>2017-09-22 18:20:58 celda: Q60
2017-09-22 18:21:02 celda: N60
2017-09-23 01:37:16 celda: C43</t>
        </r>
      </text>
    </comment>
    <comment ref="G259" authorId="0" shapeId="0" xr:uid="{97497A00-03BC-46A6-9649-A9B3414C27D4}">
      <text>
        <r>
          <rPr>
            <sz val="10"/>
            <color rgb="FF000000"/>
            <rFont val="Arial"/>
          </rPr>
          <t>2017-09-22 22:00:34 celda: D19</t>
        </r>
      </text>
    </comment>
    <comment ref="C260" authorId="0" shapeId="0" xr:uid="{C4A49C3A-2678-4B28-B3E6-F541C99A945C}">
      <text>
        <r>
          <rPr>
            <sz val="10"/>
            <color rgb="FF000000"/>
            <rFont val="Arial"/>
          </rPr>
          <t>2017-09-22 00:48:26 celda: F90
2017-09-22 18:36:52 celda: A89:A343
2017-09-22 19:15:09 celda: N89
2017-09-23 01:34:54 celda: C12
2017-09-23 01:34:57 celda: C12</t>
        </r>
      </text>
    </comment>
    <comment ref="C261" authorId="0" shapeId="0" xr:uid="{A04C16DD-5918-4474-B86B-80C2D6D1771D}">
      <text>
        <r>
          <rPr>
            <sz val="10"/>
            <color rgb="FF000000"/>
            <rFont val="Arial"/>
          </rPr>
          <t>2017-09-23 01:50:10 celda: C312</t>
        </r>
      </text>
    </comment>
    <comment ref="C262" authorId="0" shapeId="0" xr:uid="{A3D65308-C081-403D-B96A-3EC75625F433}">
      <text>
        <r>
          <rPr>
            <sz val="10"/>
            <color rgb="FF000000"/>
            <rFont val="Arial"/>
          </rPr>
          <t>2017-09-23 01:15:47 celda: D292
2017-09-23 01:49:23 celda: C292
2017-09-23 01:49:27 celda: C292</t>
        </r>
      </text>
    </comment>
    <comment ref="C263" authorId="0" shapeId="0" xr:uid="{1174CE5D-F1D9-4538-833E-3D8E1CB741BD}">
      <text>
        <r>
          <rPr>
            <sz val="10"/>
            <color rgb="FF000000"/>
            <rFont val="Arial"/>
          </rPr>
          <t>2017-09-23 00:55:59 celda: D257
2017-09-23 01:47:52 celda: C257</t>
        </r>
      </text>
    </comment>
    <comment ref="G263" authorId="0" shapeId="0" xr:uid="{87E42EEB-4EA9-42DC-B2C4-E25D6D98F3C2}">
      <text>
        <r>
          <rPr>
            <sz val="10"/>
            <color rgb="FF000000"/>
            <rFont val="Arial"/>
          </rPr>
          <t>2017-09-22 22:26:12 celda: D106</t>
        </r>
      </text>
    </comment>
    <comment ref="C264" authorId="0" shapeId="0" xr:uid="{27572B7C-9235-445F-A95D-1138C759A45B}">
      <text>
        <r>
          <rPr>
            <sz val="10"/>
            <color rgb="FF000000"/>
            <rFont val="Arial"/>
          </rPr>
          <t>2017-09-22 02:27:26 celda: M170
2017-09-23 01:47:20 celda: C242</t>
        </r>
      </text>
    </comment>
    <comment ref="G264" authorId="0" shapeId="0" xr:uid="{8E90F8ED-8029-42F9-8D71-081314D9C9F7}">
      <text>
        <r>
          <rPr>
            <sz val="10"/>
            <color rgb="FF000000"/>
            <rFont val="Arial"/>
          </rPr>
          <t>2017-09-22 20:03:03 celda: D6
2017-09-22 22:08:13 celda: D55
2017-09-23 00:09:48 celda: P55</t>
        </r>
      </text>
    </comment>
    <comment ref="C265" authorId="0" shapeId="0" xr:uid="{89AEAF69-A665-4F96-9859-9DF8B3BC6541}">
      <text>
        <r>
          <rPr>
            <sz val="10"/>
            <color rgb="FF000000"/>
            <rFont val="Arial"/>
          </rPr>
          <t>2017-09-21 18:36:34 celda: B107
2017-09-23 00:47:09 celda: N199
2017-09-23 00:49:50 celda: Q199
2017-09-23 01:45:18 celda: C199
2017-09-23 06:48:49 celda: AB197</t>
        </r>
      </text>
    </comment>
    <comment ref="C266" authorId="0" shapeId="0" xr:uid="{EA83D25B-EB67-4270-9128-D77C0FA04256}">
      <text>
        <r>
          <rPr>
            <sz val="10"/>
            <color rgb="FF000000"/>
            <rFont val="Arial"/>
          </rPr>
          <t>2017-09-23 00:45:03 celda: D188
2017-09-23 00:45:57 celda: Q188
2017-09-23 00:46:05 celda: N188:N190
2017-09-23 01:45:00 celda: C188</t>
        </r>
      </text>
    </comment>
    <comment ref="C267" authorId="0" shapeId="0" xr:uid="{F4F04B61-77A9-473C-B59A-9A5FED2D6E1C}">
      <text>
        <r>
          <rPr>
            <sz val="10"/>
            <color rgb="FF000000"/>
            <rFont val="Arial"/>
          </rPr>
          <t>2017-09-23 00:45:22 celda: N182
2017-09-23 00:45:30 celda: Q182
2017-09-23 01:44:41 celda: C182
2017-09-23 23:23:16 celda: D110:D189</t>
        </r>
      </text>
    </comment>
    <comment ref="C268" authorId="0" shapeId="0" xr:uid="{78CEE15B-8D17-4505-9585-5117621EBFE4}">
      <text>
        <r>
          <rPr>
            <sz val="10"/>
            <color rgb="FF000000"/>
            <rFont val="Arial"/>
          </rPr>
          <t>2017-09-23 00:25:53 celda: Q139
2017-09-23 00:26:06 celda: Q139
2017-09-23 00:26:13 celda: N139
2017-09-23 00:30:00 celda: D139
2017-09-23 01:42:46 celda: C139</t>
        </r>
      </text>
    </comment>
    <comment ref="G268" authorId="0" shapeId="0" xr:uid="{AC3A8E0B-B5E4-478C-8CF8-1013E47B2A3A}">
      <text>
        <r>
          <rPr>
            <sz val="10"/>
            <color rgb="FF000000"/>
            <rFont val="Arial"/>
          </rPr>
          <t>2017-09-22 22:02:33 celda: D35</t>
        </r>
      </text>
    </comment>
    <comment ref="C269" authorId="0" shapeId="0" xr:uid="{DC8FD192-78EF-4888-9720-053884AA8497}">
      <text>
        <r>
          <rPr>
            <sz val="10"/>
            <color rgb="FF000000"/>
            <rFont val="Arial"/>
          </rPr>
          <t>2017-09-23 00:21:06 celda: Q129
2017-09-23 00:21:14 celda: N129
2017-09-23 01:42:26 celda: C129</t>
        </r>
      </text>
    </comment>
    <comment ref="C270" authorId="0" shapeId="0" xr:uid="{691ED96A-03FE-4467-97A3-BCCF8A01FA7F}">
      <text>
        <r>
          <rPr>
            <sz val="10"/>
            <color rgb="FF000000"/>
            <rFont val="Arial"/>
          </rPr>
          <t>2017-09-23 01:40:28 celda: C105</t>
        </r>
      </text>
    </comment>
    <comment ref="C271" authorId="0" shapeId="0" xr:uid="{A7D9ABC5-8202-436D-AAFF-A9D54F42BF96}">
      <text>
        <r>
          <rPr>
            <sz val="10"/>
            <color rgb="FF000000"/>
            <rFont val="Arial"/>
          </rPr>
          <t>2017-09-23 01:40:18 celda: C103</t>
        </r>
      </text>
    </comment>
    <comment ref="C272" authorId="0" shapeId="0" xr:uid="{46BAB4E3-3C15-4609-9066-6314A645AC22}">
      <text>
        <r>
          <rPr>
            <sz val="10"/>
            <color rgb="FF000000"/>
            <rFont val="Arial"/>
          </rPr>
          <t>2017-09-23 01:39:39 celda: C91</t>
        </r>
      </text>
    </comment>
    <comment ref="C273" authorId="0" shapeId="0" xr:uid="{5314BDD7-AB47-4915-ADD8-36113180984F}">
      <text>
        <r>
          <rPr>
            <sz val="10"/>
            <color rgb="FF000000"/>
            <rFont val="Arial"/>
          </rPr>
          <t>2017-09-23 01:38:38 celda: C85</t>
        </r>
      </text>
    </comment>
    <comment ref="G273" authorId="0" shapeId="0" xr:uid="{F1313BB4-9E00-43C7-BA53-149C7B24EE8B}">
      <text>
        <r>
          <rPr>
            <sz val="10"/>
            <color rgb="FF000000"/>
            <rFont val="Arial"/>
          </rPr>
          <t>2017-09-22 22:02:48 celda: D37</t>
        </r>
      </text>
    </comment>
    <comment ref="C274" authorId="0" shapeId="0" xr:uid="{94F21247-4834-4A64-BBA5-097BC8F27741}">
      <text>
        <r>
          <rPr>
            <sz val="10"/>
            <color rgb="FF000000"/>
            <rFont val="Arial"/>
          </rPr>
          <t>2017-09-22 18:17:30 celda: N41
2017-09-22 18:18:16 celda: Q41
2017-09-23 01:38:04 celda: C64</t>
        </r>
      </text>
    </comment>
    <comment ref="C275" authorId="0" shapeId="0" xr:uid="{02C84BDE-7F3A-4F4C-8179-72A92FC690A5}">
      <text>
        <r>
          <rPr>
            <sz val="10"/>
            <color rgb="FF000000"/>
            <rFont val="Arial"/>
          </rPr>
          <t>2017-09-23 00:31:31 celda: D151
2017-09-23 00:32:03 celda: N151
2017-09-23 00:32:51 celda: Q151
2017-09-23 01:43:12 celda: C151</t>
        </r>
      </text>
    </comment>
    <comment ref="G275" authorId="0" shapeId="0" xr:uid="{B1FB3386-817F-4AD7-AC45-1A54EF62F2D5}">
      <text>
        <r>
          <rPr>
            <sz val="10"/>
            <color rgb="FF000000"/>
            <rFont val="Arial"/>
          </rPr>
          <t>2017-09-22 20:08:54 celda: D16
2017-09-22 20:09:18 celda: D16
2017-09-22 20:09:22 celda: G16
2017-09-22 20:09:29 celda: G16
2017-09-22 20:09:32 celda: G16
2017-09-22 22:02:00 celda: D30
2017-09-22 22:07:02 celda: D30</t>
        </r>
      </text>
    </comment>
    <comment ref="C276" authorId="0" shapeId="0" xr:uid="{FEFAEC98-3DDB-4CB4-9215-E225504F033C}">
      <text>
        <r>
          <rPr>
            <sz val="10"/>
            <color rgb="FF000000"/>
            <rFont val="Arial"/>
          </rPr>
          <t>2017-09-22 18:19:11 celda: Q54
2017-09-22 18:19:21 celda: N54
2017-09-23 01:37:37 celda: C50</t>
        </r>
      </text>
    </comment>
    <comment ref="C277" authorId="0" shapeId="0" xr:uid="{648421FE-722E-4CEB-9C94-F02E7CA13A23}">
      <text>
        <r>
          <rPr>
            <sz val="10"/>
            <color rgb="FF000000"/>
            <rFont val="Arial"/>
          </rPr>
          <t>2017-09-23 01:47:34 celda: C246</t>
        </r>
      </text>
    </comment>
    <comment ref="C278" authorId="0" shapeId="0" xr:uid="{189ED1DE-51F8-42A9-AFF3-AD98D8742C4B}">
      <text>
        <r>
          <rPr>
            <sz val="10"/>
            <color rgb="FF000000"/>
            <rFont val="Arial"/>
          </rPr>
          <t>2017-09-23 00:16:51 celda: Q114
2017-09-23 00:28:11 celda: N114
2017-09-23 01:40:45 celda: C114</t>
        </r>
      </text>
    </comment>
    <comment ref="C279" authorId="0" shapeId="0" xr:uid="{D2B05F3A-C9B3-475C-8B61-9B08374BDA70}">
      <text>
        <r>
          <rPr>
            <sz val="10"/>
            <color rgb="FF000000"/>
            <rFont val="Arial"/>
          </rPr>
          <t>2017-09-23 13:03:40 celda: B324
2017-09-23 13:03:47 celda: C324
2017-09-23 13:04:50 celda: D324
2017-09-23 13:06:19 celda: D324
2017-09-23 13:08:18 celda: F324
2017-09-23 13:08:29 celda: G324
2017-09-23 13:08:59 celda: H324
2017-09-23 13:09:09 celda: H324
2017-09-23 13:10:41 celda: J324
2017-09-23 13:10:48 celda: J324
2017-09-23 13:10:54 celda: K324
2017-09-23 13:11:11 celda: L324
2017-09-23 13:11:18 celda: M324
2017-09-23 13:11:20 celda: N324
2017-09-23 13:11:32 celda: O324
2017-09-23 13:11:40 celda: P324
2017-09-23 13:12:23 celda: L324
2017-09-23 13:12:25 celda: L324
2017-09-23 13:12:43 celda: R324
2017-09-23 13:13:04 celda: S324
2017-09-23 13:13:35 celda: V324
2017-09-23 13:15:25 celda: A324
2017-09-24 14:41:23 celda: F320</t>
        </r>
      </text>
    </comment>
    <comment ref="C280" authorId="0" shapeId="0" xr:uid="{A13DA815-5A8B-4BC9-92F0-E31891379D9D}">
      <text>
        <r>
          <rPr>
            <sz val="10"/>
            <color rgb="FF000000"/>
            <rFont val="Arial"/>
          </rPr>
          <t>2017-09-22 01:46:23 celda: F117
2017-09-23 01:17:14 celda: D300
2017-09-23 01:49:45 celda: C300
2017-09-23 03:37:48 celda: O298
2017-09-23 03:38:25 celda: P298</t>
        </r>
      </text>
    </comment>
    <comment ref="C281" authorId="0" shapeId="0" xr:uid="{0B6CDB87-CEB9-4E8D-82BD-0A62DC54FE3E}">
      <text>
        <r>
          <rPr>
            <sz val="10"/>
            <color rgb="FF000000"/>
            <rFont val="Arial"/>
          </rPr>
          <t>2017-09-21 18:42:43 celda: B117
2017-09-23 00:32:50 celda: Q152
2017-09-23 00:33:22 celda: D152
2017-09-23 00:33:47 celda: J152
2017-09-23 00:33:51 celda: N152
2017-09-23 01:43:15 celda: C152</t>
        </r>
      </text>
    </comment>
    <comment ref="G281" authorId="0" shapeId="0" xr:uid="{98E107CE-B649-4FFC-A681-C068DE429867}">
      <text>
        <r>
          <rPr>
            <sz val="10"/>
            <color rgb="FF000000"/>
            <rFont val="Arial"/>
          </rPr>
          <t>2017-09-22 22:21:44 celda: D90
2017-09-22 22:21:48 celda: D90</t>
        </r>
      </text>
    </comment>
    <comment ref="C282" authorId="0" shapeId="0" xr:uid="{7F69F76A-C1D0-4797-8241-9863DEA26ADC}">
      <text>
        <r>
          <rPr>
            <sz val="10"/>
            <color rgb="FF000000"/>
            <rFont val="Arial"/>
          </rPr>
          <t>2017-09-21 17:26:07 celda: J295
2017-09-21 17:53:06 celda: L295
2017-09-23 01:48:57 celda: C284
2017-09-23 01:49:00 celda: C284
2017-09-23 03:37:35 celda: O282</t>
        </r>
      </text>
    </comment>
    <comment ref="C283" authorId="0" shapeId="0" xr:uid="{61C6F9FE-A356-4BF8-BA47-ED861AA90EA7}">
      <text>
        <r>
          <rPr>
            <sz val="10"/>
            <color rgb="FF000000"/>
            <rFont val="Arial"/>
          </rPr>
          <t>2017-09-21 17:28:46 celda: K317
2017-09-21 17:30:32 celda: J317:J320
2017-09-21 17:30:49 celda: U317:V318
2017-09-21 17:57:24 celda: L315
2017-09-21 18:06:33 celda: J314
2017-09-21 18:06:49 celda: J314
2017-09-21 18:06:56 celda: J314
2017-09-22 18:15:56 celda: O43
2017-09-22 18:17:34 celda: N43
2017-09-22 18:18:20 celda: Q43
2017-09-23 01:38:00 celda: C62
2017-09-25 02:00:09 celda: M232:M303</t>
        </r>
      </text>
    </comment>
    <comment ref="C284" authorId="0" shapeId="0" xr:uid="{721E8F45-318A-43D2-87B7-F4E64794A624}">
      <text>
        <r>
          <rPr>
            <sz val="10"/>
            <color rgb="FF000000"/>
            <rFont val="Arial"/>
          </rPr>
          <t>2017-09-22 01:42:02 celda: F35
2017-09-22 18:15:46 celda: N34
2017-09-22 18:16:15 celda: Q34
2017-09-23 01:38:14 celda: C72
2017-09-24 14:40:44 celda: F238</t>
        </r>
      </text>
    </comment>
    <comment ref="C285" authorId="0" shapeId="0" xr:uid="{9DBAF357-0FBA-4817-8152-8B837E66F549}">
      <text>
        <r>
          <rPr>
            <sz val="10"/>
            <color rgb="FF000000"/>
            <rFont val="Arial"/>
          </rPr>
          <t>2017-09-21 17:51:35 celda: O317:O318
2017-09-21 17:57:56 celda: L317
2017-09-21 18:06:13 celda: J316
2017-09-21 18:06:20 celda: J316
2017-09-23 01:47:14 celda: C240
2017-09-23 03:36:48 celda: O238</t>
        </r>
      </text>
    </comment>
    <comment ref="C286" authorId="0" shapeId="0" xr:uid="{66704814-9F39-40A0-944B-00C743B4E39C}">
      <text>
        <r>
          <rPr>
            <sz val="10"/>
            <color rgb="FF000000"/>
            <rFont val="Arial"/>
          </rPr>
          <t>2017-09-21 17:17:19 celda: O289:O292
2017-09-21 17:17:54 celda: B289
2017-09-21 17:17:56 celda: B289
2017-09-21 17:18:04 celda: B289
2017-09-21 17:18:18 celda: J289
2017-09-21 17:18:26 celda: J289
2017-09-21 17:18:28 celda: K289
2017-09-21 17:18:37 celda: K289
2017-09-21 17:18:39 celda: L289
2017-09-21 17:18:41 celda: L289
2017-09-21 17:18:43 celda: L289
2017-09-21 17:19:08 celda: U289
2017-09-21 17:19:16 celda: V289
2017-09-21 17:20:48 celda: U289:V317
2017-09-21 17:21:04 celda: B289:B317
2017-09-21 17:22:01 celda: J289:J317
2017-09-21 17:26:14 celda: J289
2017-09-21 18:11:08 celda: J288
2017-09-23 01:50:12 celda: C314
2017-09-23 03:37:58 celda: O312</t>
        </r>
      </text>
    </comment>
    <comment ref="C287" authorId="0" shapeId="0" xr:uid="{E816365A-A115-433C-AB6F-0A00A1470398}">
      <text>
        <r>
          <rPr>
            <sz val="10"/>
            <color rgb="FF000000"/>
            <rFont val="Arial"/>
          </rPr>
          <t>2017-09-21 17:19:28 celda: B290
2017-09-21 17:19:38 celda: J290
2017-09-21 17:19:50 celda: J290
2017-09-21 17:19:52 celda: L290
2017-09-21 17:20:33 celda: V290
2017-09-21 17:20:36 celda: U290
2017-09-21 18:11:03 celda: J289
2017-09-23 01:25:44 celda: B3
2017-09-23 01:33:14 celda: C3
2017-09-23 03:34:54 celda: O3
2017-09-23 03:35:06 celda: O3
2017-09-23 03:44:16 celda: Q3
2017-09-23 06:37:26 celda: Q3
2017-09-23 06:44:26 celda: Q3:Q323</t>
        </r>
      </text>
    </comment>
    <comment ref="G287" authorId="0" shapeId="0" xr:uid="{04544C7C-2FD9-477D-801C-E3CE4339517B}">
      <text>
        <r>
          <rPr>
            <sz val="10"/>
            <color rgb="FF000000"/>
            <rFont val="Arial"/>
          </rPr>
          <t>2017-09-22 22:22:53 celda: D100</t>
        </r>
      </text>
    </comment>
    <comment ref="C288" authorId="0" shapeId="0" xr:uid="{B67DC792-0513-466F-8289-B84929206C55}">
      <text>
        <r>
          <rPr>
            <sz val="10"/>
            <color rgb="FF000000"/>
            <rFont val="Arial"/>
          </rPr>
          <t>2017-09-21 17:20:00 celda: B291
2017-09-21 17:20:09 celda: B291
2017-09-21 17:20:13 celda: K291
2017-09-21 17:20:24 celda: U291
2017-09-21 17:20:29 celda: V291
2017-09-21 20:25:59 celda: J280
2017-09-21 20:26:08 celda: L280
2017-09-21 20:32:39 celda: D280
2017-09-22 00:41:35 celda: K127
2017-09-23 01:15:25 celda: D289
2017-09-23 01:49:08 celda: C289
2017-09-23 03:49:16 celda: O287</t>
        </r>
      </text>
    </comment>
    <comment ref="G288" authorId="0" shapeId="0" xr:uid="{2608C6E2-9223-40A7-B700-D0C195294F66}">
      <text>
        <r>
          <rPr>
            <sz val="10"/>
            <color rgb="FF000000"/>
            <rFont val="Arial"/>
          </rPr>
          <t>2017-09-22 22:00:34 celda: D19</t>
        </r>
      </text>
    </comment>
    <comment ref="C289" authorId="0" shapeId="0" xr:uid="{537997C3-43F5-4829-9534-3EDA31090BAA}">
      <text>
        <r>
          <rPr>
            <sz val="10"/>
            <color rgb="FF000000"/>
            <rFont val="Arial"/>
          </rPr>
          <t>2017-09-21 17:20:59 celda: B292
2017-09-21 17:26:20 celda: K292
2017-09-21 17:52:01 celda: L292
2017-09-21 20:27:32 celda: J281
2017-09-23 01:49:06 celda: C288
2017-09-23 03:37:39 celda: O286</t>
        </r>
      </text>
    </comment>
    <comment ref="C290" authorId="0" shapeId="0" xr:uid="{4A3B841B-66C2-4558-A719-74BD3CC40A27}">
      <text>
        <r>
          <rPr>
            <sz val="10"/>
            <color rgb="FF000000"/>
            <rFont val="Arial"/>
          </rPr>
          <t>2017-09-21 17:21:43 celda: O293:O317
2017-09-21 17:26:42 celda: K293
2017-09-21 17:52:04 celda: L293
2017-09-21 18:10:53 celda: J292
2017-09-23 01:49:06 celda: C287
2017-09-23 03:37:38 celda: O285</t>
        </r>
      </text>
    </comment>
    <comment ref="C291" authorId="0" shapeId="0" xr:uid="{E232610F-6AC8-42E4-9C5B-1FBF6EE35226}">
      <text>
        <r>
          <rPr>
            <sz val="10"/>
            <color rgb="FF000000"/>
            <rFont val="Arial"/>
          </rPr>
          <t>2017-09-21 17:26:44 celda: K294
2017-09-21 17:52:11 celda: L294
2017-09-21 18:10:40 celda: J293
2017-09-23 01:49:05 celda: C286
2017-09-23 03:37:37 celda: O284</t>
        </r>
      </text>
    </comment>
    <comment ref="C292" authorId="0" shapeId="0" xr:uid="{F47A615F-7956-43A1-9550-B1BD2EE552D0}">
      <text>
        <r>
          <rPr>
            <sz val="10"/>
            <color rgb="FF000000"/>
            <rFont val="Arial"/>
          </rPr>
          <t>2017-09-21 17:26:48 celda: K296
2017-09-21 17:53:19 celda: L296
2017-09-21 18:10:31 celda: J295
2017-09-23 00:32:02 celda: O150
2017-09-23 00:33:07 celda: J150
2017-09-23 00:33:12 celda: Q150
2017-09-23 00:33:17 celda: Q150
2017-09-23 00:33:21 celda: R150:S150
2017-09-23 00:33:23 celda: R150:S150
2017-09-23 00:33:24 celda: R150:S150
2017-09-23 01:43:11 celda: C150</t>
        </r>
      </text>
    </comment>
    <comment ref="G292" authorId="0" shapeId="0" xr:uid="{9244852A-FB6F-4068-A7CA-A5D58FFBD0FC}">
      <text>
        <r>
          <rPr>
            <sz val="10"/>
            <color rgb="FF000000"/>
            <rFont val="Arial"/>
          </rPr>
          <t>2017-09-22 22:26:12 celda: D106</t>
        </r>
      </text>
    </comment>
    <comment ref="C293" authorId="0" shapeId="0" xr:uid="{95444C5C-88E6-4B2D-B328-E6059C981BCB}">
      <text>
        <r>
          <rPr>
            <sz val="10"/>
            <color rgb="FF000000"/>
            <rFont val="Arial"/>
          </rPr>
          <t>2017-09-21 17:26:04 celda: J297
2017-09-21 17:26:50 celda: K297
2017-09-21 17:53:24 celda: L297
2017-09-21 18:10:18 celda: J296
2017-09-21 18:10:23 celda: J296
2017-09-21 18:10:26 celda: J296
2017-09-23 01:40:32 celda: C108
2017-09-23 03:35:42 celda: O106
2017-09-23 21:01:21 celda: S278:S325</t>
        </r>
      </text>
    </comment>
    <comment ref="G293" authorId="0" shapeId="0" xr:uid="{0B39B020-7395-4821-863F-8A20417B4B82}">
      <text>
        <r>
          <rPr>
            <sz val="10"/>
            <color rgb="FF000000"/>
            <rFont val="Arial"/>
          </rPr>
          <t>2017-09-22 20:03:03 celda: D6
2017-09-22 22:08:13 celda: D55
2017-09-23 00:09:48 celda: P55</t>
        </r>
      </text>
    </comment>
    <comment ref="C294" authorId="0" shapeId="0" xr:uid="{6A83A60E-012C-42A3-83E3-09A1E53DF18F}">
      <text>
        <r>
          <rPr>
            <sz val="10"/>
            <color rgb="FF000000"/>
            <rFont val="Arial"/>
          </rPr>
          <t>2017-09-21 17:26:00 celda: J298
2017-09-21 17:27:18 celda: K298
2017-09-21 17:53:36 celda: L298
2017-09-22 00:45:44 celda: J286
2017-09-22 00:45:52 celda: J286
2017-09-22 00:46:18 celda: K286
2017-09-22 00:49:27 celda: B286
2017-09-22 00:49:55 celda: R286
2017-09-22 00:51:36 celda: D286
2017-09-23 00:16:36 celda: Q117
2017-09-23 00:17:58 celda: O117
2017-09-23 00:18:01 celda: N117
2017-09-23 00:28:17 celda: R116:S116
2017-09-23 00:28:32 celda: R116:S116
2017-09-23 00:28:36 celda: R116:S116
2017-09-23 01:40:47 celda: C116</t>
        </r>
      </text>
    </comment>
    <comment ref="C295" authorId="0" shapeId="0" xr:uid="{0701486C-3DE2-46DF-BAD9-7886BA5AEE1B}">
      <text>
        <r>
          <rPr>
            <sz val="10"/>
            <color rgb="FF000000"/>
            <rFont val="Arial"/>
          </rPr>
          <t>2017-09-21 17:24:39 celda: J299
2017-09-21 17:27:22 celda: K299
2017-09-21 18:10:04 celda: J298
2017-09-23 01:49:59 celda: C306
2017-09-23 03:37:53 celda: O304</t>
        </r>
      </text>
    </comment>
    <comment ref="C296" authorId="0" shapeId="0" xr:uid="{D53878E6-6F7E-44F5-B696-EFBD3F1565F0}">
      <text>
        <r>
          <rPr>
            <sz val="10"/>
            <color rgb="FF000000"/>
            <rFont val="Arial"/>
          </rPr>
          <t>2017-09-21 17:24:36 celda: J300
2017-09-21 17:53:45 celda: L300
2017-09-21 20:15:15 celda: D289
2017-09-21 20:16:31 celda: D289
2017-09-21 20:17:34 celda: D289
2017-09-21 20:18:20 celda: R289
2017-09-21 23:53:37 celda: B3
2017-09-23 00:28:45 celda: R113:S113
2017-09-23 00:28:47 celda: R113:S113
2017-09-23 00:28:50 celda: R113:S113
2017-09-23 00:29:37 celda: Q113
2017-09-23 00:29:45 celda: J113
2017-09-23 00:30:04 celda: Q113
2017-09-23 00:30:12 celda: Q113
2017-09-23 00:30:17 celda: Q113
2017-09-23 00:30:24 celda: Q113
2017-09-23 01:40:40 celda: C113
2017-09-23 03:35:48 celda: O111
2017-09-23 15:07:54 celda: C281</t>
        </r>
      </text>
    </comment>
    <comment ref="C297" authorId="0" shapeId="0" xr:uid="{EB5B5B20-A9CD-44F6-8DA7-63DCFFAC2050}">
      <text>
        <r>
          <rPr>
            <sz val="10"/>
            <color rgb="FF000000"/>
            <rFont val="Arial"/>
          </rPr>
          <t>2017-09-21 17:53:47 celda: L301
2017-09-21 23:53:35 celda: B4
2017-09-23 01:40:35 celda: C111
2017-09-23 03:35:46 celda: O109</t>
        </r>
      </text>
    </comment>
    <comment ref="G297" authorId="0" shapeId="0" xr:uid="{85E9695F-CDE5-46FF-8C1F-8C3FF660E0BB}">
      <text>
        <r>
          <rPr>
            <sz val="10"/>
            <color rgb="FF000000"/>
            <rFont val="Arial"/>
          </rPr>
          <t>2017-09-22 22:02:33 celda: D35</t>
        </r>
      </text>
    </comment>
    <comment ref="C298" authorId="0" shapeId="0" xr:uid="{5E3C5902-92CE-4ED8-BC6C-769F1EAC60FF}">
      <text>
        <r>
          <rPr>
            <sz val="10"/>
            <color rgb="FF000000"/>
            <rFont val="Arial"/>
          </rPr>
          <t>2017-09-21 17:53:48 celda: L302
2017-09-21 23:53:28 celda: B5
2017-09-23 01:40:34 celda: C110
2017-09-23 03:35:45 celda: O108</t>
        </r>
      </text>
    </comment>
    <comment ref="C299" authorId="0" shapeId="0" xr:uid="{56C7EF80-103D-41B0-BA70-7CED3F5C4FA2}">
      <text>
        <r>
          <rPr>
            <sz val="10"/>
            <color rgb="FF000000"/>
            <rFont val="Arial"/>
          </rPr>
          <t>2017-09-21 17:24:31 celda: J303
2017-09-21 17:27:41 celda: K303
2017-09-21 17:54:06 celda: L303
2017-09-21 18:09:42 celda: J302
2017-09-23 00:45:56 celda: Q187
2017-09-23 00:46:14 celda: N187
2017-09-23 00:46:18 celda: O187
2017-09-23 01:44:57 celda: C187</t>
        </r>
      </text>
    </comment>
    <comment ref="C300" authorId="0" shapeId="0" xr:uid="{3B6E3B22-1A42-4F28-93C3-15FD53B9C4C8}">
      <text>
        <r>
          <rPr>
            <sz val="10"/>
            <color rgb="FF000000"/>
            <rFont val="Arial"/>
          </rPr>
          <t>2017-09-21 17:24:26 celda: J305
2017-09-21 17:55:37 celda: L304
2017-09-21 18:09:34 celda: J303
2017-09-23 01:48:53 celda: C281
2017-09-23 03:37:30 celda: O279</t>
        </r>
      </text>
    </comment>
    <comment ref="C301" authorId="0" shapeId="0" xr:uid="{B4BF3CB1-1CD9-435A-B8BA-6D8CF8A32DFC}">
      <text>
        <r>
          <rPr>
            <sz val="10"/>
            <color rgb="FF000000"/>
            <rFont val="Arial"/>
          </rPr>
          <t>2017-09-21 17:24:23 celda: J306
2017-09-21 17:28:05 celda: K306
2017-09-21 17:55:43 celda: L305
2017-09-21 18:09:29 celda: J304
2017-09-23 01:46:52 celda: C232
2017-09-23 03:36:39 celda: O230</t>
        </r>
      </text>
    </comment>
    <comment ref="C302" authorId="0" shapeId="0" xr:uid="{9706BA87-32A8-4769-A714-7803B1BE7B6E}">
      <text>
        <r>
          <rPr>
            <sz val="10"/>
            <color rgb="FF000000"/>
            <rFont val="Arial"/>
          </rPr>
          <t>2017-09-21 17:28:08 celda: K307
2017-09-21 17:51:58 celda: A306:A318
2017-09-21 18:09:24 celda: J305
2017-09-23 01:39:46 celda: C97</t>
        </r>
      </text>
    </comment>
    <comment ref="G302" authorId="0" shapeId="0" xr:uid="{6D7B243F-B319-4C10-B0D5-4EF534C4B271}">
      <text>
        <r>
          <rPr>
            <sz val="10"/>
            <color rgb="FF000000"/>
            <rFont val="Arial"/>
          </rPr>
          <t>2017-09-22 22:02:48 celda: D37</t>
        </r>
      </text>
    </comment>
    <comment ref="C303" authorId="0" shapeId="0" xr:uid="{CCC74EF7-FED4-4033-909C-1DB4BC7BEFAD}">
      <text>
        <r>
          <rPr>
            <sz val="10"/>
            <color rgb="FF000000"/>
            <rFont val="Arial"/>
          </rPr>
          <t>2017-09-21 17:24:18 celda: J308
2017-09-21 18:09:21 celda: J306
2017-09-23 00:48:47 celda: Q204
2017-09-23 00:48:51 celda: K204
2017-09-23 00:48:58 celda: J204
2017-09-23 00:49:06 celda: O204
2017-09-23 00:49:11 celda: L204
2017-09-23 00:49:22 celda: R204:S204
2017-09-23 00:49:57 celda: Q204
2017-09-23 01:45:38 celda: C204</t>
        </r>
      </text>
    </comment>
    <comment ref="C304" authorId="0" shapeId="0" xr:uid="{08767F1C-C8CB-42AE-99B0-EEA1A7EFC943}">
      <text>
        <r>
          <rPr>
            <sz val="10"/>
            <color rgb="FF000000"/>
            <rFont val="Arial"/>
          </rPr>
          <t>2017-09-21 17:28:18 celda: K309
2017-09-21 18:09:15 celda: J307
2017-09-21 20:08:40 celda: G297
2017-09-21 20:08:56 celda: G297
2017-09-21 20:09:31 celda: G297
2017-09-21 20:09:34 celda: G297
2017-09-21 20:11:34 celda: R297
2017-09-22 18:15:46 celda: O35
2017-09-22 18:16:01 celda: N35
2017-09-22 18:16:15 celda: Q35
2017-09-22 18:16:18 celda: Q35
2017-09-22 18:16:29 celda: L35
2017-09-23 01:38:13 celda: C71</t>
        </r>
      </text>
    </comment>
    <comment ref="G304" authorId="0" shapeId="0" xr:uid="{46A8D9FB-E08C-4524-B22A-18F01D8EC027}">
      <text>
        <r>
          <rPr>
            <sz val="10"/>
            <color rgb="FF000000"/>
            <rFont val="Arial"/>
          </rPr>
          <t>2017-09-22 20:08:54 celda: D16
2017-09-22 20:09:18 celda: D16
2017-09-22 20:09:22 celda: G16
2017-09-22 20:09:29 celda: G16
2017-09-22 20:09:32 celda: G16
2017-09-22 22:02:00 celda: D30
2017-09-22 22:07:02 celda: D30</t>
        </r>
      </text>
    </comment>
    <comment ref="C305" authorId="0" shapeId="0" xr:uid="{F6469777-59C8-4BB1-9505-1AAA1207B279}">
      <text>
        <r>
          <rPr>
            <sz val="10"/>
            <color rgb="FF000000"/>
            <rFont val="Arial"/>
          </rPr>
          <t>2017-09-21 17:24:13 celda: J310
2017-09-21 17:28:20 celda: K310
2017-09-21 17:56:21 celda: L309
2017-09-21 18:09:07 celda: J308
2017-09-23 01:46:15 celda: C225
2017-09-23 03:36:34 celda: O223</t>
        </r>
      </text>
    </comment>
    <comment ref="C306" authorId="0" shapeId="0" xr:uid="{89431637-8608-4422-90AA-481372B28AB3}">
      <text>
        <r>
          <rPr>
            <sz val="10"/>
            <color rgb="FF000000"/>
            <rFont val="Arial"/>
          </rPr>
          <t>2017-09-21 17:24:10 celda: J311
2017-09-21 17:28:30 celda: K311
2017-09-21 17:57:07 celda: L310
2017-09-21 18:09:00 celda: J309
2017-09-22 00:35:45 celda: B199
2017-09-23 01:45:55 celda: C211
2017-09-23 03:36:26 celda: O209</t>
        </r>
      </text>
    </comment>
    <comment ref="C307" authorId="0" shapeId="0" xr:uid="{6207D085-E878-4810-B12D-59412ECFF71C}">
      <text>
        <r>
          <rPr>
            <sz val="10"/>
            <color rgb="FF000000"/>
            <rFont val="Arial"/>
          </rPr>
          <t>2017-09-21 17:28:33 celda: K312
2017-09-21 17:57:13 celda: L311
2017-09-21 18:08:54 celda: J310
2017-09-22 18:15:54 celda: O42
2017-09-22 18:17:33 celda: N42
2017-09-22 18:18:17 celda: Q42
2017-09-23 01:38:02 celda: C63</t>
        </r>
      </text>
    </comment>
    <comment ref="C308" authorId="0" shapeId="0" xr:uid="{4FB80337-6238-4759-B1C9-063FB801F642}">
      <text>
        <r>
          <rPr>
            <sz val="10"/>
            <color rgb="FF000000"/>
            <rFont val="Arial"/>
          </rPr>
          <t>2017-09-21 17:24:03 celda: J313
2017-09-21 17:28:38 celda: K313
2017-09-21 18:08:46 celda: J311
2017-09-21 18:12:15 celda: R307
2017-09-23 01:39:40 celda: C92</t>
        </r>
      </text>
    </comment>
    <comment ref="C309" authorId="0" shapeId="0" xr:uid="{8CB187E6-23CD-4AE9-BCCF-4A7FFD3BCAE0}">
      <text>
        <r>
          <rPr>
            <sz val="10"/>
            <color rgb="FF000000"/>
            <rFont val="Arial"/>
          </rPr>
          <t>2017-09-21 17:28:41 celda: K315
2017-09-21 17:57:23 celda: L313
2017-09-21 18:07:27 celda: J312
2017-09-23 00:26:18 celda: O140
2017-09-23 00:26:19 celda: Q140
2017-09-23 00:26:26 celda: R140:S140
2017-09-23 00:26:27 celda: R140
2017-09-23 00:26:28 celda: S140
2017-09-23 01:42:49 celda: C140</t>
        </r>
      </text>
    </comment>
    <comment ref="C310" authorId="0" shapeId="0" xr:uid="{F611002A-5FAE-4071-A635-04A724DEE353}">
      <text>
        <r>
          <rPr>
            <sz val="10"/>
            <color rgb="FF000000"/>
            <rFont val="Arial"/>
          </rPr>
          <t>2017-09-23 01:49:55 celda: C302
2017-09-23 03:37:50 celda: O300</t>
        </r>
      </text>
    </comment>
    <comment ref="G310" authorId="0" shapeId="0" xr:uid="{DA0F714E-EE67-40DB-84DB-366546A55B39}">
      <text>
        <r>
          <rPr>
            <sz val="10"/>
            <color rgb="FF000000"/>
            <rFont val="Arial"/>
          </rPr>
          <t>2017-09-22 22:21:44 celda: D90
2017-09-22 22:21:48 celda: D90</t>
        </r>
      </text>
    </comment>
    <comment ref="C311" authorId="0" shapeId="0" xr:uid="{36324DD3-7373-49DC-BEDB-DA9320F27F72}">
      <text>
        <r>
          <rPr>
            <sz val="10"/>
            <color rgb="FF000000"/>
            <rFont val="Arial"/>
          </rPr>
          <t>2017-09-21 17:29:46 celda: B318:B320
2017-09-21 17:31:10 celda: O318
2017-09-21 17:57:31 celda: L316
2017-09-21 18:06:26 celda: J315
2017-09-23 00:22:07 celda: Q135
2017-09-23 00:22:12 celda: K135
2017-09-23 00:22:17 celda: N135
2017-09-23 00:22:18 celda: O135
2017-09-23 00:22:21 celda: Q135
2017-09-23 00:22:26 celda: R135:S135
2017-09-23 00:22:29 celda: R135:S135
2017-09-23 00:22:33 celda: R135:S135
2017-09-23 01:42:39 celda: C135</t>
        </r>
      </text>
    </comment>
    <comment ref="C312" authorId="0" shapeId="0" xr:uid="{C2969318-A986-4E1F-BB9C-45B307EC7A53}">
      <text>
        <r>
          <rPr>
            <sz val="10"/>
            <color rgb="FF000000"/>
            <rFont val="Arial"/>
          </rPr>
          <t>2017-09-21 17:58:02 celda: L318
2017-09-21 18:06:05 celda: J317
2017-09-21 18:12:58 celda: R313
2017-09-23 01:50:16 celda: C316
2017-09-23 03:38:00 celda: O314</t>
        </r>
      </text>
    </comment>
    <comment ref="C313" authorId="0" shapeId="0" xr:uid="{08F04180-2594-4D17-B24A-E8C93962284E}">
      <text>
        <r>
          <rPr>
            <sz val="10"/>
            <color rgb="FF000000"/>
            <rFont val="Arial"/>
          </rPr>
          <t>2017-09-23 01:13:59 celda: D282
2017-09-23 01:48:55 celda: C282</t>
        </r>
      </text>
    </comment>
    <comment ref="C314" authorId="0" shapeId="0" xr:uid="{3827323D-AA83-4FF3-9330-F69DC7786849}">
      <text>
        <r>
          <rPr>
            <sz val="10"/>
            <color rgb="FF000000"/>
            <rFont val="Arial"/>
          </rPr>
          <t>2017-09-21 18:03:23 celda: B319:V325
2017-09-21 18:03:28 celda: A319:A325
2017-09-23 01:47:50 celda: C254
2017-09-23 03:36:57 celda: O252</t>
        </r>
      </text>
    </comment>
    <comment ref="C315" authorId="0" shapeId="0" xr:uid="{CA658C7F-123E-4B8C-8B38-A59196DBB8F1}">
      <text>
        <r>
          <rPr>
            <sz val="10"/>
            <color rgb="FF000000"/>
            <rFont val="Arial"/>
          </rPr>
          <t>2017-09-21 18:38:17 celda: Q311
2017-09-23 01:49:56 celda: C303
2017-09-23 03:40:42 celda: O301</t>
        </r>
      </text>
    </comment>
    <comment ref="G315" authorId="0" shapeId="0" xr:uid="{E0E26BAF-576A-4595-B635-66BF982625DB}">
      <text>
        <r>
          <rPr>
            <sz val="10"/>
            <color rgb="FF000000"/>
            <rFont val="Arial"/>
          </rPr>
          <t>2017-09-22 22:22:53 celda: D100</t>
        </r>
      </text>
    </comment>
    <comment ref="C316" authorId="0" shapeId="0" xr:uid="{D06F3B7B-878F-425D-BB37-35774A09B88B}">
      <text>
        <r>
          <rPr>
            <sz val="10"/>
            <color rgb="FF000000"/>
            <rFont val="Arial"/>
          </rPr>
          <t>2017-09-23 01:49:59 celda: C304
2017-09-23 03:40:44 celda: O302</t>
        </r>
      </text>
    </comment>
    <comment ref="G316" authorId="0" shapeId="0" xr:uid="{0FDC6029-EE42-472B-8E03-09837E1127A9}">
      <text>
        <r>
          <rPr>
            <sz val="10"/>
            <color rgb="FF000000"/>
            <rFont val="Arial"/>
          </rPr>
          <t>2017-09-22 22:00:34 celda: D19</t>
        </r>
      </text>
    </comment>
    <comment ref="C317" authorId="0" shapeId="0" xr:uid="{FC61E716-7201-4A2A-875F-CC99C15AFDE4}">
      <text>
        <r>
          <rPr>
            <sz val="10"/>
            <color rgb="FF000000"/>
            <rFont val="Arial"/>
          </rPr>
          <t>2017-09-23 01:48:27 celda: C273
2017-09-23 03:40:24 celda: O271</t>
        </r>
      </text>
    </comment>
    <comment ref="C318" authorId="0" shapeId="0" xr:uid="{347072A0-B2B3-4CE3-A726-18FF305A3C5C}">
      <text>
        <r>
          <rPr>
            <sz val="10"/>
            <color rgb="FF000000"/>
            <rFont val="Arial"/>
          </rPr>
          <t>2017-09-23 01:49:40 celda: C297
2017-09-23 03:41:52 celda: O295</t>
        </r>
      </text>
    </comment>
    <comment ref="C319" authorId="0" shapeId="0" xr:uid="{9BBF52F1-C55D-45A0-9FFD-9FF51FAB6D5F}">
      <text>
        <r>
          <rPr>
            <sz val="10"/>
            <color rgb="FF000000"/>
            <rFont val="Arial"/>
          </rPr>
          <t>2017-09-23 01:49:59 celda: C305
2017-09-23 03:41:55 celda: O303</t>
        </r>
      </text>
    </comment>
    <comment ref="C320" authorId="0" shapeId="0" xr:uid="{DB04A9B4-F345-4D95-A77B-58C5FB08FFAB}">
      <text>
        <r>
          <rPr>
            <sz val="10"/>
            <color rgb="FF000000"/>
            <rFont val="Arial"/>
          </rPr>
          <t>2017-09-22 19:10:21 celda: Q76
2017-09-22 19:10:31 celda: J76
2017-09-22 19:10:40 celda: N76
2017-09-22 19:10:42 celda: O76
2017-09-22 19:10:43 celda: Q76
2017-09-22 19:11:13 celda: R76:S76
2017-09-22 19:11:14 celda: R76:S76
2017-09-23 01:36:22 celda: C26</t>
        </r>
      </text>
    </comment>
    <comment ref="G320" authorId="0" shapeId="0" xr:uid="{C556BAC3-BAE5-46BF-95E2-5F739860754C}">
      <text>
        <r>
          <rPr>
            <sz val="10"/>
            <color rgb="FF000000"/>
            <rFont val="Arial"/>
          </rPr>
          <t>2017-09-22 22:26:12 celda: D106</t>
        </r>
      </text>
    </comment>
    <comment ref="C321" authorId="0" shapeId="0" xr:uid="{4A6E1101-A231-4938-B7FE-BB44E89445CE}">
      <text>
        <r>
          <rPr>
            <sz val="10"/>
            <color rgb="FF000000"/>
            <rFont val="Arial"/>
          </rPr>
          <t>2017-09-22 01:44:13 celda: F78
2017-09-22 19:10:11 celda: Q77
2017-09-22 19:10:47 celda: Q77
2017-09-23 01:36:05 celda: C25</t>
        </r>
      </text>
    </comment>
    <comment ref="G321" authorId="0" shapeId="0" xr:uid="{4869D438-6C3E-4750-B276-0DCF958F182E}">
      <text>
        <r>
          <rPr>
            <sz val="10"/>
            <color rgb="FF000000"/>
            <rFont val="Arial"/>
          </rPr>
          <t>2017-09-22 20:03:03 celda: D6
2017-09-22 22:08:13 celda: D55
2017-09-23 00:09:48 celda: P55</t>
        </r>
      </text>
    </comment>
    <comment ref="C322" authorId="0" shapeId="0" xr:uid="{7FFC274E-12D3-4561-8F70-2EAA43C7272A}">
      <text>
        <r>
          <rPr>
            <sz val="10"/>
            <color rgb="FF000000"/>
            <rFont val="Arial"/>
          </rPr>
          <t>2017-09-23 00:55:20 celda: D253
2017-09-23 01:47:48 celda: C253</t>
        </r>
      </text>
    </comment>
    <comment ref="C323" authorId="0" shapeId="0" xr:uid="{2FEE17DF-20BE-4CDF-857C-87F3A88EAEE8}">
      <text>
        <r>
          <rPr>
            <sz val="10"/>
            <color rgb="FF000000"/>
            <rFont val="Arial"/>
          </rPr>
          <t>2017-09-23 01:47:40 celda: C250</t>
        </r>
      </text>
    </comment>
    <comment ref="C324" authorId="0" shapeId="0" xr:uid="{3B344630-71CB-4C99-90A0-0B6A55991DF2}">
      <text>
        <r>
          <rPr>
            <sz val="10"/>
            <color rgb="FF000000"/>
            <rFont val="Arial"/>
          </rPr>
          <t>2017-09-22 18:02:46 celda: N21
2017-09-22 18:02:51 celda: Q21
2017-09-23 00:46:53 celda: Q197
2017-09-23 01:45:14 celda: C197</t>
        </r>
      </text>
    </comment>
    <comment ref="C325" authorId="0" shapeId="0" xr:uid="{D4AABFEC-5267-40E7-89A4-615E5B4B3EEE}">
      <text>
        <r>
          <rPr>
            <sz val="10"/>
            <color rgb="FF000000"/>
            <rFont val="Arial"/>
          </rPr>
          <t>2017-09-22 00:48:26 celda: F81
2017-09-22 01:44:17 celda: F81
2017-09-23 01:26:21 celda: B21
2017-09-23 01:35:39 celda: C21</t>
        </r>
      </text>
    </comment>
    <comment ref="G325" authorId="0" shapeId="0" xr:uid="{D6E02D7B-9076-48D4-BD88-2ADB10371D2C}">
      <text>
        <r>
          <rPr>
            <sz val="10"/>
            <color rgb="FF000000"/>
            <rFont val="Arial"/>
          </rPr>
          <t>2017-09-22 22:02:33 celda: D35</t>
        </r>
      </text>
    </comment>
    <comment ref="C326" authorId="0" shapeId="0" xr:uid="{A5A0AF09-A656-4E6C-871C-6A035DEB7308}">
      <text>
        <r>
          <rPr>
            <sz val="10"/>
            <color rgb="FF000000"/>
            <rFont val="Arial"/>
          </rPr>
          <t>2017-09-23 01:47:39 celda: C249</t>
        </r>
      </text>
    </comment>
    <comment ref="C327" authorId="0" shapeId="0" xr:uid="{89D37EA3-B383-4DD1-9947-A98D2B170EF1}">
      <text>
        <r>
          <rPr>
            <sz val="10"/>
            <color rgb="FF000000"/>
            <rFont val="Arial"/>
          </rPr>
          <t>2017-09-22 01:50:05 celda: F197
2017-09-23 01:45:57 celda: C213
2017-09-23 10:26:38 celda: N211
2017-09-23 10:26:48 celda: K211</t>
        </r>
      </text>
    </comment>
    <comment ref="C328" authorId="0" shapeId="0" xr:uid="{75378DD7-EEF4-4FCD-8FC1-C31C0E5C1A6D}">
      <text>
        <r>
          <rPr>
            <sz val="10"/>
            <color rgb="FF000000"/>
            <rFont val="Arial"/>
          </rPr>
          <t>2017-09-23 00:27:18 celda: Q143
2017-09-23 00:27:24 celda: N143
2017-09-23 01:43:00 celda: C143
2017-09-24 14:38:49 celda: F134
2017-09-24 14:38:51 celda: E134</t>
        </r>
      </text>
    </comment>
    <comment ref="C329" authorId="0" shapeId="0" xr:uid="{7EAC3C62-8BA9-4A4F-A6D9-0286B24EB0C8}">
      <text>
        <r>
          <rPr>
            <sz val="10"/>
            <color rgb="FF000000"/>
            <rFont val="Arial"/>
          </rPr>
          <t>2017-09-23 00:45:14 celda: Q181
2017-09-23 00:45:18 celda: N181
2017-09-23 01:44:37 celda: C181</t>
        </r>
      </text>
    </comment>
    <comment ref="C330" authorId="0" shapeId="0" xr:uid="{795B94DA-CA11-410D-BCFE-0728C2D0983F}">
      <text>
        <r>
          <rPr>
            <sz val="10"/>
            <color rgb="FF000000"/>
            <rFont val="Arial"/>
          </rPr>
          <t>2017-09-23 00:43:17 celda: Q177
2017-09-23 01:44:15 celda: C177</t>
        </r>
      </text>
    </comment>
    <comment ref="G330" authorId="0" shapeId="0" xr:uid="{71F1127B-1FA8-41EE-8BDC-9722191B636B}">
      <text>
        <r>
          <rPr>
            <sz val="10"/>
            <color rgb="FF000000"/>
            <rFont val="Arial"/>
          </rPr>
          <t>2017-09-22 22:02:48 celda: D37</t>
        </r>
      </text>
    </comment>
    <comment ref="C331" authorId="0" shapeId="0" xr:uid="{A0E3F200-6DEE-48A9-9983-055F7EB587F7}">
      <text>
        <r>
          <rPr>
            <sz val="10"/>
            <color rgb="FF000000"/>
            <rFont val="Arial"/>
          </rPr>
          <t>2017-09-23 01:39:44 celda: C95</t>
        </r>
      </text>
    </comment>
    <comment ref="C332" authorId="0" shapeId="0" xr:uid="{67A48B47-7276-47D7-8DB6-5B5C5E84C06A}">
      <text>
        <r>
          <rPr>
            <sz val="10"/>
            <color rgb="FF000000"/>
            <rFont val="Arial"/>
          </rPr>
          <t>2017-09-21 18:36:24 celda: R93
2017-09-23 01:39:42 celda: C93</t>
        </r>
      </text>
    </comment>
    <comment ref="G332" authorId="0" shapeId="0" xr:uid="{400E1DF7-ECFB-4F35-8C30-BC74376D64B9}">
      <text>
        <r>
          <rPr>
            <sz val="10"/>
            <color rgb="FF000000"/>
            <rFont val="Arial"/>
          </rPr>
          <t>2017-09-22 20:08:54 celda: D16
2017-09-22 20:09:18 celda: D16
2017-09-22 20:09:22 celda: G16
2017-09-22 20:09:29 celda: G16
2017-09-22 20:09:32 celda: G16
2017-09-22 22:02:00 celda: D30
2017-09-22 22:07:02 celda: D30</t>
        </r>
      </text>
    </comment>
    <comment ref="C333" authorId="0" shapeId="0" xr:uid="{6F91FEF5-0CC0-48EE-937C-41D0F65B6647}">
      <text>
        <r>
          <rPr>
            <sz val="10"/>
            <color rgb="FF000000"/>
            <rFont val="Arial"/>
          </rPr>
          <t>2017-09-22 01:42:06 celda: F38
2017-09-22 18:15:48 celda: O37
2017-09-22 18:15:50 celda: O37
2017-09-22 18:16:47 celda: Q37
2017-09-23 01:38:11 celda: C69</t>
        </r>
      </text>
    </comment>
    <comment ref="C334" authorId="0" shapeId="0" xr:uid="{AC2D8F54-2E2E-41EE-BD36-73BF8320B2B7}">
      <text>
        <r>
          <rPr>
            <sz val="10"/>
            <color rgb="FF000000"/>
            <rFont val="Arial"/>
          </rPr>
          <t>2017-09-22 01:42:08 celda: F39
2017-09-22 18:15:51 celda: O38
2017-09-22 18:17:07 celda: Q38
2017-09-22 18:17:19 celda: N38
2017-09-23 01:38:11 celda: C68</t>
        </r>
      </text>
    </comment>
    <comment ref="C335" authorId="0" shapeId="0" xr:uid="{FE25603D-029E-4F00-85FD-7C068B46E0B6}">
      <text>
        <r>
          <rPr>
            <sz val="10"/>
            <color rgb="FF000000"/>
            <rFont val="Arial"/>
          </rPr>
          <t>2017-09-25 16:28:07 celda: A337
2017-09-25 16:28:25 celda: B337
2017-09-25 16:28:33 celda: C337
2017-09-25 16:29:18 celda: D337
2017-09-25 16:29:26 celda: E337
2017-09-25 16:29:38 celda: F337
2017-09-25 16:30:20 celda: G337
2017-09-25 16:30:34 celda: H337
2017-09-25 16:30:49 celda: I337
2017-09-25 16:31:04 celda: J337
2017-09-25 16:31:12 celda: K337
2017-09-25 16:31:32 celda: L337
2017-09-25 16:31:40 celda: M337
2017-09-25 16:31:44 celda: N337
2017-09-25 16:32:04 celda: O337
2017-09-25 16:32:18 celda: P337
2017-09-25 16:32:57 celda: Q337
2017-09-25 16:35:01 celda: R337
2017-09-25 16:35:12 celda: S337
2017-09-25 16:35:30 celda: T337
2017-09-25 16:36:21 celda: U337
2017-09-26 10:13:18 celda: F337</t>
        </r>
      </text>
    </comment>
    <comment ref="C344" authorId="0" shapeId="0" xr:uid="{3412B226-C36E-4DE9-B464-288B3106C18C}">
      <text>
        <r>
          <rPr>
            <sz val="10"/>
            <color rgb="FF000000"/>
            <rFont val="Arial"/>
          </rPr>
          <t>2017-09-26 10:52:50 celda: D347:D348</t>
        </r>
      </text>
    </comment>
  </commentList>
</comments>
</file>

<file path=xl/sharedStrings.xml><?xml version="1.0" encoding="utf-8"?>
<sst xmlns="http://schemas.openxmlformats.org/spreadsheetml/2006/main" count="14249" uniqueCount="5089">
  <si>
    <t>Teléfono</t>
  </si>
  <si>
    <t>Última actualización</t>
  </si>
  <si>
    <t>id</t>
  </si>
  <si>
    <t>Nombre del centro de acopio</t>
  </si>
  <si>
    <t>Tipo</t>
  </si>
  <si>
    <t>Necesidades</t>
  </si>
  <si>
    <t>Nombre Contacto</t>
  </si>
  <si>
    <t>Twitter</t>
  </si>
  <si>
    <t>Facebook</t>
  </si>
  <si>
    <t>Correo</t>
  </si>
  <si>
    <t>calle</t>
  </si>
  <si>
    <t>numero_exterior</t>
  </si>
  <si>
    <t>colonia</t>
  </si>
  <si>
    <t>delegacion o municipio</t>
  </si>
  <si>
    <t>Ciudad</t>
  </si>
  <si>
    <t>Entidad</t>
  </si>
  <si>
    <t>Zona</t>
  </si>
  <si>
    <t>Dirección (agregada)</t>
  </si>
  <si>
    <t>lat</t>
  </si>
  <si>
    <t>lon</t>
  </si>
  <si>
    <t>Horarios</t>
  </si>
  <si>
    <t>Tipo de Centro de Acopio</t>
  </si>
  <si>
    <t>link_google_maps</t>
  </si>
  <si>
    <t>Estatus</t>
  </si>
  <si>
    <t>Verificado por</t>
  </si>
  <si>
    <t>Fecha de creación</t>
  </si>
  <si>
    <t>Actualizado por</t>
  </si>
  <si>
    <t>Nota actualización</t>
  </si>
  <si>
    <t>ID2</t>
  </si>
  <si>
    <t>Taquería El Lobo</t>
  </si>
  <si>
    <t>Particular</t>
  </si>
  <si>
    <t>cualquiera</t>
  </si>
  <si>
    <t>Antonio Arroyo</t>
  </si>
  <si>
    <t>55 4181 8892</t>
  </si>
  <si>
    <t xml:space="preserve">Invierno </t>
  </si>
  <si>
    <t>32</t>
  </si>
  <si>
    <t>Merced Gómez</t>
  </si>
  <si>
    <t>Alvaro Obregon</t>
  </si>
  <si>
    <t>Ciudad de México</t>
  </si>
  <si>
    <t>CDMX</t>
  </si>
  <si>
    <t>Sur</t>
  </si>
  <si>
    <t>13:00 a 2:00am viernes y sábados y los otros días hasta las 11pm</t>
  </si>
  <si>
    <t>Si lo quieren dejar en otro horario nos pueden llamar y nosotros:
A) vamos por ello
B) les damos otra dirección a pocos minutos de ahí</t>
  </si>
  <si>
    <t>1</t>
  </si>
  <si>
    <t xml:space="preserve">mntsrt </t>
  </si>
  <si>
    <t>2017-09-26 16:22:50</t>
  </si>
  <si>
    <t>Beyork Loreto</t>
  </si>
  <si>
    <t>agua, alimentos, medicinas</t>
  </si>
  <si>
    <t>Abraham Magaña</t>
  </si>
  <si>
    <t>55 6578 6799</t>
  </si>
  <si>
    <t>Calle Altamirano</t>
  </si>
  <si>
    <t>46</t>
  </si>
  <si>
    <t>San Ángel</t>
  </si>
  <si>
    <t>Álvaro Obregón</t>
  </si>
  <si>
    <t>Poniente</t>
  </si>
  <si>
    <t>Club Nocturno</t>
  </si>
  <si>
    <t>https://goo.gl/maps/ze7h5yFbxF92</t>
  </si>
  <si>
    <t>2017-09-25 1:54:20</t>
  </si>
  <si>
    <t>Leonel</t>
  </si>
  <si>
    <t>Ya agregué el contacto</t>
  </si>
  <si>
    <t>A20</t>
  </si>
  <si>
    <t>Gimnasio G3</t>
  </si>
  <si>
    <t>alimentos enlatados, sopa en bolsa, aceite, frijoles enlatados, jabón en polvo, jabon en barra, cloro, pinol, cubetas, papel de baño, toallas femeninas, cepillos dentales, pasta dental, toallas húmedas, pañales, medicamentos, guantes desechables, gasas, jeringas, cubre bocas, vendas, agua oxigenada</t>
  </si>
  <si>
    <t>55 4030 5249, 52766880</t>
  </si>
  <si>
    <t>Calle k 15</t>
  </si>
  <si>
    <t>S/N</t>
  </si>
  <si>
    <t>Tolteca</t>
  </si>
  <si>
    <t>24 horas</t>
  </si>
  <si>
    <t>Deportivo</t>
  </si>
  <si>
    <t>https://www.google.com.mx/maps/place/Gimnasio+G3/@19.3879044,-99.2016178,17z/data=!3m1!4b1!4m5!3m4!1s0x85d201d23ca236e7:0x4446f4b6137a26a8!8m2!3d19.3879044!4d-99.1994238</t>
  </si>
  <si>
    <t>Paco Ocampo</t>
  </si>
  <si>
    <t>20/09</t>
  </si>
  <si>
    <t>2017-09-24 14:36:19</t>
  </si>
  <si>
    <t>A151</t>
  </si>
  <si>
    <t>Liga Maya</t>
  </si>
  <si>
    <t>Institución Pública</t>
  </si>
  <si>
    <t>Claudia Vazquez</t>
  </si>
  <si>
    <t>55 2095 2078</t>
  </si>
  <si>
    <t>Av. 5 de Mayo esquina Calzada de los Leones</t>
  </si>
  <si>
    <t>Merced Gomez</t>
  </si>
  <si>
    <t>9 :00 am - 22 :00</t>
  </si>
  <si>
    <t>https://www.google.com.mx/maps/dir/19.3719932,-99.1975873/liga+maya/@19.3647056,-99.2664236,12z/data=!4m8!4m7!1m0!1m5!1m1!1s0x85d2000d20ff71f1:0x550560ba88edc672!2m2!1d-99.1963831!2d19.364719</t>
  </si>
  <si>
    <t>mntsrt</t>
  </si>
  <si>
    <t>21/09</t>
  </si>
  <si>
    <t>2017-09-26 10:21:11</t>
  </si>
  <si>
    <t>A204</t>
  </si>
  <si>
    <t xml:space="preserve">Boulevard de la Luz </t>
  </si>
  <si>
    <t>alimento para bebés, cobijas, medicamentos, herramientas</t>
  </si>
  <si>
    <t>Jimena Piñuela</t>
  </si>
  <si>
    <t>55 3931 9333</t>
  </si>
  <si>
    <t>Boulevard de la Luz</t>
  </si>
  <si>
    <t>126</t>
  </si>
  <si>
    <t>Jardines del Pedregal</t>
  </si>
  <si>
    <t>a partir de las 8am</t>
  </si>
  <si>
    <t>Casa</t>
  </si>
  <si>
    <t>https://www.google.com.au/maps/place/Blvrd+de+la+Luz+126,+Jardines+del+Pedregal,+01900+Ciudad+de+M%C3%A9xico,+CDMX,+Mexico/@19.3199529,-99.2157156,17z/data=!3m1!4b1!4m5!3m4!1s0x85cdff9318b7c233:0x185d87a140ca047d!8m2!3d19.3199529!4d-99.2135269</t>
  </si>
  <si>
    <t>Stephanie y Daniel</t>
  </si>
  <si>
    <t>2017-09-23 20:55:40</t>
  </si>
  <si>
    <t>2017-09-22 22:22:53</t>
  </si>
  <si>
    <t>A30</t>
  </si>
  <si>
    <t xml:space="preserve">Colegio Columbia </t>
  </si>
  <si>
    <t>America Rivera</t>
  </si>
  <si>
    <t>55 5516 0009</t>
  </si>
  <si>
    <t>Bondojito</t>
  </si>
  <si>
    <t>290</t>
  </si>
  <si>
    <t>Hidalgo</t>
  </si>
  <si>
    <t xml:space="preserve">8:00 a 17:00 </t>
  </si>
  <si>
    <t xml:space="preserve">acopio toda la semana </t>
  </si>
  <si>
    <t>https://www.google.com.mx/maps/place/Colegio+Columbia/@19.3990773,-99.209153,17.01z/data=!4m5!3m4!1s0x85d21ce7601f431d:0x8a1ed53ecad69ec0!8m2!3d19.3990761!4d-99.2069648</t>
  </si>
  <si>
    <t>2017-09-23 5:54:51</t>
  </si>
  <si>
    <t>2017-09-22 22:00:34</t>
  </si>
  <si>
    <t>A82</t>
  </si>
  <si>
    <t>ITAM - Deli Café</t>
  </si>
  <si>
    <t>Universidad</t>
  </si>
  <si>
    <t>cascos, chalecos, despensas, lamparas de minero, tiendas de campaña, lonas</t>
  </si>
  <si>
    <t>Juan Pablo Pietrini y Luis Bolio</t>
  </si>
  <si>
    <t>55 1475 4799</t>
  </si>
  <si>
    <t>@ExpandeConsejo</t>
  </si>
  <si>
    <t>Expande Consejo de Alumnos</t>
  </si>
  <si>
    <t>Río Hondo</t>
  </si>
  <si>
    <t>Col. Progreso Tizapán</t>
  </si>
  <si>
    <t>Hasta las 8:00 PM</t>
  </si>
  <si>
    <t>Comunitario</t>
  </si>
  <si>
    <t>https://www.google.com.mx/maps/place/Instituto+Tecnol%C3%B3gico+Aut%C3%B3nomo+de+M%C3%A9xico/@19.3446738,-99.1996402,15z/data=!4m2!3m1!1s0x0:0xeb89056e16e93b4f?sa=X&amp;ved=0ahUKEwjZzvLK_LbWAhXrwVQKHR8wCp0Q_BIIgwEwDQ</t>
  </si>
  <si>
    <t xml:space="preserve">Catherine </t>
  </si>
  <si>
    <t>2017-09-23 21:00:18</t>
  </si>
  <si>
    <t>A183</t>
  </si>
  <si>
    <t>Ayuda a Morelos</t>
  </si>
  <si>
    <t>Asociación</t>
  </si>
  <si>
    <t>medicamentos, suero antialacránico, alimentos no perecederos, cobijas, agua, herramientas, plumones, cajas, cinta canela, artículos para bebé, artículos para personas de tercera edad, artículos de higiene personal, artículos de limpieza, pilas, equipo de iluminación</t>
  </si>
  <si>
    <t>Giovanna Filio</t>
  </si>
  <si>
    <t>55 3103 8235‬</t>
  </si>
  <si>
    <t>@GioviFIlio</t>
  </si>
  <si>
    <t>Altavista</t>
  </si>
  <si>
    <t>19</t>
  </si>
  <si>
    <t>San Angel</t>
  </si>
  <si>
    <t xml:space="preserve">de las 12 a 6 pm </t>
  </si>
  <si>
    <t>Centro de acopio</t>
  </si>
  <si>
    <t>https://www.google.com.mx/maps/place/Av.+Altavista+19,+San+%C3%81ngel,+01000+Ciudad+de+M%C3%A9xico,+CDMX/@19.3477211,-99.1930663,17z/data=!3m1!4b1!4m5!3m4!1s0x85d20002b3c653dd:0xc77202cbdfe67fed!8m2!3d19.3477211!4d-99.1908776</t>
  </si>
  <si>
    <t>20/09/2017</t>
  </si>
  <si>
    <t>2017-09-23 1:47:45</t>
  </si>
  <si>
    <t>A16</t>
  </si>
  <si>
    <t>Expo Santa Fe</t>
  </si>
  <si>
    <t>agua embotellada, alimentos enlatados, artículos de higiene personal, artículos de limpieza, material de curación</t>
  </si>
  <si>
    <t>Avenida Santa Fe</t>
  </si>
  <si>
    <t>270</t>
  </si>
  <si>
    <t>Santa Fe</t>
  </si>
  <si>
    <t>2017-09-23 21:05:26</t>
  </si>
  <si>
    <t>A137</t>
  </si>
  <si>
    <t>Universidad Iberoamericana (Puerta 9 y 10)</t>
  </si>
  <si>
    <t>cajas, cinta adhesiva, agua embotellada, medicamentos, material de curación, herramientas, alimentos no perecederos</t>
  </si>
  <si>
    <t>La ibero /COPSA IBERO CDMX</t>
  </si>
  <si>
    <t>@IBERO_mx</t>
  </si>
  <si>
    <t>Prolongación Paseo de la Reforma</t>
  </si>
  <si>
    <t>880</t>
  </si>
  <si>
    <t>Lomas de Santa Fe</t>
  </si>
  <si>
    <t>De 9:00 a 14:00</t>
  </si>
  <si>
    <t>https://www.google.com.mx/maps/place/Universidad+Iberoamericana/@19.3700747,-99.264007,15z/data=!4m2!3m1!1s0x0:0x31d84ccbb5acaf18?sa=X&amp;ved=0ahUKEwjU4pCexrTWAhVJWSYKHduhBaoQ_BIIkwEwEA</t>
  </si>
  <si>
    <t>md</t>
  </si>
  <si>
    <t>2017-09-22 22:26:12</t>
  </si>
  <si>
    <t>A295</t>
  </si>
  <si>
    <t>Acueducto 60</t>
  </si>
  <si>
    <t>comida, café</t>
  </si>
  <si>
    <t>Acueducto</t>
  </si>
  <si>
    <t>60</t>
  </si>
  <si>
    <t>Las Palmas</t>
  </si>
  <si>
    <t>centro de acopio</t>
  </si>
  <si>
    <t>2017-09-23 6:00:48</t>
  </si>
  <si>
    <t>2017-09-23 0:09:48</t>
  </si>
  <si>
    <t>A5</t>
  </si>
  <si>
    <t>Mazda San Ángel</t>
  </si>
  <si>
    <t xml:space="preserve">Mazda San Angel </t>
  </si>
  <si>
    <t>55 6266 6465</t>
  </si>
  <si>
    <t>Av de los Insurgentes Sur</t>
  </si>
  <si>
    <t>2084</t>
  </si>
  <si>
    <t>Chimalistac</t>
  </si>
  <si>
    <t>2017-09-23 5:33:28</t>
  </si>
  <si>
    <t>A207</t>
  </si>
  <si>
    <t>ITAM</t>
  </si>
  <si>
    <t>Topo Terán</t>
  </si>
  <si>
    <t>44 2247 2701</t>
  </si>
  <si>
    <t>Progreso Tizapan</t>
  </si>
  <si>
    <t>a partir de 8am</t>
  </si>
  <si>
    <t>Stephanie</t>
  </si>
  <si>
    <t>2017-09-24 14:39:50</t>
  </si>
  <si>
    <t>A182</t>
  </si>
  <si>
    <t>Cerrada de Risco</t>
  </si>
  <si>
    <t>133</t>
  </si>
  <si>
    <t>2017-09-23 5:03:57</t>
  </si>
  <si>
    <t>A74</t>
  </si>
  <si>
    <t>Centro Médico ABC Observatorio</t>
  </si>
  <si>
    <t>Hospital Privado</t>
  </si>
  <si>
    <t>material de curación, lámparas, baterías, cobijas</t>
  </si>
  <si>
    <t>55 5230 8000</t>
  </si>
  <si>
    <t>@ABCcentromedico</t>
  </si>
  <si>
    <t>Sur 136</t>
  </si>
  <si>
    <t>116</t>
  </si>
  <si>
    <t>Las Americas</t>
  </si>
  <si>
    <t>Centro</t>
  </si>
  <si>
    <t>24hrs</t>
  </si>
  <si>
    <t>Hospital</t>
  </si>
  <si>
    <t>https://www.google.com.mx/maps/place/Abc+Observatorio/@19.4005466,-99.2056457,17z/data=!3m1!4b1!4m5!3m4!1s0x85d201c37e6573dd:0x4aa2c07c1908af5c!8m2!3d19.4005466!4d-99.203457</t>
  </si>
  <si>
    <t>GHMP</t>
  </si>
  <si>
    <t>2017-09-23 1:36:52</t>
  </si>
  <si>
    <t>2017-09-22 22:02:33</t>
  </si>
  <si>
    <t>A68</t>
  </si>
  <si>
    <t>Mexicanísimo</t>
  </si>
  <si>
    <t>alimentos enlatados, alimentos no perecederos, herramienta de construcción, palas, picos, carretillas, tiendas de campaña, cajas, artículos para empacar</t>
  </si>
  <si>
    <t>Ricardo A. Carrillo Tamez (Autor del fotorreportaje por el cual van a ese lugar de Chiapas)</t>
  </si>
  <si>
    <t>5616 0771, 5683 6949, 6819 5533, 7591 0296</t>
  </si>
  <si>
    <t>Etna</t>
  </si>
  <si>
    <t>38</t>
  </si>
  <si>
    <t>Los Alpes</t>
  </si>
  <si>
    <t>Sábado y domingo</t>
  </si>
  <si>
    <t>Para Zinacantán, Chiapas (sale el próximo martes)</t>
  </si>
  <si>
    <t>23/09</t>
  </si>
  <si>
    <t>2017-09-24 15:12:10</t>
  </si>
  <si>
    <t xml:space="preserve">Iskalti </t>
  </si>
  <si>
    <t>gasas, vendas, jeringas, jabón, agua oxigenada, guantes, agua embotellada, alimentos enlatados, herramientas, cobijas</t>
  </si>
  <si>
    <t>Av. Clavería</t>
  </si>
  <si>
    <t>81</t>
  </si>
  <si>
    <t>Clavería</t>
  </si>
  <si>
    <t>Azcapotzalco</t>
  </si>
  <si>
    <t>Norte</t>
  </si>
  <si>
    <t>2017-09-23 21:01:25</t>
  </si>
  <si>
    <t>A180</t>
  </si>
  <si>
    <t>Centro gubernamental, SEDESO - CANACERO</t>
  </si>
  <si>
    <t>Gubernamental</t>
  </si>
  <si>
    <t>antibióticos, antihipertensivos, medicamento para diabéticos, vendas de 15cm, electrolitos, palas, picos, botas, mazos, cascos, chalecos, alimentos no perecederos, artículos de higiene personal, ropa, box lunches</t>
  </si>
  <si>
    <t>Mercedes</t>
  </si>
  <si>
    <t>55 3722 1890</t>
  </si>
  <si>
    <t>Amores</t>
  </si>
  <si>
    <t>338</t>
  </si>
  <si>
    <t xml:space="preserve">San Angel </t>
  </si>
  <si>
    <t>Benito Juárez</t>
  </si>
  <si>
    <t>SEDESO-CANACERO</t>
  </si>
  <si>
    <t>https://www.google.com/maps/d/u/1/viewer?ll=19.39294999999999%2C-99.16381200000001&amp;hl=en&amp;z=19&amp;mid=1PwJrCIjz5PNfKAFrY-EX-iEkWH8</t>
  </si>
  <si>
    <t>2017-09-26 09:47:49</t>
  </si>
  <si>
    <t>MNTSRT</t>
  </si>
  <si>
    <t>CIP en contacto directo con ellos</t>
  </si>
  <si>
    <t>A14</t>
  </si>
  <si>
    <t>4th Avenue</t>
  </si>
  <si>
    <t>alimentos enlatados, medicamentos, papel de baño, pañales, leche en polvo, artículos de higiene personal</t>
  </si>
  <si>
    <t>Moto Clínica, 4th Avenue 69</t>
  </si>
  <si>
    <t>55 6377 3434</t>
  </si>
  <si>
    <t>@4thavenue69</t>
  </si>
  <si>
    <t>Calle 19</t>
  </si>
  <si>
    <t>69</t>
  </si>
  <si>
    <t>San Pedro de los Pinos</t>
  </si>
  <si>
    <t>Moto Clínica</t>
  </si>
  <si>
    <t>https://wego.here.com/directions/mix//Moto-Cl%C3%ADnica,-4th-Avenue-69,-Calle-19-numero-69-San-Pedro-de-los-Pinos,-03800-Mexico-City,-Mexico:e-eyJuYW1lIjoiTW90byBDbFx1MDBlZG5pY2EsIDR0aCBBdmVudWUgNjkiLCJhZGRyZXNzIjoiQ2FsbGUgMTkgbnVtZXJvIDY5IFNhbiBQZWRybyBkZSBsb3MgUGlub3MsIENpdWRhZCBkZSBNXHUwMGU5eGljbyIsImxhdGl0dWRlIjoxOS4zODg0Mjk2LCJsb25naXR1ZGUiOi05OS4xODU0MDk1LCJwcm92aWRlck5hbWUiOiJmYWNlYm9vayIsInByb3ZpZGVySWQiOjE1NDY4MjMyNjU1ODA1NzV9?map=19.38867,-99.18541,17,normal&amp;fb_locale=es_LA</t>
  </si>
  <si>
    <t>MD</t>
  </si>
  <si>
    <t>2017-09-23 5:36:51</t>
  </si>
  <si>
    <t>A2</t>
  </si>
  <si>
    <t>Centro Universitario México</t>
  </si>
  <si>
    <t xml:space="preserve">alimentos enlatados, sopa en bolsa, aceite, frijoles en lata, jabón en polvo, jabón en barra, cloro, pinol, cubetas, papel sanitario, toallas femeninas, cepillos de dientes, pasta dentales, toallas húmedas, pañales, medicamentos no caducados, guantes desechables, gasas, jeringas, cubre bocas, vendas, agua oxigenada </t>
  </si>
  <si>
    <t>5340 3450</t>
  </si>
  <si>
    <t>@playmobilera</t>
  </si>
  <si>
    <t>Concepción Beistegui</t>
  </si>
  <si>
    <t>1104</t>
  </si>
  <si>
    <t>Narvarte</t>
  </si>
  <si>
    <t>Escuela</t>
  </si>
  <si>
    <t>https://www.google.com.mx/maps/place/Centro+Universitario+M%C3%A9xico,+Calle+Concepci%C3%B3n+Beistegui,+Narvarte+Poniente,+03020+Ciudad+de+M%C3%A9xico,+CDMX/@19.3891623,-99.1633561,17z/data=!3m1!4b1!4m5!3m4!1s0x85d1ff0969b1e4b5:0x4f4bae28819cdf6c!8m2!3d19.3891623!4d-99.1611621</t>
  </si>
  <si>
    <t xml:space="preserve">mntsrt operadora </t>
  </si>
  <si>
    <t>2017-09-26 10:21:21</t>
  </si>
  <si>
    <t>2017-09-22 22:02:48</t>
  </si>
  <si>
    <t>A66</t>
  </si>
  <si>
    <t>Proyectil MX</t>
  </si>
  <si>
    <t>55 6723 2258</t>
  </si>
  <si>
    <t>Mier y Pesado</t>
  </si>
  <si>
    <t>349</t>
  </si>
  <si>
    <t>Del Valle</t>
  </si>
  <si>
    <t>A partir de las 10:00 AM</t>
  </si>
  <si>
    <t>Servicio de ingenieria</t>
  </si>
  <si>
    <t>https://goo.gl/maps/jndJayL6wkv</t>
  </si>
  <si>
    <t>isa no contestan por horario</t>
  </si>
  <si>
    <t>2017-09-23 20:55:13</t>
  </si>
  <si>
    <t>A71</t>
  </si>
  <si>
    <t>Plaza de Toros Puerta 1</t>
  </si>
  <si>
    <t>cualquiera, comida enlatada, agua, medicamentos, ropa, artículos para niños</t>
  </si>
  <si>
    <t>Carmen Policia</t>
  </si>
  <si>
    <t>55 7667 5134</t>
  </si>
  <si>
    <t>Augusto Rodín</t>
  </si>
  <si>
    <t>241</t>
  </si>
  <si>
    <t>Noche Buena</t>
  </si>
  <si>
    <t xml:space="preserve">24 hrs </t>
  </si>
  <si>
    <t>Principal</t>
  </si>
  <si>
    <t>https://www.google.es/maps/place/Monumental+Plaza+de+Toros+M%C3%A9xico/@19.3829443,-99.1822853,17z/data=!3m1!4b1!4m5!3m4!1s0x85d1ff82bcf0f847:0x5ffc468a14f08ea1!8m2!3d19.3829393!4d-99.1800913</t>
  </si>
  <si>
    <t>2017-09-23 4:57:50</t>
  </si>
  <si>
    <t>2017-09-22 22:07:02</t>
  </si>
  <si>
    <t>A72</t>
  </si>
  <si>
    <t>DHL</t>
  </si>
  <si>
    <t>botitas para perros, cualquiera</t>
  </si>
  <si>
    <t>01 800 765 6345</t>
  </si>
  <si>
    <t xml:space="preserve">Amores </t>
  </si>
  <si>
    <t>144</t>
  </si>
  <si>
    <t>Colonia del Valle centro</t>
  </si>
  <si>
    <t>Comunal</t>
  </si>
  <si>
    <t>https://www.google.com/maps/d/u/1/viewer?ll=19.372222500000014%2C-99.16913740000001&amp;hl=en&amp;z=22&amp;mid=1PwJrCIjz5PNfKAFrY-EX-iEkWH8</t>
  </si>
  <si>
    <t>2017-09-26 09:58:45</t>
  </si>
  <si>
    <t>A117</t>
  </si>
  <si>
    <t>Barra Mexicana de Abogados</t>
  </si>
  <si>
    <t>Valencia</t>
  </si>
  <si>
    <t>74</t>
  </si>
  <si>
    <t>Insurgentes Mixcoac</t>
  </si>
  <si>
    <t>https://www.google.com.mx/maps/place/Junior+Club/@19.4052848,-99.1721777,18z/data=!4m12!1m6!3m5!1s0x0:0xbbb79daa6428a1e2!2sJunior+Club!8m2!3d19.4053202!4d-99.1721589!3m4!1s0x0:0xbbb79daa6428a1e2!8m2!3d19.4053202!4d-99.1721589</t>
  </si>
  <si>
    <t>2017-09-23 23:23:18</t>
  </si>
  <si>
    <t>A19</t>
  </si>
  <si>
    <t>Bloc E - Centro de Escalada</t>
  </si>
  <si>
    <t>vendas, antiinflamatorios, desinfectates, electrolitos, gasas, cubre bocas, comida para bebé, antibióticos</t>
  </si>
  <si>
    <t>Av Patriotismo 724</t>
  </si>
  <si>
    <t>724</t>
  </si>
  <si>
    <t>San Juan</t>
  </si>
  <si>
    <t>https://goo.gl/maps/PDSjJEyHCkS2</t>
  </si>
  <si>
    <t>2017-09-23 5:28:14</t>
  </si>
  <si>
    <t>A22</t>
  </si>
  <si>
    <t>Escocia 26</t>
  </si>
  <si>
    <t>Escocia</t>
  </si>
  <si>
    <t>26</t>
  </si>
  <si>
    <t>Del Valle Centro</t>
  </si>
  <si>
    <t>A120</t>
  </si>
  <si>
    <t>Heriberto Frías 819</t>
  </si>
  <si>
    <t>Heriberto Frias</t>
  </si>
  <si>
    <t>819</t>
  </si>
  <si>
    <t>Narvarte Poniente</t>
  </si>
  <si>
    <t>2017-09-23 21:00:28</t>
  </si>
  <si>
    <t>A164</t>
  </si>
  <si>
    <t>Yo quiero Yo puedo (IMIFAP)</t>
  </si>
  <si>
    <t>arroz, frijol, lentejas, sopa de pasta, pañales, jabón en barra, jabón en polvo, ropa de frío, cobijas, papel de baño, alimento para bebé, atún, café soluble, azúcar, galletas saladas, galletas dulces, leche, sardinas, verduras enlatadas, alimentos enlatados abrefácil</t>
  </si>
  <si>
    <t>Martha Givaudan, Dra. Gral.</t>
  </si>
  <si>
    <t>55 5506 6352</t>
  </si>
  <si>
    <t>@yoquieroyopuedo</t>
  </si>
  <si>
    <t>Málaga</t>
  </si>
  <si>
    <t>25</t>
  </si>
  <si>
    <t>Extremadura Insurgentes</t>
  </si>
  <si>
    <t>8:30 am - 6:30 pm</t>
  </si>
  <si>
    <t>Oficinas de la ONG</t>
  </si>
  <si>
    <t>https://www.google.com.mx/maps/place/Imifap+A.C./@19.3752744,-99.182947,17z/data=!4m13!1m7!3m6!1s0x85d1ff84e338dc3b:0xea2d8259cd5c79ef!2sCalle+M%C3%A1laga+25,+Extremadura+Insurgentes,+03740+Ciudad+de+M%C3%A9xico,+CDMX!3b1!8m2!3d19.3752744!4d-99.1807583!3m4!1s0x85d1ff84e4a73571:0x3cf0f32e3a007c18!8m2!3d19.375411!4d-99.180843</t>
  </si>
  <si>
    <t>2017-09-23 21:00:54</t>
  </si>
  <si>
    <t>2017-09-22 22:21:48</t>
  </si>
  <si>
    <t>A309</t>
  </si>
  <si>
    <t>Centro Recreativo Niños Héroes DIF</t>
  </si>
  <si>
    <t>55 5604 0127</t>
  </si>
  <si>
    <t>@DIFCDMX</t>
  </si>
  <si>
    <t>Av. Popocatépetl</t>
  </si>
  <si>
    <t>216</t>
  </si>
  <si>
    <t>Sta Cruz Atoyac</t>
  </si>
  <si>
    <t>Centro recreativo</t>
  </si>
  <si>
    <t>https://www.google.com.mx/maps/place/Cultural+and+Recreational+Center+Ninos+Heroes/@19.3634765,-99.1593484,15z/data=!4m5!3m4!1s0x0:0x14f48998233a4602!8m2!3d19.3634765!4d-99.1593484</t>
  </si>
  <si>
    <t>Lucía Ortiz Monasterio</t>
  </si>
  <si>
    <t>20/9</t>
  </si>
  <si>
    <t>2017-09-23 23:23:24</t>
  </si>
  <si>
    <t>A190</t>
  </si>
  <si>
    <t>El Encanto de Eva</t>
  </si>
  <si>
    <t>lonas, equipamiento para lluvia</t>
  </si>
  <si>
    <t>Isabel Ocampo</t>
  </si>
  <si>
    <t>55 3933 6834</t>
  </si>
  <si>
    <t>Dr. José María Vértiz</t>
  </si>
  <si>
    <t>1183</t>
  </si>
  <si>
    <t>Letrán Valle</t>
  </si>
  <si>
    <t>9am a 6pm</t>
  </si>
  <si>
    <t>Restaurante</t>
  </si>
  <si>
    <t>2017-09-23 1:44:43</t>
  </si>
  <si>
    <t>A222</t>
  </si>
  <si>
    <t>Pestalozzi con Morena</t>
  </si>
  <si>
    <t>refrescos enlatados, tapabocas, cascos, barras energéticas, guantes de carnaza</t>
  </si>
  <si>
    <t xml:space="preserve">Ana Elena Orvañanos, Daniel Del Valle, Alfonso Muñoz </t>
  </si>
  <si>
    <t>55 5508 5313</t>
  </si>
  <si>
    <t>Pestalozzi esquina Morena</t>
  </si>
  <si>
    <t>A partir de las 8am</t>
  </si>
  <si>
    <t>Sofia</t>
  </si>
  <si>
    <t>2017-09-23 6:01:12</t>
  </si>
  <si>
    <t>A234</t>
  </si>
  <si>
    <t>Fonart Patriotismo</t>
  </si>
  <si>
    <t xml:space="preserve">Patriotismo </t>
  </si>
  <si>
    <t>691</t>
  </si>
  <si>
    <t>Nonoalco</t>
  </si>
  <si>
    <t>Centro de acopio - Fonart Patriotismo</t>
  </si>
  <si>
    <t>2017-09-23 21:00:49</t>
  </si>
  <si>
    <t>A143</t>
  </si>
  <si>
    <t>Comercial Mexicana Mixcoac</t>
  </si>
  <si>
    <t xml:space="preserve">Ciudad de México </t>
  </si>
  <si>
    <t xml:space="preserve">Centro de acopio - Comercial Mexicana Mixcoac </t>
  </si>
  <si>
    <t>https://goo.gl/maps/nYSTdTR8bJp</t>
  </si>
  <si>
    <t>2017-09-23 1:43:38</t>
  </si>
  <si>
    <t>A241</t>
  </si>
  <si>
    <t>Universidad Panamericana</t>
  </si>
  <si>
    <t>alimentos, material de construcción</t>
  </si>
  <si>
    <t>Lorenza Larios</t>
  </si>
  <si>
    <t>5482 1600 EXT 6414, 5008, 6002</t>
  </si>
  <si>
    <t>Augusto Rodin</t>
  </si>
  <si>
    <t>460</t>
  </si>
  <si>
    <t>2017-09-26 09:59:14</t>
  </si>
  <si>
    <t>A246</t>
  </si>
  <si>
    <t>Parque Pombo</t>
  </si>
  <si>
    <t>Calle 7</t>
  </si>
  <si>
    <t>67</t>
  </si>
  <si>
    <t>https://goo.gl/maps/f271GfGHcSt</t>
  </si>
  <si>
    <t>2017-09-23 1:43:21</t>
  </si>
  <si>
    <t>A249</t>
  </si>
  <si>
    <t>Moras 416</t>
  </si>
  <si>
    <t>Moras</t>
  </si>
  <si>
    <t>416</t>
  </si>
  <si>
    <t>Tlacoquemécatl del Valle</t>
  </si>
  <si>
    <t>2017-09-23 6:21:44</t>
  </si>
  <si>
    <t>A213</t>
  </si>
  <si>
    <t>Junta Distrital 10. Instituto Nacional Electoral</t>
  </si>
  <si>
    <t>cascos, guantes de trabajo, guantes de carnaza, lentes de protección, chalecos, lámparas, impermeables, contendedores de combustible, medicamentos, víveres</t>
  </si>
  <si>
    <t>Dolores Ruiz</t>
  </si>
  <si>
    <t>55 5515 9330</t>
  </si>
  <si>
    <t>@INEMigueHidalgo</t>
  </si>
  <si>
    <t>Av. Parque Lira</t>
  </si>
  <si>
    <t>30</t>
  </si>
  <si>
    <t>Ampliación Daniel Garza</t>
  </si>
  <si>
    <t>10-20 hrs</t>
  </si>
  <si>
    <t>Oficina</t>
  </si>
  <si>
    <t>https://www.google.com/maps/place/INE+M%C3%B3dulo/@19.410732,-99.191165,18z/data=!4m5!3m4!1s0x0:0x67a9d9897863f0f0!8m2!3d19.4104705!4d-99.1911418?hl=es-ES</t>
  </si>
  <si>
    <t>2017-09-25 02:30:19</t>
  </si>
  <si>
    <t>2017-09-22 22:23:46</t>
  </si>
  <si>
    <t>A297</t>
  </si>
  <si>
    <t>Sánchez Azcona</t>
  </si>
  <si>
    <t>ropa para niños</t>
  </si>
  <si>
    <t>Carla</t>
  </si>
  <si>
    <t>5604 0710</t>
  </si>
  <si>
    <t>1617</t>
  </si>
  <si>
    <t>https://www.google.com.mx/maps/place/Calle+Juan+S%C3%A1nchez+Azcona+1617,+Col+del+Valle+Sur,+03100+Ciudad+de+M%C3%A9xico,+CDMX/@19.3719686,-99.1676983,17z/data=!3m1!4b1!4m5!3m4!1s0x85d1ffbd25a9f66d:0x9ac6ae8428034857!8m2!3d19.3719686!4d-99.1655043</t>
  </si>
  <si>
    <t>Daniela</t>
  </si>
  <si>
    <t>2017-09-26 09:59:21</t>
  </si>
  <si>
    <t>2017-09-22 22:19:34</t>
  </si>
  <si>
    <t>A320</t>
  </si>
  <si>
    <t>Centro de Acopio 1444</t>
  </si>
  <si>
    <t>cobijas, lomas, impermeables, lámparas, baterías, vasos desechables, costales, cinta, plumones permanentes, guantes de carnaza, palas, picos, defieras, serruchos, alimentos enlatada, medicamentos.</t>
  </si>
  <si>
    <t>Kevin Morales</t>
  </si>
  <si>
    <t>55 6818 0592‬</t>
  </si>
  <si>
    <t>1444</t>
  </si>
  <si>
    <t>https://www.google.com.mx/maps/place/Amores+1444,+Col+del+Valle+Centro,+03100+Ciudad+de+M%C3%A9xico,+CDMX/@19.3722348,-99.171475,17z/data=!3m1!4b1!4m5!3m4!1s0x85d1ff978aa8e025:0xd5b58bc3563e3397!8m2!3d19.3722348!4d-99.169281</t>
  </si>
  <si>
    <t>2017-09-26 09:59:27</t>
  </si>
  <si>
    <t>2017-09-22 22:17:44</t>
  </si>
  <si>
    <t>A322</t>
  </si>
  <si>
    <t>Dogtores Voluntarios Latinzoo</t>
  </si>
  <si>
    <t xml:space="preserve">gasas, algodón, alcohol, vendas, desinfectantes, yodo, antisépticos, cicatrizantes, antibióticos, analgésicos, anestésicos, sueros, suero arman, jeringas de 3.5ml, jeringas de 10ml, agujas varios calibres, medicamentos oftalmológicos, carpas, lonas, mesas, sillas, camisetas, cubrebocas, guantes, termómetros, vaselina, equipo básico de disección, alimento para mascotas, tarimas
</t>
  </si>
  <si>
    <t xml:space="preserve">TABATHA GARCIA </t>
  </si>
  <si>
    <t>55 6114 8473</t>
  </si>
  <si>
    <t>www.twitter.com/latinzoo</t>
  </si>
  <si>
    <t>www.facebook.com/latinzoo</t>
  </si>
  <si>
    <t>tabe2482@yahoo.com.mx</t>
  </si>
  <si>
    <t>Montecito</t>
  </si>
  <si>
    <t>Nápoles</t>
  </si>
  <si>
    <t>2017-09-23 6:43:58</t>
  </si>
  <si>
    <t>2017-09-22 22:16:18</t>
  </si>
  <si>
    <t>A323</t>
  </si>
  <si>
    <t>debajo del puente churubusco y división del norte</t>
  </si>
  <si>
    <t>leche en polvo, frijoles enlatados, galletas, atún, arroz, verduras, café, pan, pañales bebes y adultos, papel higíenico, jabón personal, pasta dental, cepillo, shampoo, toallas</t>
  </si>
  <si>
    <t>Cto Interior Avenida Río Churubusco esquina División del Norte</t>
  </si>
  <si>
    <t>General Anaya</t>
  </si>
  <si>
    <t>https://www.google.com/maps/place/Av.+Division+del+Nte.,+Ciudad+de+M%C3%A9xico,+CDMX,+M%C3%A9xico/@19.3579264,-99.1553023,17z/data=!3m1!4b1!4m5!3m4!1s0x85d1ffc910b9b71d:0x1e4e6b7410d71c15!8m2!3d19.3579214!4d-99.1531136?hl=es</t>
  </si>
  <si>
    <t>Magacas corresponsal CIP</t>
  </si>
  <si>
    <t>2017-09-23 21:00:52</t>
  </si>
  <si>
    <t>La casa del constructor</t>
  </si>
  <si>
    <t>Castañeda</t>
  </si>
  <si>
    <t>37</t>
  </si>
  <si>
    <t>Mixcoac</t>
  </si>
  <si>
    <t>https://www.google.com/maps/place/La+Casta%C3%B1eda+37,+Mixcoac,+03910+Ciudad+de+M%C3%A9xico,+CDMX,+M%C3%A9xico/@19.3713999,-99.1927667,17z/data=!4m13!1m7!3m6!1s0x85d20027fcd41a49:0xf21d7b120f8ed50d!2sLa+Casta%C3%B1eda+37,+Mixcoac,+03910+Ciudad+de+M%C3%A9xico,+CDMX,+M%C3%A9xico!3b1!8m2!3d19.3713949!4d-99.190578!3m4!1s0x85d20027fcd41a49:0xf21d7b120f8ed50d!8m2!3d19.3713949!4d-99.190578?hl=es</t>
  </si>
  <si>
    <t>2017-09-23 6:15:16</t>
  </si>
  <si>
    <t>2017-09-22 21:22:25</t>
  </si>
  <si>
    <t>Gabriel Mancera y Eugenia</t>
  </si>
  <si>
    <t>artículos de higiene personal, desodorantes, jabón, cepillo dentales, pasta dental, shampoo, chocolates, botellas de agua, llaves de 1/2, -llaves de 9/16, aceite SAE40 para motor a diesel, sierras de arco para madera, tapas de FC de cable de uso rudo, pinzas eléctricas, cajas</t>
  </si>
  <si>
    <t>Andrés López Arias</t>
  </si>
  <si>
    <t>55 2114 4562</t>
  </si>
  <si>
    <t>Gabriel Mancera 733</t>
  </si>
  <si>
    <t>2017-09-26 09:59:33</t>
  </si>
  <si>
    <t>Parque de los Venados</t>
  </si>
  <si>
    <t>artículos de higiene personal, pastas dentales, shampoo, rastrillos, desodorantes, cepillos dentales, papel de baño, 
artículos de limpieza, jergas, escobas, trapeadores, jabón, medicamentos, medicamentos para diabetes, medicamentos respiratorios, medicamentos digestivos, medicamentos antibióticos, medicamentos analgésicos, leche, aceite de cocina, granos, galletas, azúcar, sal, alimentos enlatados, dulces, cereales, café, barras energéticas, verduras enlatadas, chiles enlatados, sardinas, alimentos para mascotas de 1, alimento para mascotas de 2 kg, correas para mascotas, alimento para mascotas en sobres, artículos de niños, juguetes, peluches, artículos de bebé, leche en polvo, gerber, toallitas húmedas, harina de arroz, maicena, fécula de maíz, jugos, pañales, cereal de arroz, biberones, material de curación, alcohol, jeringas de 10ml, jeringas de 5ml, jeringas de insulina, vendas, guantes, agua oxigenada, bolsas de asa, electrolitos, hielo, gatorade, agua, herramienta, cuters, plumones, cinta canela, guantes, mazos, cascos, palas, lamparas, cubrebocas, ropa, sábanas, zapatos de mujer, zapatos de niño, cobijas, ropa interior nueva, chamarras</t>
  </si>
  <si>
    <t>Karina Hernández</t>
  </si>
  <si>
    <t>55 3033 5657</t>
  </si>
  <si>
    <t>División del Norte</t>
  </si>
  <si>
    <t>1421</t>
  </si>
  <si>
    <t>Santa Cruz Atoyac</t>
  </si>
  <si>
    <t>2017-09-26 09:59:37</t>
  </si>
  <si>
    <t>Centro de Acopio Igesia Adventista Narvarte</t>
  </si>
  <si>
    <t>alimentos, medicamentos, material de curación, voluntarios</t>
  </si>
  <si>
    <t>Cintia</t>
  </si>
  <si>
    <t>Uxmal</t>
  </si>
  <si>
    <t>363</t>
  </si>
  <si>
    <t>2017-09-24 18:29:35</t>
  </si>
  <si>
    <t>Oficinas DIF Nacional, Centro Acopio 2</t>
  </si>
  <si>
    <t>Karla Orozco 5554053624</t>
  </si>
  <si>
    <t>3003 2200</t>
  </si>
  <si>
    <t>@DIF_NMX</t>
  </si>
  <si>
    <t>Av. Emiliano Zapata</t>
  </si>
  <si>
    <t>340</t>
  </si>
  <si>
    <t xml:space="preserve">Santa Cruz Atoyac </t>
  </si>
  <si>
    <t xml:space="preserve">Benito Juárez </t>
  </si>
  <si>
    <t xml:space="preserve">9:00 a 18:00 </t>
  </si>
  <si>
    <t xml:space="preserve">Oficial </t>
  </si>
  <si>
    <t>https://www.google.com/maps/d/u/1/viewer?ll=19.366469093231828%2C-99.15940040252622&amp;hl=en&amp;z=18&amp;mid=1PwJrCIjz5PNfKAFrY-EX-iEkWH8</t>
  </si>
  <si>
    <t>lourdes toussaint</t>
  </si>
  <si>
    <t>2017-09-23 1:35:08</t>
  </si>
  <si>
    <t>2017-09-22 21:58:48</t>
  </si>
  <si>
    <t>A86</t>
  </si>
  <si>
    <t>Bros Burguer Bar</t>
  </si>
  <si>
    <t>cajas de cartón, medicamentos, lámparas, velas, comida para bebé, toallas femeninas, artículos de higiene personal, electrolitos, cobijas, panales</t>
  </si>
  <si>
    <t>Alejandra Morales</t>
  </si>
  <si>
    <t>55 7672 2058</t>
  </si>
  <si>
    <t>Av Circuito Azteca</t>
  </si>
  <si>
    <t>45</t>
  </si>
  <si>
    <t>El Caracol</t>
  </si>
  <si>
    <t>Coyoacán</t>
  </si>
  <si>
    <t>9 am a morir</t>
  </si>
  <si>
    <t>https://www.google.com.au/maps/place/Bros+Burger+Bar/@19.302865,-99.1631047,17z/data=!3m1!4b1!4m5!3m4!1s0x85ce0044b63fb9a9:0x8a2d516b563a8fc3!8m2!3d19.302865!4d-99.160916</t>
  </si>
  <si>
    <t>isa</t>
  </si>
  <si>
    <t>2017-09-23 1:39:32</t>
  </si>
  <si>
    <t>2017-09-22 22:21:32</t>
  </si>
  <si>
    <t>A31</t>
  </si>
  <si>
    <t>Centro del Patrimonio Inmobiliario Federal</t>
  </si>
  <si>
    <t>5563 2699</t>
  </si>
  <si>
    <t>@INDAABIN</t>
  </si>
  <si>
    <t>Salvador Novo</t>
  </si>
  <si>
    <t>8</t>
  </si>
  <si>
    <t>Santa Catarina</t>
  </si>
  <si>
    <t>09:00-18:00</t>
  </si>
  <si>
    <t>Oficina de gobierno</t>
  </si>
  <si>
    <t>https://www.google.com.au/maps/place/Calle+Salvador+Novo+8,+Santa+Catarina,+04010+Ciudad+de+M%C3%A9xico,+CDMX,+Mexico/@19.3509428,-99.1791016,17z/data=!3m1!4b1!4m5!3m4!1s0x85d1ffefba7f62d3:0x583143d05c076df7!8m2!3d19.3509428!4d-99.1769129</t>
  </si>
  <si>
    <t>Victor Hugo Ascencio</t>
  </si>
  <si>
    <t>2017-09-23 6:29:44</t>
  </si>
  <si>
    <t>2017-09-22 22:04:02</t>
  </si>
  <si>
    <t>A57</t>
  </si>
  <si>
    <t>Acopio para Jojutla y Tetela del Volcán (Morelos)</t>
  </si>
  <si>
    <t>material de curación, sueros fisiológicos, lineas por infusión</t>
  </si>
  <si>
    <t>Sofia Angélica</t>
  </si>
  <si>
    <t>Prol. Santa Tecla, esquina Las Flores</t>
  </si>
  <si>
    <t>130</t>
  </si>
  <si>
    <t>Los Reyes</t>
  </si>
  <si>
    <t>https://goo.gl/maps/s5NufaUVucm</t>
  </si>
  <si>
    <t>2017-09-23 1:38:06</t>
  </si>
  <si>
    <t>2017-09-23 0:10:04</t>
  </si>
  <si>
    <t>A4</t>
  </si>
  <si>
    <t>Locatel</t>
  </si>
  <si>
    <t>5658 1111</t>
  </si>
  <si>
    <t xml:space="preserve">Héroes del 47 </t>
  </si>
  <si>
    <t>113</t>
  </si>
  <si>
    <t>San Diego Churubusco</t>
  </si>
  <si>
    <t>https://www.google.com/maps/d/u/1/viewer?ll=19.350356930931028%2C-99.14826482682008&amp;hl=en&amp;z=16&amp;mid=1PwJrCIjz5PNfKAFrY-EX-iEkWH8</t>
  </si>
  <si>
    <t>2017-09-23 1:45:32</t>
  </si>
  <si>
    <t>A205</t>
  </si>
  <si>
    <t>UNAM - Estadio Olímpico Universitario</t>
  </si>
  <si>
    <t>azúcar, aceite, café, deshechables, té, pasta, sal, leche en polvo, traslado de brigadistas</t>
  </si>
  <si>
    <t>Javier Belmont</t>
  </si>
  <si>
    <t>5622 0580</t>
  </si>
  <si>
    <t>@UNAM_MX</t>
  </si>
  <si>
    <t>Ciudad Universitaria</t>
  </si>
  <si>
    <t>https://www.google.com.mx/maps/place/Estadio+Ol%C3%ADmpico+Universitario/@19.3319125,-99.1943664,17z/data=!3m1!4b1!4m5!3m4!1s0x85cdfffe5cfdd5cf:0xb87221ef658004e2!8m2!3d19.3319125!4d-99.1921777</t>
  </si>
  <si>
    <t>mntsrt no contestan</t>
  </si>
  <si>
    <t>2017-09-23 1:41:57</t>
  </si>
  <si>
    <t>2017-09-22 22:50:31</t>
  </si>
  <si>
    <t>https://www.facebook.com/photo.php?fbid=1679462665397625&amp;set=a.819536221390278.1073741827.100000017228923&amp;type=3&amp;theater</t>
  </si>
  <si>
    <t>A280</t>
  </si>
  <si>
    <t>Grupo Pullman CDMX</t>
  </si>
  <si>
    <t>agua embotellada, linternas, baterías, alimentos enlatados, artículos de higiene personal, material de curación</t>
  </si>
  <si>
    <t>55 3129 3064</t>
  </si>
  <si>
    <t xml:space="preserve">Av Taxqueña </t>
  </si>
  <si>
    <t>1800</t>
  </si>
  <si>
    <t>Coyoacan</t>
  </si>
  <si>
    <t>2017-09-24 14:49:45</t>
  </si>
  <si>
    <t>A156</t>
  </si>
  <si>
    <t>Instituto Nacional de Pediatria</t>
  </si>
  <si>
    <t>55 1084 0900</t>
  </si>
  <si>
    <t>Avenida del Imán</t>
  </si>
  <si>
    <t>Insurgentes Cuicuilco</t>
  </si>
  <si>
    <t>https://goo.gl/maps/VowHhvnvS342</t>
  </si>
  <si>
    <t>PL</t>
  </si>
  <si>
    <t>2017-09-24 14:49:48</t>
  </si>
  <si>
    <t>2017-09-22 23:25:02</t>
  </si>
  <si>
    <t>A176</t>
  </si>
  <si>
    <t>Tlalpan 2191</t>
  </si>
  <si>
    <t>herramientas, lámparas, focos, cable calibre 8, cable calibre 10</t>
  </si>
  <si>
    <t>Calzada de Tlalpan</t>
  </si>
  <si>
    <t>2191</t>
  </si>
  <si>
    <t>Cd. Jardín</t>
  </si>
  <si>
    <t>2017-09-24 14:39:57</t>
  </si>
  <si>
    <t>2017-09-22 22:52:08</t>
  </si>
  <si>
    <t>A273</t>
  </si>
  <si>
    <t xml:space="preserve">Instituto Cultural CTJ </t>
  </si>
  <si>
    <t>medicamentos, material de curación, cobijas, colchonetas, alimentos no perecederos, cajas, bolsas de plástico, artículos de higiene personal, lámparas, pilas tipo B, lámparas tipo C, material eléctrico, herramienta de corte, herramienta en general, poleas, cuerdas, chalecos, cascos</t>
  </si>
  <si>
    <t>5689 1617</t>
  </si>
  <si>
    <t>Miguel Angel de Quevedo</t>
  </si>
  <si>
    <t>1190</t>
  </si>
  <si>
    <t xml:space="preserve">Parque San Andres </t>
  </si>
  <si>
    <t>2017-09-23 20:57:41</t>
  </si>
  <si>
    <t>A172</t>
  </si>
  <si>
    <t>Fundar (Centro de Análisis e Investigación)</t>
  </si>
  <si>
    <t>material de curación, vendas, gasas esterilizadas, alcohol, agua oxigenada, medicamentos, antihipertensivos, metformina, antidiarreicos, alimentos, alimentos para bebé, atún enlatado, atún en bolsa, frijol en bolsa, arroz en bolsa, aceite para cocinar, artículos de higiene personal, papel de baño, toallas femeninas, pañales, jabón de pastilla, toallas húmedas, biberones</t>
  </si>
  <si>
    <t>Cda. Alberto Zamora</t>
  </si>
  <si>
    <t>21</t>
  </si>
  <si>
    <t>9:00-18:00 (CERRADO SÁBADO y DOMINGO)</t>
  </si>
  <si>
    <t>"Recibiremos víveres y medicinas para población de otros estados afectados"</t>
  </si>
  <si>
    <t>https://goo.gl/maps/R1mPqkyhKt12</t>
  </si>
  <si>
    <t>22/09</t>
  </si>
  <si>
    <t>2017-09-23 20:54:28</t>
  </si>
  <si>
    <t>2017-09-22 20:11:01</t>
  </si>
  <si>
    <t>SAVE THE CHILDREN</t>
  </si>
  <si>
    <t>estambres, papel fomi, cartulina, diamantina, lápiz adhesivo, cinta adhesiva, resistol, tiras de plastilina, tijeras, silicón líquido, sacapuntas, juegos de 12 plumas de colores, cajas de 6 crayolas, cajas de 24 crayolas, pintura acrílica, juegos de 12 lápices de colores, juegos de 24 plumones de colores, lapiceros.</t>
  </si>
  <si>
    <t>55 5554 3499, 55 5538 4533 EXT 115</t>
  </si>
  <si>
    <t>@SCMex</t>
  </si>
  <si>
    <t>informacion.scmx@savethechildren.org donativo.scmx@savethechildren.org</t>
  </si>
  <si>
    <t>Francisco Sosa</t>
  </si>
  <si>
    <t>Villa Coyoacán</t>
  </si>
  <si>
    <t>Atención psicoemocional para niñ@s</t>
  </si>
  <si>
    <t>https://goo.gl/maps/N9UKEeZ1NX42</t>
  </si>
  <si>
    <t>2017-09-26 10:00:01</t>
  </si>
  <si>
    <t>2017-09-22 22:26:19</t>
  </si>
  <si>
    <t>Sexto Piso</t>
  </si>
  <si>
    <t>libros y material para manualidades y actividades con niños, jóvenes y adultos en las zonas más afectadas.</t>
  </si>
  <si>
    <t>Editorial Sexto Piso y Almadía</t>
  </si>
  <si>
    <t>París</t>
  </si>
  <si>
    <t>35A</t>
  </si>
  <si>
    <t>Del Carmen</t>
  </si>
  <si>
    <t>9:00 - 18:00 (Lunes a viernes)</t>
  </si>
  <si>
    <t>Activar espacios puntuales de cultura</t>
  </si>
  <si>
    <t>2017-09-23 20:57:53</t>
  </si>
  <si>
    <t>Brigada Pushkin</t>
  </si>
  <si>
    <t xml:space="preserve">Particular </t>
  </si>
  <si>
    <t>alimentos enlatados, artículos de limpieza, artículos de higiene personal, toallas femeninas, pasta dental, shampoo, rastrillos, cepillos dentales, jabón, enjuague bucal, pañales de adulto, pañales de niño, artículos de higiene para bebé, botiquines de primeros auxilios, guantes de látex, lonas, zapatos, tenis, colchonetas, cobijas</t>
  </si>
  <si>
    <t>Carlos Cortés</t>
  </si>
  <si>
    <t>55 2300 9727</t>
  </si>
  <si>
    <t xml:space="preserve">Álvaro Obregón esquina Morelia. Frente al hotel Stanza. </t>
  </si>
  <si>
    <t>Roma Norte</t>
  </si>
  <si>
    <t>Cuahutémoc</t>
  </si>
  <si>
    <t>Cuidad de México</t>
  </si>
  <si>
    <t>Habilitado las 24 horas</t>
  </si>
  <si>
    <t xml:space="preserve">Centro de acopio </t>
  </si>
  <si>
    <t>2017-09-26 10:00:05</t>
  </si>
  <si>
    <t xml:space="preserve">Jimena Vilchis: 24 SEP 17 </t>
  </si>
  <si>
    <t>Patio Santa Fe</t>
  </si>
  <si>
    <t>alimentos enlatados, artículos de higiene personal, artículos de limpieza</t>
  </si>
  <si>
    <t>01 8008 8843 6327</t>
  </si>
  <si>
    <t>Av. Vasco de Quiroga</t>
  </si>
  <si>
    <t>200</t>
  </si>
  <si>
    <t>Cuajimalpa de Morelos</t>
  </si>
  <si>
    <t>https://www.google.com.mx/maps/place/Patio+Santa+Fe/@19.3772193,-99.2545027,15z/data=!4m5!3m4!1s0x0:0xa2b51d2c94971507!8m2!3d19.3772193!4d-99.2545027</t>
  </si>
  <si>
    <t>2017-09-26 10:11:35</t>
  </si>
  <si>
    <t>A239</t>
  </si>
  <si>
    <t>Bosque de Toronjos 39</t>
  </si>
  <si>
    <t xml:space="preserve">Bosque de Toronjos </t>
  </si>
  <si>
    <t>39-GH02A</t>
  </si>
  <si>
    <t>Bosques de las Lomas </t>
  </si>
  <si>
    <t>https://www.google.com.mx/maps/place/Bosque+de+Toronjos+39,+Bosques+de+las+Lomas,+05100+Ciudad+de+M%C3%A9xico,+CDMX/@19.37948,-99.2653761,17z/data=!3m1!4b1!4m5!3m4!1s0x85d200d8a1b1f0f1:0xe5c8cd487db074e1!8m2!3d19.37948!4d-99.2631874</t>
  </si>
  <si>
    <t>2017-09-23 5:20:43</t>
  </si>
  <si>
    <t>A27</t>
  </si>
  <si>
    <t>Arteaga y Salazar</t>
  </si>
  <si>
    <t xml:space="preserve">Arteaga y Salazar </t>
  </si>
  <si>
    <t>1267 Casa 5</t>
  </si>
  <si>
    <t>Contadero</t>
  </si>
  <si>
    <t>https://www.google.com.mx/maps/place/Av.+Arteaga+y+Salazar+1267,+Contadero,+05230+Ciudad+de+M%C3%A9xico,+CDMX/@19.3529946,-99.2806177,17z/data=!3m1!4b1!4m5!3m4!1s0x85d200b52d1acbab:0xe83550bafe48df0a!8m2!3d19.3529946!4d-99.278429</t>
  </si>
  <si>
    <t>2017-09-23 20:55:30</t>
  </si>
  <si>
    <t>A13</t>
  </si>
  <si>
    <t>Centro Médico ABC Santa Fe</t>
  </si>
  <si>
    <t>55 1103 1600</t>
  </si>
  <si>
    <t>Av. Carlos Graef Fernandez</t>
  </si>
  <si>
    <t>154</t>
  </si>
  <si>
    <t>https://www.google.com.mx/maps/search/ABC+Santa+Fe/@19.4005432,-99.2384764,13z/data=!3m1!4b1</t>
  </si>
  <si>
    <t>2017-09-23 1:36:50</t>
  </si>
  <si>
    <t>2017-09-22 22:02:17</t>
  </si>
  <si>
    <t>A69</t>
  </si>
  <si>
    <t>Carolo Bosques</t>
  </si>
  <si>
    <t>Cesar de la Parra</t>
  </si>
  <si>
    <t>55 6559 4422</t>
  </si>
  <si>
    <t>@carolo_rest</t>
  </si>
  <si>
    <t xml:space="preserve">Av. Secretaría de Marina </t>
  </si>
  <si>
    <t>445</t>
  </si>
  <si>
    <t>Lomas del Chamizal</t>
  </si>
  <si>
    <t>8am a 11.30pm</t>
  </si>
  <si>
    <t>https://www.google.com.mx/maps/place/Carolo+Bosques/@19.3808856,-99.2559331,14z/data=!4m5!3m4!1s0x85d20125c4edfc1b:0xd332c8f8f7e3cd1d!8m2!3d19.3863103!4d-99.2654603?hl=en</t>
  </si>
  <si>
    <t>Kyri</t>
  </si>
  <si>
    <t>2017-09-26 10:21:26</t>
  </si>
  <si>
    <t>A39</t>
  </si>
  <si>
    <t>Colegio de la Ciudad de Mexico Contadero</t>
  </si>
  <si>
    <t xml:space="preserve">garrafones de 4-5l, papel de baño, jabón de barra, pasta dental, galletas saladas, galletas dulces, atún, frijol en bolsa, frijol en lata, alimento para bebé, leche en polvo, café soluble, pañales, toallas húmedas, toallas femeninas, cajas de cartón, ropa identificada por edad y sexo en buen estado </t>
  </si>
  <si>
    <t>5812 0610</t>
  </si>
  <si>
    <t>www.colegiociudad.edu.mx</t>
  </si>
  <si>
    <t>Calle de la Bolsa</t>
  </si>
  <si>
    <t>456</t>
  </si>
  <si>
    <t xml:space="preserve">Contadero </t>
  </si>
  <si>
    <t>9am-2pm</t>
  </si>
  <si>
    <t>2017-09-23 6:08:46</t>
  </si>
  <si>
    <t>2017-09-22 22:05:11</t>
  </si>
  <si>
    <t>A83</t>
  </si>
  <si>
    <t>Centro Gubernamental Procuraduría Ambiental y del Ordenamiento Territorial</t>
  </si>
  <si>
    <t>Alfonso Madrid</t>
  </si>
  <si>
    <t>5265 0780, 55 3924 1608</t>
  </si>
  <si>
    <t>Medellin</t>
  </si>
  <si>
    <t>202</t>
  </si>
  <si>
    <t>Cuauhtémoc</t>
  </si>
  <si>
    <t>https://www.google.es/maps/place/Eje+3+Pte+%26+Calle+de+Chiapas,+Roma+Nte.,+06700+Ciudad+de+M%C3%A9xico,+CDMX,+M%C3%A9xico/@19.4126647,-99.1669264,17z/data=!4m5!3m4!1s0x85d1ff3efcaaf30d:0xd0eabb7a77881aac!8m2!3d19.4119817!4d-99.1646143</t>
  </si>
  <si>
    <t xml:space="preserve">mntsrt no contestan </t>
  </si>
  <si>
    <t>2017-09-26 10:10:15</t>
  </si>
  <si>
    <t>Carlos Sandoval</t>
  </si>
  <si>
    <t>A64</t>
  </si>
  <si>
    <t>Centro Gubernamental SEDESO</t>
  </si>
  <si>
    <t xml:space="preserve">sierras eléctricas, gasolina, herramientas </t>
  </si>
  <si>
    <t>Chimalpopoca y Bolivar</t>
  </si>
  <si>
    <t>Obrera</t>
  </si>
  <si>
    <t>https://www.google.es/maps/place/Calle+Bolivar+%26+Chimalpopoca,+Obrera,+06080+Ciudad+de+M%C3%A9xico,+CDMX,+M%C3%A9xico/@19.4222841,-99.1422447,17z/data=!3m1!4b1!4m5!3m4!1s0x85d1fed74cbde319:0x2c8af240b6ab9ebb!8m2!3d19.4222791!4d-99.1400507</t>
  </si>
  <si>
    <t>2017-09-23 6:00:07</t>
  </si>
  <si>
    <t>Ernesto</t>
  </si>
  <si>
    <t>A65</t>
  </si>
  <si>
    <t xml:space="preserve">Centro Gubernamental Casa Refugio Citlaltépetl </t>
  </si>
  <si>
    <t>traslado de víveres</t>
  </si>
  <si>
    <t>Daniela Flores</t>
  </si>
  <si>
    <t>55 4758 2239</t>
  </si>
  <si>
    <t xml:space="preserve">Citlalltépec </t>
  </si>
  <si>
    <t>Condesa</t>
  </si>
  <si>
    <t>https://www.google.com/maps/d/u/1/viewer?ll=19.4091447%2C-99.17164070000001&amp;hl=en&amp;z=18&amp;mid=1PwJrCIjz5PNfKAFrY-EX-iEkWH8</t>
  </si>
  <si>
    <t>2017-09-23 21:00:08</t>
  </si>
  <si>
    <t>2017-09-22 22:03:07</t>
  </si>
  <si>
    <t>A62</t>
  </si>
  <si>
    <t>Centro Gubernamental Sistema M1</t>
  </si>
  <si>
    <t>5705 4177</t>
  </si>
  <si>
    <t>Versalles</t>
  </si>
  <si>
    <t>Juarez</t>
  </si>
  <si>
    <t>Sistema 1</t>
  </si>
  <si>
    <t>https://www.google.com/maps/d/u/1/viewer?ll=19.430264%2C-99.15461089999991&amp;hl=en&amp;z=22&amp;mid=1PwJrCIjz5PNfKAFrY-EX-iEkWH8</t>
  </si>
  <si>
    <t>2017-09-23 6:00:04</t>
  </si>
  <si>
    <t>ya dejó de funcionar como centro de acopio</t>
  </si>
  <si>
    <t>A67</t>
  </si>
  <si>
    <t xml:space="preserve">Oficina Protección Civil </t>
  </si>
  <si>
    <t xml:space="preserve">Protección Civil </t>
  </si>
  <si>
    <t>5683 2222</t>
  </si>
  <si>
    <t xml:space="preserve">Abraham Gonzáez </t>
  </si>
  <si>
    <t>Juárez</t>
  </si>
  <si>
    <t>2017-09-23 23:07:23</t>
  </si>
  <si>
    <t>A221</t>
  </si>
  <si>
    <t>365</t>
  </si>
  <si>
    <t>guantes desechables, gasas, punzos numero 18, punzos numero 14, punzos numero 16, punzos numero 20, punzos numero 22, electrodos, llaves de 3 vías, jeringas de 5ml, jeringas de 10ml, cubrebocas, vendas 10 cm, cepillos quirúrgicos, tela adhesiva, micropore, bultos quirúrgicos, venoclisis</t>
  </si>
  <si>
    <t>55 7825 0446</t>
  </si>
  <si>
    <t>Calle Bajío</t>
  </si>
  <si>
    <t>Deportes</t>
  </si>
  <si>
    <t>https://goo.gl/maps/w18PyjUVdHq</t>
  </si>
  <si>
    <t>Luz (no contestan)</t>
  </si>
  <si>
    <t>2017-09-23 1:50:21</t>
  </si>
  <si>
    <t>2017-09-22 20:02:49</t>
  </si>
  <si>
    <t>A1</t>
  </si>
  <si>
    <t xml:space="preserve">Auditorio Plutarco Elias Calles </t>
  </si>
  <si>
    <t xml:space="preserve">agua, bebida, alimentos, sábanas, lámparas, linternas, baterias, aseo personal </t>
  </si>
  <si>
    <t>Av. Insurgentes Norte</t>
  </si>
  <si>
    <t>59</t>
  </si>
  <si>
    <t>Buenavista</t>
  </si>
  <si>
    <t>2017-09-23 4:51:40</t>
  </si>
  <si>
    <t>Julio</t>
  </si>
  <si>
    <t>A15</t>
  </si>
  <si>
    <t>Casa Quimera</t>
  </si>
  <si>
    <t>linternas, desarmadores, herramientas</t>
  </si>
  <si>
    <t>Jackie</t>
  </si>
  <si>
    <t>55 8539 8431</t>
  </si>
  <si>
    <t xml:space="preserve">Orizaba </t>
  </si>
  <si>
    <t>131</t>
  </si>
  <si>
    <t>9:00 am a 8:00pm</t>
  </si>
  <si>
    <t>Restaurante / centro cultural</t>
  </si>
  <si>
    <t>https://www.google.com.mx/maps/place/Casa+Quimera/@19.4170382,-99.1596606,15z/data=!4m5!3m4!1s0x0:0x6dfa5c5aa15b5947!8m2!3d19.4170382!4d-99.1596606</t>
  </si>
  <si>
    <t xml:space="preserve">Stephanie </t>
  </si>
  <si>
    <t>2017-09-23 1:37:56</t>
  </si>
  <si>
    <t>2017-09-22 22:09:20</t>
  </si>
  <si>
    <t>A47</t>
  </si>
  <si>
    <t>MN Roy</t>
  </si>
  <si>
    <t>medicamentos, material de curación, papel de baño, toallas sanitarias, hieleras, hielo, herramientas, lámparas, esmeriles, baterías, diesel, mazos</t>
  </si>
  <si>
    <t>Marco Margain</t>
  </si>
  <si>
    <t>55 1755 7666</t>
  </si>
  <si>
    <t>Mérida</t>
  </si>
  <si>
    <t>186</t>
  </si>
  <si>
    <t>Roma</t>
  </si>
  <si>
    <t>Jueves y viernes de 8am a 10pm</t>
  </si>
  <si>
    <t>antro</t>
  </si>
  <si>
    <t>https://www.google.com.mx/maps/place/M.N.+Roy/@19.4149607,-99.1562206,15z/data=!4m2!3m1!1s0x0:0x5f980313a39b0356?sa=X&amp;ved=0ahUKEwixr6jDmrXWAhUL32MKHcgBDqcQ_BIIogEwEQ</t>
  </si>
  <si>
    <t>2017-09-23 1:45:12</t>
  </si>
  <si>
    <t>A211</t>
  </si>
  <si>
    <t>La Casa del Mestizo</t>
  </si>
  <si>
    <t>comida para perro</t>
  </si>
  <si>
    <t>55 4062 1423,  55 3979 3391</t>
  </si>
  <si>
    <t>Nayarit</t>
  </si>
  <si>
    <t>31A</t>
  </si>
  <si>
    <t>Roma Sur</t>
  </si>
  <si>
    <t>Comida para perros</t>
  </si>
  <si>
    <t>lore</t>
  </si>
  <si>
    <t>2017-09-23 4:45:45</t>
  </si>
  <si>
    <t>A194</t>
  </si>
  <si>
    <t>Glorieta de las Cibeles</t>
  </si>
  <si>
    <t>agua, cloro, jergas, recogedores, escobas, glucosada, solución salina, sondas, sondas gástricas, soluciones fisiológicas, antisépticos, cloruro de sodio, guantes, jeringas, alcohol, yodo, micro afrin, guantes de látex, analgésicos, jeringas de irrigación, frijoles, arroz, aceite, chocolate en polvo, chocolate en barra, sopas instantáneas, avena, atún, mayonesa, galletas, atún, café, dulces, lentejas, habas, puré de tomate, rastrillos, desodorante, pañales para niños, pañales para adultos, bolsas, cobijas, almohadas, talco, pomadas, artículos para bebé, plumones</t>
  </si>
  <si>
    <t>Diana Navarro / Montserrat Flores</t>
  </si>
  <si>
    <t>55 4370 4086</t>
  </si>
  <si>
    <t>Plaza Villa Madrid</t>
  </si>
  <si>
    <t>https://www.google.com.mx/maps/place/Mercado+Cibeles/@19.4196927,-99.1679135,17z/data=!3m1!4b1!4m5!3m4!1s0x85d1ff382610aa47:0x7a08029f05c321d8!8m2!3d19.4196927!4d-99.1657248</t>
  </si>
  <si>
    <t>Sofia- no contestan</t>
  </si>
  <si>
    <t>2017-09-26 10:10:32</t>
  </si>
  <si>
    <t>2017-09-23 0:05:22</t>
  </si>
  <si>
    <t>A152</t>
  </si>
  <si>
    <t>Huerto Roma Verde</t>
  </si>
  <si>
    <t>tetanol, medicamento para tétanos, mascarillas de carbón activado</t>
  </si>
  <si>
    <t>Paco Ayala</t>
  </si>
  <si>
    <t>55 3332 0778</t>
  </si>
  <si>
    <t>Jalapa</t>
  </si>
  <si>
    <t>234</t>
  </si>
  <si>
    <t>24 hrs</t>
  </si>
  <si>
    <t>Huerto Urbano</t>
  </si>
  <si>
    <t>https://www.google.com.au/maps/place/Jalapa+234,+Roma+Sur,+06760+Ciudad+de+M%C3%A9xico,+CDMX,+Mexico/@19.411472,-99.1618847,17z/data=!4m13!1m7!3m6!1s0x85d1ff3dab394027:0x8fb52a92c17b96da!2sJalapa+234,+Roma+Sur,+06760+Ciudad+de+M%C3%A9xico,+CDMX,+Mexico!3b1!8m2!3d19.411472!4d-99.159696!3m4!1s0x85d1ff3dab394027:0x8fb52a92c17b96da!8m2!3d19.411472!4d-99.159696</t>
  </si>
  <si>
    <t>2017-09-26 10:23:08</t>
  </si>
  <si>
    <t>A167</t>
  </si>
  <si>
    <t>La Guapachosa</t>
  </si>
  <si>
    <t>Paz</t>
  </si>
  <si>
    <t>55 2972 8434</t>
  </si>
  <si>
    <t>Oaxaca</t>
  </si>
  <si>
    <t>31</t>
  </si>
  <si>
    <t>hasta 11 pm, mañana 9 :00 am</t>
  </si>
  <si>
    <t>https://www.google.com.mx/maps/place/La+Guapachosa/@19.4220764,-99.1668697,17z/data=!4m12!1m6!3m5!1s0x85d1ff370ed27571:0xa60a62f75182f230!2sLa+Guapachosa!8m2!3d19.4220764!4d-99.164681!3m4!1s0x85d1ff370ed27571:0xa60a62f75182f230!8m2!3d19.4220764!4d-99.164681?hl=en</t>
  </si>
  <si>
    <t>2017-09-23 23:22:54</t>
  </si>
  <si>
    <t>A195</t>
  </si>
  <si>
    <t>Palacio de Hierro Durango (Terraza)</t>
  </si>
  <si>
    <t>brigadistas voluntarios, paramédicos voluntarios, voluntariosm</t>
  </si>
  <si>
    <t>5242 9000</t>
  </si>
  <si>
    <t>Durango</t>
  </si>
  <si>
    <t>230</t>
  </si>
  <si>
    <t xml:space="preserve">9:30 a 21:00 </t>
  </si>
  <si>
    <t>Departamental / Terraza</t>
  </si>
  <si>
    <t>https://www.google.com.mx/maps/place/El+Palacio+de+Hierro+Durango/@19.4187278,-99.1708786,17z/data=!3m1!4b1!4m5!3m4!1s0x85d1f92cb82f8cab:0xe4afa21f924a8325!8m2!3d19.4187278!4d-99.1686846</t>
  </si>
  <si>
    <t xml:space="preserve">mntsrt oficinas se deslindan </t>
  </si>
  <si>
    <t>2017-09-23 15:33:23</t>
  </si>
  <si>
    <t>A225</t>
  </si>
  <si>
    <t>Parque España</t>
  </si>
  <si>
    <t>comida preparada, aceite para motor de dos tiempos, oxígeno, voluntarios para relevos en Alvaro Obregon 286</t>
  </si>
  <si>
    <t>Jacqueline</t>
  </si>
  <si>
    <t>55 2561 9561</t>
  </si>
  <si>
    <t>@Jacquelinecmb</t>
  </si>
  <si>
    <t>Av. Sonora</t>
  </si>
  <si>
    <t>Habilitado 24 horas</t>
  </si>
  <si>
    <t>Principal-Centro de Acopio</t>
  </si>
  <si>
    <t>https://www.google.com.mx/maps/place/Parque+Espa%C3%B1a,+Roma+Nte.,+06700+Ciudad+de+M%C3%A9xico,+CDMX/@19.4161958,-99.173079,17z/data=!3m1!4b1!4m5!3m4!1s0x85d1ff46c359c2a9:0x6725f83fe3cdb563!8m2!3d19.4161958!4d-99.1708903</t>
  </si>
  <si>
    <t>2017-09-23 3:33:20</t>
  </si>
  <si>
    <t>2017-09-22 23:00:07</t>
  </si>
  <si>
    <t>A230</t>
  </si>
  <si>
    <t>Parque México</t>
  </si>
  <si>
    <t>líneas de vida, arneses, picos, mazos, cascos, chalecos, cubrebocas industriales, mascarillas de carbón activado, linternas, cizalla, lentes de seguridad transparentes, guantes de carnaza, cinceles, linternas, extensiones industriales, tiras de contactos de uso rudo, material quirúrgico, batas, instrumental, laringoscopios, medidores de presión arterial, medidores de azúcar, bolsas trabsparentes, bolsas resellables, oxígeno, medicamentos, medicamentos de pediratría, collarines, coderas, rodilleras, aceite para motor de dos tiempos, oxígeno, voluntarios para relevos en Alvaro Obregon 286</t>
  </si>
  <si>
    <t>Ana Cuchonnal</t>
  </si>
  <si>
    <t>55 5404 0703</t>
  </si>
  <si>
    <t>Av. México</t>
  </si>
  <si>
    <t xml:space="preserve"> S/N</t>
  </si>
  <si>
    <t>https://www.google.com.mx/maps/place/Parque+M%C3%A9xico/@19.411927,-99.1712944,17z/data=!3m1!4b1!4m5!3m4!1s0x85d1ff40e98130e5:0x3b7ae093630a7c9f!8m2!3d19.411927!4d-99.1691057?hl=en</t>
  </si>
  <si>
    <t>2017-09-23 23:06:48</t>
  </si>
  <si>
    <t>A233</t>
  </si>
  <si>
    <t>Glorieta de Popocatéptl</t>
  </si>
  <si>
    <t>vendas, gel antibacterial, jabón corporal, sopa instantanea, atún, sardinas, frijoles, lentejas, leche, pasta, cepillo dental, desechables, aceite, café soluble en bolsa, azúcar, sal</t>
  </si>
  <si>
    <t>Ingrid Patiño</t>
  </si>
  <si>
    <t>55 3584 9872</t>
  </si>
  <si>
    <t>Popocatépetl y Amsterdam</t>
  </si>
  <si>
    <t>2017-09-23 22:59:49</t>
  </si>
  <si>
    <t>A154</t>
  </si>
  <si>
    <t>Jardín Alexander Pushkin</t>
  </si>
  <si>
    <t>alimentos enlatados, artículos de limpieza, pasta dental, shampoo, rastrillos, cepillos dentales, jabón, enjuague bucal, pañales para adulto, pañales para niño, artículos de limpieza para bebés, guantes de látex, toallas femeninas, lonas, zapatos, tenis, colchonetas, cobijas</t>
  </si>
  <si>
    <t>Drostan</t>
  </si>
  <si>
    <t>55 5152 6955</t>
  </si>
  <si>
    <t>Álvaro Obregón y Cuauhtemoc</t>
  </si>
  <si>
    <t xml:space="preserve">Comunitario </t>
  </si>
  <si>
    <t>https://www.google.com.mx/maps/place/Alexander+Pushkin+Garden/@19.4200946,-99.1565599,17z/data=!4m8!1m2!2m1!1sparque+pushkin!3m4!1s0x0:0x7707e473b6ce17c7!8m2!3d19.4200579!4d-99.1546322?hl=en</t>
  </si>
  <si>
    <t>2017-09-23 23:21:01</t>
  </si>
  <si>
    <t>A235</t>
  </si>
  <si>
    <t>Zócalo</t>
  </si>
  <si>
    <t>leche en polvo</t>
  </si>
  <si>
    <t>Carlos Roque</t>
  </si>
  <si>
    <t>55 4503 1910</t>
  </si>
  <si>
    <t>Plaza de la Constitución</t>
  </si>
  <si>
    <t>Principal Centro de Acopio</t>
  </si>
  <si>
    <t>https://www.google.com.mx/maps/place/Z%C3%B3calo/@19.4326018,-99.1353936,17z/data=!3m1!4b1!4m5!3m4!1s0x85d1fecd4864aaff:0x4cff0c5cb291360c!8m2!3d19.4326018!4d-99.1332049</t>
  </si>
  <si>
    <t>2017-09-23 21:23:29</t>
  </si>
  <si>
    <t>2017-09-22 22:20:23</t>
  </si>
  <si>
    <t>A312</t>
  </si>
  <si>
    <t>Club Junior Condesa</t>
  </si>
  <si>
    <t>traslado de víveres funciona como albergue, todo bajo control</t>
  </si>
  <si>
    <t>Ahora</t>
  </si>
  <si>
    <t>55 5277 7666</t>
  </si>
  <si>
    <t>@JuniorClubSA</t>
  </si>
  <si>
    <t>Sindicalismo</t>
  </si>
  <si>
    <t>3</t>
  </si>
  <si>
    <t>Hipódromo Condesa</t>
  </si>
  <si>
    <t>Acopio, Albergue</t>
  </si>
  <si>
    <t>https://www.google.com/maps/d/u/1/viewer?ll=19.405320200000002%2C-99.1721589&amp;hl=en&amp;z=22&amp;mid=1PwJrCIjz5PNfKAFrY-EX-iEkWH8</t>
  </si>
  <si>
    <t>2017-09-23 21:25:41</t>
  </si>
  <si>
    <t>2017-09-22 22:00:00</t>
  </si>
  <si>
    <t>A81</t>
  </si>
  <si>
    <t>Casa Universitaria del Libro UNAM</t>
  </si>
  <si>
    <t>víveres, artículos de higiene personal, artículos de limpieza, equipo médico, herramientas</t>
  </si>
  <si>
    <t>5511 4468</t>
  </si>
  <si>
    <t>Orizaba</t>
  </si>
  <si>
    <t>24</t>
  </si>
  <si>
    <t>http://dint.unam.mx/blog/index.php/item/3334-listado-de-los-insumos-que-se-necesita-para-ayudar-a-los-damificados-al-20-de-septiembre-10-00-am</t>
  </si>
  <si>
    <t>https://www.google.com/maps/d/u/1/viewer?ll=19.42303530000001%2C-99.16064259999996&amp;hl=en&amp;z=22&amp;mid=1PwJrCIjz5PNfKAFrY-EX-iEkWH8</t>
  </si>
  <si>
    <t>2017-09-24 14:54:26</t>
  </si>
  <si>
    <t>2017-09-22 22:08:03</t>
  </si>
  <si>
    <t>A50</t>
  </si>
  <si>
    <t>Bolívar (No es centro pero necesitan ayuda URGENTE)</t>
  </si>
  <si>
    <t>lonas, leche en polvo, lazos, herramientas, cajas, gasolina, baterias tamaño C, baterías tamaño D, lámparas, herramientas, cascos</t>
  </si>
  <si>
    <t>Raul Centeno</t>
  </si>
  <si>
    <t>Bolivar</t>
  </si>
  <si>
    <t>168</t>
  </si>
  <si>
    <t>24 Horas</t>
  </si>
  <si>
    <t>2017-09-23 4:38:20</t>
  </si>
  <si>
    <t>A24</t>
  </si>
  <si>
    <t xml:space="preserve">Monterrey 232 </t>
  </si>
  <si>
    <t>Monterrey</t>
  </si>
  <si>
    <t>232</t>
  </si>
  <si>
    <t>2017-09-23 6:01:15</t>
  </si>
  <si>
    <t>A212</t>
  </si>
  <si>
    <t>Multiforo Alicia</t>
  </si>
  <si>
    <t>5511 2100</t>
  </si>
  <si>
    <t>@multiforoalicio</t>
  </si>
  <si>
    <t>Av. Cuauhtemoc</t>
  </si>
  <si>
    <t>91A</t>
  </si>
  <si>
    <t>antes de las 9</t>
  </si>
  <si>
    <t>https://goo.gl/maps/Q88qvqpyZM22</t>
  </si>
  <si>
    <t>isa no contestan</t>
  </si>
  <si>
    <t>2017-09-23 5:31:23</t>
  </si>
  <si>
    <t>A215</t>
  </si>
  <si>
    <t>Rio Panuco 7-102</t>
  </si>
  <si>
    <t>voluntarios</t>
  </si>
  <si>
    <t>Humberto Bermúdez Cárdenas</t>
  </si>
  <si>
    <t>55 1830 9223</t>
  </si>
  <si>
    <t xml:space="preserve">Rio Panuco </t>
  </si>
  <si>
    <t>7-102</t>
  </si>
  <si>
    <t>Cuauhtemoc</t>
  </si>
  <si>
    <t xml:space="preserve">10:0 am 19:00 hrs </t>
  </si>
  <si>
    <t>https://www.google.com/maps/d/u/1/viewer?ll=19.430316899999983%2C-99.1680604&amp;hl=en&amp;z=22&amp;mid=1PwJrCIjz5PNfKAFrY-EX-iEkWH8</t>
  </si>
  <si>
    <t>2017-09-23 5:23:49</t>
  </si>
  <si>
    <t>A254</t>
  </si>
  <si>
    <t>Yucatan y Medellín</t>
  </si>
  <si>
    <t>Yucatán esquina Medellín</t>
  </si>
  <si>
    <t>2017-09-23 21:05:13</t>
  </si>
  <si>
    <t>A310</t>
  </si>
  <si>
    <t>Particular Zacatecas 144 casa 2 en la Roma norte</t>
  </si>
  <si>
    <t>médicos voluntarios, enfermeras voluntarias, paramédicos voluntarios, medicamentos, ropa, colchones, cobijas, palas, picos, cualquiera</t>
  </si>
  <si>
    <t>Klaudia García</t>
  </si>
  <si>
    <t>55 8527 1463</t>
  </si>
  <si>
    <t xml:space="preserve">Zacatecas </t>
  </si>
  <si>
    <t xml:space="preserve">144 Casa 2 </t>
  </si>
  <si>
    <t xml:space="preserve">Roma Norte </t>
  </si>
  <si>
    <t>toda la noche hasta las 12pm del 21/09</t>
  </si>
  <si>
    <t>Casa/ Apoyo a Morelos se necesita todo. Tenemos una camioneta y un coche para ir, si alguien más se quiere sumar bienvenido</t>
  </si>
  <si>
    <t>https://www.google.com.mx/maps/place/Calle+Zacatecas+144,+Roma+Nte.,+06700+Ciudad+de+M%C3%A9xico,+CDMX/@19.4155079,-99.1630001,17z/data=!3m1!4b1!4m5!3m4!1s0x85d1ff3b94b1e8b1:0x5b7c060369dd1d6!8m2!3d19.4155029!4d-99.1608114</t>
  </si>
  <si>
    <t xml:space="preserve">Carolina C. </t>
  </si>
  <si>
    <t>2017-09-23 20:55:33</t>
  </si>
  <si>
    <t>A237</t>
  </si>
  <si>
    <t>Centro de Cultura Digital</t>
  </si>
  <si>
    <t>ropa de frío, cobijas, medicamentos, herramientas, artículos para bebé, artículos de limpieza, alimentos no perecederos, artículos de higiene personal</t>
  </si>
  <si>
    <t>Mariana Delgado</t>
  </si>
  <si>
    <t>55 4963 1038</t>
  </si>
  <si>
    <t>@CCDmx</t>
  </si>
  <si>
    <t>Reforma esquina Lieja</t>
  </si>
  <si>
    <t>Las 24 horas</t>
  </si>
  <si>
    <t>Centro de acopio / Secreataría de Cultura Federal</t>
  </si>
  <si>
    <t>https://www.google.com.mx/maps/place/Centro+de+Cultura+Digital/@19.4231346,-99.1779909,17z/data=!3m1!4b1!4m5!3m4!1s0x85d1ff4ef982846f:0x6dea7372b70b11d8!8m2!3d19.4231346!4d-99.1758022</t>
  </si>
  <si>
    <t>2017-09-23 6:00:17</t>
  </si>
  <si>
    <t>2017-09-22 22:07:32</t>
  </si>
  <si>
    <t>A56</t>
  </si>
  <si>
    <t>Scientology Mexico Centro de Acopio</t>
  </si>
  <si>
    <t>agua embotellada, tapabocas, guantes desechables, gasas, alcohol, agua oxigenada, vendas, tela adhesiva, pañales, comida para bebé, cobijas, artículos de higiene personal, biberones, papel de baño, comida enlatada, barras de proteina, baterías, desinfectantes, suero, ropa en buenas condiciones</t>
  </si>
  <si>
    <t>Maggie Ibañez Turnbull</t>
  </si>
  <si>
    <t>55 2979 2932</t>
  </si>
  <si>
    <t>Balderas esquina con Av. Juarez</t>
  </si>
  <si>
    <t>27</t>
  </si>
  <si>
    <t>Todo el dia y noche</t>
  </si>
  <si>
    <t>Iglesia de Scientology</t>
  </si>
  <si>
    <t>https://www.google.com/maps/dir//19.435466913448447,-99.14739958941936</t>
  </si>
  <si>
    <t>2017-09-23 6:00:54</t>
  </si>
  <si>
    <t>A258</t>
  </si>
  <si>
    <t>Fuente de las Cibeles</t>
  </si>
  <si>
    <t>víveres, medicamentos</t>
  </si>
  <si>
    <t>2017-09-23 21:05:16</t>
  </si>
  <si>
    <t>A145</t>
  </si>
  <si>
    <t>Cozumel 84</t>
  </si>
  <si>
    <t>arroz, frijoles, toallas sanitarias, pañales, medicinas, aceite para motor de dos tiempos, oxígeno, voluntarios para relevos en Alvaro Obregon 286</t>
  </si>
  <si>
    <t>Cozumel</t>
  </si>
  <si>
    <t>84</t>
  </si>
  <si>
    <t>2017-09-23 5:59:17</t>
  </si>
  <si>
    <t>2017-09-22 21:58:42</t>
  </si>
  <si>
    <t>A91</t>
  </si>
  <si>
    <t>Ámsterdam y Ozumala</t>
  </si>
  <si>
    <t>María centeno</t>
  </si>
  <si>
    <t>55 1800 4950</t>
  </si>
  <si>
    <t>Ámsterdam esquina Ozuluama</t>
  </si>
  <si>
    <t>provisional</t>
  </si>
  <si>
    <t>2017-09-23 21:05:33</t>
  </si>
  <si>
    <t>elpepe</t>
  </si>
  <si>
    <t>A10</t>
  </si>
  <si>
    <t>Jardín Pushkin</t>
  </si>
  <si>
    <t>medicamentos, herramienta, discos de acero, botas, baterías, lentes de seguridad</t>
  </si>
  <si>
    <t>104</t>
  </si>
  <si>
    <t>Relevos entre 7 y 8 PM y 2 y 3 AM</t>
  </si>
  <si>
    <t>2017-09-23 6:01:46</t>
  </si>
  <si>
    <t>2017-09-22 20:11:07</t>
  </si>
  <si>
    <t>Terrícolas Imbéciles</t>
  </si>
  <si>
    <t>víveres, ropa, alimentos no perecederos, baterías, material de limpieza, artículos de higiene personal</t>
  </si>
  <si>
    <t>Río Usumacinta</t>
  </si>
  <si>
    <t>16</t>
  </si>
  <si>
    <t>11 a 18 horas</t>
  </si>
  <si>
    <t>https://goo.gl/maps/GUuRWZPAbc82</t>
  </si>
  <si>
    <t>2017-09-23 3:59:20</t>
  </si>
  <si>
    <t>2017-09-22 20:11:11</t>
  </si>
  <si>
    <t>Manzanillo #90</t>
  </si>
  <si>
    <t>Manzanillo</t>
  </si>
  <si>
    <t>90</t>
  </si>
  <si>
    <t>Calle de Aguascalientes 132, Roma Sur, 06760 Ciudad de México, CDMX, Mexico</t>
  </si>
  <si>
    <t>2017-09-23 21:05:06</t>
  </si>
  <si>
    <t>2017-09-22 21:13:23</t>
  </si>
  <si>
    <t>Colegio Nacional de Ingenieros Arquitectos de México</t>
  </si>
  <si>
    <t>peritos en evaluación de daños, cascos, tapabocas, goggles, guantes, chalecos, lámparas, baterías tamaño A, baterías tamaño AA</t>
  </si>
  <si>
    <t>Daniel Murguía Jiménez</t>
  </si>
  <si>
    <t>55 4570 8755</t>
  </si>
  <si>
    <t>Belisario Domínguez</t>
  </si>
  <si>
    <t>2017-09-23 20:58:27</t>
  </si>
  <si>
    <t>Tlaxcala 108</t>
  </si>
  <si>
    <t>Sandra Cortes</t>
  </si>
  <si>
    <t>445 512 986 244</t>
  </si>
  <si>
    <t>Tlaxcala</t>
  </si>
  <si>
    <t>108</t>
  </si>
  <si>
    <t>2017-09-26 10:12:48</t>
  </si>
  <si>
    <t>CADENA, Museo Judio del Holocausto</t>
  </si>
  <si>
    <t>ONG</t>
  </si>
  <si>
    <t>cascos, chalecos, alimentos en enlatados, electrolitos, artículos de limpieza</t>
  </si>
  <si>
    <t>Tanya Audi</t>
  </si>
  <si>
    <t>55 3017 6195</t>
  </si>
  <si>
    <t>@cadena_ong</t>
  </si>
  <si>
    <t>CADENA A.C</t>
  </si>
  <si>
    <t xml:space="preserve">Veracruz </t>
  </si>
  <si>
    <t>62</t>
  </si>
  <si>
    <t>9:00 - 23:00</t>
  </si>
  <si>
    <t>https://www.google.com/maps/place/Av.+Veracruz+62,+06700+Ciudad+de+M%C3%A9xico,+CDMX,+M%C3%A9xico/@19.4175664,-99.1766212,17z/data=!3m1!4b1!4m5!3m4!1s0x85d1ff45c676f577:0x87af05d343a88655!8m2!3d19.4175614!4d-99.1744325?hl=es</t>
  </si>
  <si>
    <t>2017-09-26 10:12:52</t>
  </si>
  <si>
    <t>Centro Gubernamental Metro La Raza</t>
  </si>
  <si>
    <t>Paganini</t>
  </si>
  <si>
    <t>Vallejo</t>
  </si>
  <si>
    <t>Gustavo A. Madero</t>
  </si>
  <si>
    <t>Metro</t>
  </si>
  <si>
    <t>https://www.google.es/maps/place/La+Raza/@19.467233,-99.1432213,17z/data=!3m1!4b1!4m5!3m4!1s0x85d1f91cbab894eb:0x46ed1cabfc17cd93!8m2!3d19.467228!4d-99.1410273</t>
  </si>
  <si>
    <t>2017-09-25 1:53:45</t>
  </si>
  <si>
    <t>Alejandro</t>
  </si>
  <si>
    <t>A63</t>
  </si>
  <si>
    <t>Parque Deportivo Miguel Alemán</t>
  </si>
  <si>
    <t>medicinas, pañales, insulinas</t>
  </si>
  <si>
    <t>Lindavista</t>
  </si>
  <si>
    <t>2017-09-23 20:46:50</t>
  </si>
  <si>
    <t>A229</t>
  </si>
  <si>
    <t>IPN ESIME Zacatenco</t>
  </si>
  <si>
    <t>plumones, cinta adhesiva, cajas</t>
  </si>
  <si>
    <t>Av Instituto Politécnico Nacional esquina Av Wilfrido Massieu</t>
  </si>
  <si>
    <t>San Pedro Zacatenco</t>
  </si>
  <si>
    <t>2017-09-23 20:58:35</t>
  </si>
  <si>
    <t>A179</t>
  </si>
  <si>
    <t>Angela Peralta</t>
  </si>
  <si>
    <t>Aristóteles</t>
  </si>
  <si>
    <t>Polanco</t>
  </si>
  <si>
    <t>Miguel Hidalgo</t>
  </si>
  <si>
    <t>https://www.google.com.mx/maps/place/Angela+Peralta+Theater/@19.429145,-99.1963563,17z/data=!3m1!4b1!4m5!3m4!1s0x85d201ff46af33c5:0xc5815ea7a499dbe0!8m2!3d19.429145!4d-99.1941676</t>
  </si>
  <si>
    <t>2017-09-23 1:50:03</t>
  </si>
  <si>
    <t>A11</t>
  </si>
  <si>
    <t>Bosque de Chapultepec - Puerta de Leones</t>
  </si>
  <si>
    <t>antibióticos, nnsulina, jeringas</t>
  </si>
  <si>
    <t>@ChapultepecCDMX</t>
  </si>
  <si>
    <t>Av. Constituyentes y Calzada de las Lomas</t>
  </si>
  <si>
    <t xml:space="preserve">Bosque de Chapultepec </t>
  </si>
  <si>
    <t>https://www.google.com/maps?daddr=19.42270064428036,-99.17653509443362</t>
  </si>
  <si>
    <t>2017-09-23 1:42:55</t>
  </si>
  <si>
    <t>A26</t>
  </si>
  <si>
    <t>Campo Marte Centro de Acopio 1</t>
  </si>
  <si>
    <t>adrenalina ampolletas de 1mg, atropina de 1mg, salbutamol spray</t>
  </si>
  <si>
    <t>Av. Paseo de la Reforma</t>
  </si>
  <si>
    <t xml:space="preserve">San Miguel Chapultepec </t>
  </si>
  <si>
    <t xml:space="preserve">9:00 a 19:00 </t>
  </si>
  <si>
    <t>https://www.google.com/maps/d/u/1/viewer?ll=19.424609100000005%2C-99.19733489999999&amp;hl=en&amp;z=16&amp;mid=1PwJrCIjz5PNfKAFrY-EX-iEkWH8</t>
  </si>
  <si>
    <t>2017-09-23 4:16:50</t>
  </si>
  <si>
    <t>2017-09-22 22:15:20</t>
  </si>
  <si>
    <t>A33</t>
  </si>
  <si>
    <t>Petopia DF</t>
  </si>
  <si>
    <t>alimento para mascotas</t>
  </si>
  <si>
    <t>@petopiadf</t>
  </si>
  <si>
    <t>Calz General Mariano Escobedo</t>
  </si>
  <si>
    <t>137</t>
  </si>
  <si>
    <t>Los Manzanos</t>
  </si>
  <si>
    <t>de 8:00am a 8:00pm</t>
  </si>
  <si>
    <t>Albergue animales</t>
  </si>
  <si>
    <t>https://www.google.com.au/maps/place/Calz.+Gral.+Mariano+Escobedo+137,+Los+Manzanos,+11460+Ciudad+de+M%C3%A9xico,+CDMX,+Mexico/@19.4466417,-99.1851513,17z/data=!3m1!4b1!4m5!3m4!1s0x85d1f8a4467462e9:0xafe798df2a005ff9!8m2!3d19.4466417!4d-99.1829626</t>
  </si>
  <si>
    <t>2017-09-23 1:43:35</t>
  </si>
  <si>
    <t>A242</t>
  </si>
  <si>
    <t>Paseo de los Tamarindos 49</t>
  </si>
  <si>
    <t xml:space="preserve">Paseo de los Tamarindos </t>
  </si>
  <si>
    <t>49</t>
  </si>
  <si>
    <t>https://www.google.com.mx/maps/place/Paseo+de+Los+Tamarindos+49,+Bosques+de+las+Lomas,+05120+Ciudad+de+M%C3%A9xico,+CDMX/@19.3908369,-99.2528061,17z/data=!4m13!1m7!3m6!1s0x85d2011a1ee306cb:0x8915d62eb55d728e!2sPaseo+de+Los+Tamarindos+49,+Bosques+de+las+Lomas,+05120+Ciudad+de+M%C3%A9xico,+CDMX!3b1!8m2!3d19.3908369!4d-99.2506174!3m4!1s0x85d2011a1ee306cb:0x8915d62eb55d728e!8m2!3d19.3908369!4d-99.2506174</t>
  </si>
  <si>
    <t>2017-09-23 21:05:17</t>
  </si>
  <si>
    <t>A238</t>
  </si>
  <si>
    <t>Bahidorá</t>
  </si>
  <si>
    <t>lonas, cuerdas, cobijas, tiendas de campaña, colchonetas, leche en polvo, comida enlatada, agua embotellada, medicamentos, papel de baño, pañales, toallas sanitarias</t>
  </si>
  <si>
    <t>Jorge Villanueva</t>
  </si>
  <si>
    <t>55 4364 1964</t>
  </si>
  <si>
    <t>Mariano Escobedo</t>
  </si>
  <si>
    <t>498</t>
  </si>
  <si>
    <t>Anzures</t>
  </si>
  <si>
    <t>Miguel HIdalgo</t>
  </si>
  <si>
    <t>10 am - 7 pm</t>
  </si>
  <si>
    <t>Oficinas Ache</t>
  </si>
  <si>
    <t>Mariano Montaño</t>
  </si>
  <si>
    <t>29/9/17</t>
  </si>
  <si>
    <t>2017-09-23 1:47:18</t>
  </si>
  <si>
    <t>A17</t>
  </si>
  <si>
    <t>Casino Militar Campo Marte</t>
  </si>
  <si>
    <t>2017-09-23 6:04:26</t>
  </si>
  <si>
    <t>A51</t>
  </si>
  <si>
    <t>Centro Citibanamex</t>
  </si>
  <si>
    <t>Av. del Conscripto</t>
  </si>
  <si>
    <t>311</t>
  </si>
  <si>
    <t>Lomas de Sotelo</t>
  </si>
  <si>
    <t>2017-09-23 6:00:42</t>
  </si>
  <si>
    <t>A52</t>
  </si>
  <si>
    <t>Cruz Roja Polanco</t>
  </si>
  <si>
    <t>papel de baño, medicamentos, alcohol, gasas, alimento para perro, toallas femeninas, guantes desechables, gasas, punzos numero 18, punzos numero 14, punzos numero 16, punzos numero 20, punzos numero 22, electrodos, llave de 3 vías, jeringas de 5 ml, jeringas de 10 ml, cubrebocas (canalizar al almacen), agua oxigenada, vendas de 10 cm, guantes quirurgicos, cepillos quirurgicos, tela adhesiva, micropor, bultos quirurgicos, venoclisis, solución Hitman, agua fisiologica de 500 ml</t>
  </si>
  <si>
    <t>zara</t>
  </si>
  <si>
    <t>55 5395 1111</t>
  </si>
  <si>
    <t>@conantojomx</t>
  </si>
  <si>
    <t>Juan Luis Vives</t>
  </si>
  <si>
    <t>Centro de Acopio</t>
  </si>
  <si>
    <t>https://www.google.com.mx/maps/place/Cruz+Roja/@19.4377491,-99.2112153,17z/data=!3m1!4b1!4m5!3m4!1s0x85d20218fd456783:0xa410290973652d6!8m2!3d19.4377491!4d-99.2090266</t>
  </si>
  <si>
    <t>2017-09-23 4:59:23</t>
  </si>
  <si>
    <t>2017-09-22 21:58:28</t>
  </si>
  <si>
    <t>A96</t>
  </si>
  <si>
    <t>Glorieta de Masaryk</t>
  </si>
  <si>
    <t>Arquímedes</t>
  </si>
  <si>
    <t>https://www.google.com.mx/maps/place/Av.+Pdte.+Masaryk,+Polanco,+Polanco+IV+Secc,+Ciudad+de+M%C3%A9xico,+CDMX/@19.4315679,-99.1956901,17z/data=!3m1!4b1!4m5!3m4!1s0x85d202018dd4f7dd:0xb178536ecf28eede!8m2!3d19.4315679!4d-99.1935014?hl=en</t>
  </si>
  <si>
    <t>A153</t>
  </si>
  <si>
    <t>Rubén Darío 115 Coca cola</t>
  </si>
  <si>
    <t>5262 2000</t>
  </si>
  <si>
    <t>Rubén Dario</t>
  </si>
  <si>
    <t>115</t>
  </si>
  <si>
    <t>https://www.google.com.mx/maps/place/Rub%C3%A9n+Dar%C3%ADo+155,+Polanco,+Polanco+V+Secc,+11560+Ciudad+de+M%C3%A9xico,+CDMX/@19.4278602,-99.1892484,17z/data=!3m1!4b1!4m5!3m4!1s0x85d1ff54f8d41493:0x194890040210ac4a!8m2!3d19.4278602!4d-99.1870597?hl=en</t>
  </si>
  <si>
    <t>2017-09-25 1:17:10</t>
  </si>
  <si>
    <t>A255</t>
  </si>
  <si>
    <t>Mariano Escobedo 498</t>
  </si>
  <si>
    <t>cobijas, tiendas de campaña, colchonetas, leche en polvo, alimentos enlatados, agua embotellada, medicamentos, paracetamol, penicilina, alcohol, gasas, vendas de 10cm, guantes desechables, guantes quirúrgicos, ropa, zapatos, pañales, papel de baño, toallas femeninas</t>
  </si>
  <si>
    <t>https://www.google.com/maps/search/Mariano+Escobedo+498/@19.4323308,-99.1834626,17z/data=!3m1!4b1</t>
  </si>
  <si>
    <t>2017-09-23 20:58:20</t>
  </si>
  <si>
    <t>A206</t>
  </si>
  <si>
    <t>Bosque de Avellanos 142</t>
  </si>
  <si>
    <t xml:space="preserve">Bosque de Avellanos </t>
  </si>
  <si>
    <t>142</t>
  </si>
  <si>
    <t>Bosques de las Lomas</t>
  </si>
  <si>
    <t>https://www.google.com.mx/maps/place/Bosque+de+Avellanos+142,+Bosque+de+las+Lomas,+11700+Ciudad+de+M%C3%A9xico,+CDMX/@19.4009876,-99.2553425,17z/data=!3m1!4b1!4m5!3m4!1s0x85d20114f8fafad9:0x870baf0e07980c5c!8m2!3d19.4009876!4d-99.2531538</t>
  </si>
  <si>
    <t>2017-09-23 5:24:58</t>
  </si>
  <si>
    <t>A25</t>
  </si>
  <si>
    <t>Cerrada de Bezares 130</t>
  </si>
  <si>
    <t>Cerrada de Bezares</t>
  </si>
  <si>
    <t>Lomas de Bezares</t>
  </si>
  <si>
    <t>https://www.google.com.mx/maps/place/Cda.+de+Bezares+130,+Lomas+de+Bezares,+11910+Ciudad+de+M%C3%A9xico,+CDMX/@19.3905305,-99.2440391,17z/data=!3m1!4b1!4m5!3m4!1s0x85d20105a2dfe627:0x4436ada255a1a0e2!8m2!3d19.3905305!4d-99.2418504</t>
  </si>
  <si>
    <t>2017-09-23 5:04:53</t>
  </si>
  <si>
    <t>A73</t>
  </si>
  <si>
    <t>Sierra Amantepec 193</t>
  </si>
  <si>
    <t xml:space="preserve">Sierra Amantepec </t>
  </si>
  <si>
    <t>193</t>
  </si>
  <si>
    <t>Lomas de Chapultepec</t>
  </si>
  <si>
    <t>https://www.google.com.mx/maps/place/Sierra+Amatepec+193,+Lomas+de+Chapultepec+V+Secc,+11000+Ciudad+de+M%C3%A9xico,+CDMX/@19.4191804,-99.232899,17z/data=!3m1!4b1!4m5!3m4!1s0x85d201830f427bf5:0x162d5111e83b695b!8m2!3d19.4191804!4d-99.2307103</t>
  </si>
  <si>
    <t>2017-09-23 5:21:35</t>
  </si>
  <si>
    <t>A264</t>
  </si>
  <si>
    <t>Virreyes 110</t>
  </si>
  <si>
    <t xml:space="preserve">Blvd. de los Virreyes </t>
  </si>
  <si>
    <t>110</t>
  </si>
  <si>
    <t>https://www.google.com.mx/maps/place/Blvd.+de+los+Virreyes+1110,+Lomas+de+Chapultepec+IV+Secc,+11000+Ciudad+de+M%C3%A9xico,+CDMX/@19.4139229,-99.2191076,17z/data=!3m1!4b1!4m5!3m4!1s0x85d20193da7364b5:0xa1aec61139dbd56c!8m2!3d19.4139229!4d-99.2169189</t>
  </si>
  <si>
    <t>2017-09-23 5:12:49</t>
  </si>
  <si>
    <t>A303</t>
  </si>
  <si>
    <t>Morton Subastas</t>
  </si>
  <si>
    <t>Virreyes</t>
  </si>
  <si>
    <t>155</t>
  </si>
  <si>
    <t>Lomas Virreyes</t>
  </si>
  <si>
    <t>2017-09-23 5:30:23</t>
  </si>
  <si>
    <t>A214</t>
  </si>
  <si>
    <t>Le Macaron boutique</t>
  </si>
  <si>
    <t>55 5280 6997</t>
  </si>
  <si>
    <t>@LeMacaronB</t>
  </si>
  <si>
    <t xml:space="preserve">Alejandro Dumas </t>
  </si>
  <si>
    <t xml:space="preserve">Pasteleria </t>
  </si>
  <si>
    <t>https://www.google.com.mx/maps/place/Le+Macaron+Boutique+Alejandro+Dumas/@19.4277028,-99.1987579,17z/data=!3m1!4b1!4m5!3m4!1s0x85d201f8dc3df9e9:0xd46ad9a61a537030!8m2!3d19.4277028!4d-99.1965692?hl=en</t>
  </si>
  <si>
    <t>2017-09-26 10:21:36</t>
  </si>
  <si>
    <t>A200</t>
  </si>
  <si>
    <t>55 5202 2974</t>
  </si>
  <si>
    <t>Monte Athos</t>
  </si>
  <si>
    <t>115B</t>
  </si>
  <si>
    <t>https://www.google.com.mx/maps/place/Le+Macaron+Boutique+Lomas/@19.4212551,-99.2096459,15z/data=!4m5!3m4!1s0x0:0xc90f17eea1ef4f71!8m2!3d19.4212551!4d-99.2096459</t>
  </si>
  <si>
    <t>2017-09-26 10:21:41</t>
  </si>
  <si>
    <t>A201</t>
  </si>
  <si>
    <t>Plaza Carso</t>
  </si>
  <si>
    <t>artículos de higiene personal, alimentos no perecederos, artículos de limpieza, cobijas, baterías, linternas, material de curación, medicamentos</t>
  </si>
  <si>
    <t>Lago Zurich</t>
  </si>
  <si>
    <t>245</t>
  </si>
  <si>
    <t>Granada</t>
  </si>
  <si>
    <t>2017-09-23 6:01:04</t>
  </si>
  <si>
    <t>A245</t>
  </si>
  <si>
    <t>Ilumexico</t>
  </si>
  <si>
    <t>víveres, equipo de rescate, material de curación</t>
  </si>
  <si>
    <t>Fernanda Anaya</t>
  </si>
  <si>
    <t>55 3722 5992</t>
  </si>
  <si>
    <t>Monte Chimborazo</t>
  </si>
  <si>
    <t>220</t>
  </si>
  <si>
    <t>2017-09-23 21:00:29</t>
  </si>
  <si>
    <t>A168</t>
  </si>
  <si>
    <t>Escuela Sierra Nevada Lomas</t>
  </si>
  <si>
    <t>alimentos, pañales, material de curación, material de construcción</t>
  </si>
  <si>
    <t>Joaly Sánchez</t>
  </si>
  <si>
    <t>55 5433 5558</t>
  </si>
  <si>
    <t>Sierra Madre 155</t>
  </si>
  <si>
    <t>A partir de las 8 am</t>
  </si>
  <si>
    <t>https://goo.gl/maps/Ai26ZGvoiQ52</t>
  </si>
  <si>
    <t>2017-09-26 10:20:06</t>
  </si>
  <si>
    <t>A125</t>
  </si>
  <si>
    <t>Lago Tanganica</t>
  </si>
  <si>
    <t>agua, antibioticos, diclofenaco, ketorolaco, alcohol, agua oxigenada, vendas, guantes, jabón, papel de baño, toallas femeninas, comida enlatada, gerber, leche en polvo, artículos de limpieza, gel antibacterial, croquetas para perros</t>
  </si>
  <si>
    <t>Livia</t>
  </si>
  <si>
    <t>55 2129 4758</t>
  </si>
  <si>
    <t xml:space="preserve">Lago Tanganica </t>
  </si>
  <si>
    <t>https://www.google.com.mx/maps/place/Lago+Tanganica+67,+Granada,+11520+Ciudad+de+M%C3%A9xico,+CDMX/@19.4386513,-99.1929464,3a,75y,277h,90t/data=!3m7!1e1!3m5!1sVsSJgEKJk5iUtRpa86ojhg!2e0!6s%2F%2Fgeo3.ggpht.com%2Fcbk%3Fpanoid%3DVsSJgEKJk5iUtRpa86ojhg%26output%3Dthumbnail%26cb_client%3Dsearch.TACTILE.gps%26thumb%3D2%26w%3D86%26h%3D86%26yaw%3D277.1427%26pitch%3D0%26thumbfov%3D100!7i13312!8i6656!4m5!3m4!1s0x85d20206fb1b76f3:0xf927940ced0aef7e!8m2!3d19.4386168!4d-99.1931682</t>
  </si>
  <si>
    <t>2017-09-23 1:45:55</t>
  </si>
  <si>
    <t>A199</t>
  </si>
  <si>
    <t>Almadía Editorial</t>
  </si>
  <si>
    <t>Av. Patriotismo</t>
  </si>
  <si>
    <t>165</t>
  </si>
  <si>
    <t>Escandón</t>
  </si>
  <si>
    <t>2017-09-23 20:59:04</t>
  </si>
  <si>
    <t>Capitanes</t>
  </si>
  <si>
    <t>Organización</t>
  </si>
  <si>
    <t>herramientas, pallets de madera, cuerdas, polines, vigas de 4.5m, engrapadoras industriales, grapas, costales, cobijas, medicinas, material de curación, impermeables, lonas, tiendas de campaña, alimentos enlatados, repelente de mosquitos</t>
  </si>
  <si>
    <t>52562908</t>
  </si>
  <si>
    <t>Alumnos</t>
  </si>
  <si>
    <t>47</t>
  </si>
  <si>
    <t>San Miguel Chapultepec</t>
  </si>
  <si>
    <t>A las 16:00 sale el camión</t>
  </si>
  <si>
    <t>Con dirección a San Blas Atempa, Oaxaca</t>
  </si>
  <si>
    <t>2017-09-24 18:05:52</t>
  </si>
  <si>
    <t>Estela de Luz</t>
  </si>
  <si>
    <t>Ruth</t>
  </si>
  <si>
    <t xml:space="preserve">Av. Paseo de la Reforma, Puerta de los Leones, en el bosque de chapultepec </t>
  </si>
  <si>
    <t xml:space="preserve">Miguel Hidalgo </t>
  </si>
  <si>
    <t>https://www.google.com.mx/maps/place/Estela+de+Luz/@19.424947,-99.1742566,15.41z/data=!4m18!1m12!4m11!1m3!2m2!1d-99.1767142!2d19.4232698!1m6!1m2!1s0x85d1ff4efbd21347:0x2f3a8ca9ff30986c!2sEstela+de+Luz,+Bosque+de+Chapultepec+I+Secc,+11100+Ciudad+de+M%C3%A9xico,+CDMX!2m2!1d-99.1756764!2d19.4229704!3m4!1s0x85d1ff4efbd21347:0x2f3a8ca9ff30986c!8m2!3d19.4229704!4d-99.1756764?hl=en</t>
  </si>
  <si>
    <t>2017-09-23 1:48:44</t>
  </si>
  <si>
    <t>A136</t>
  </si>
  <si>
    <t xml:space="preserve">Centro Gubernamental Autoridad Zona Patrimonio </t>
  </si>
  <si>
    <t>55 5487 3455</t>
  </si>
  <si>
    <t xml:space="preserve">Av. San fernando </t>
  </si>
  <si>
    <t>160</t>
  </si>
  <si>
    <t>Tlalpan Centro</t>
  </si>
  <si>
    <t>Tlalpan</t>
  </si>
  <si>
    <t>https://www.google.es/maps/place/Avenida+San+Fernando+160,+Tlalpan+Centro+I,+14050+Ciudad+de+M%C3%A9xico,+CDMX,+M%C3%A9xico/@19.2920609,-99.1693351,17z/data=!3m1!4b1!4m5!3m4!1s0x85ce005fc01ec6a7:0x10918149bbf0c5f1!8m2!3d19.2920558!4d-99.1671411</t>
  </si>
  <si>
    <t>2017-09-26 10:13:25</t>
  </si>
  <si>
    <t>A61</t>
  </si>
  <si>
    <t>Colegio Enrique Rebsamen</t>
  </si>
  <si>
    <t>Eduardo Uribe</t>
  </si>
  <si>
    <t>@lalinUribe</t>
  </si>
  <si>
    <t>Rancho Tamboreo</t>
  </si>
  <si>
    <t>5</t>
  </si>
  <si>
    <t>Nueva Oriental Coapa</t>
  </si>
  <si>
    <t>https://www.google.com.mx/maps/place/Colegio+Enrique+Rebsamen/@19.2966173,-99.1305751,15z/data=!4m5!3m4!1s0x0:0xac5ce87d4d52f3e4!8m2!3d19.2966173!4d-99.1305751</t>
  </si>
  <si>
    <t>MD- Transmitio en vivo Lalo uribe</t>
  </si>
  <si>
    <t>2017-09-23 5:53:30</t>
  </si>
  <si>
    <t>A84</t>
  </si>
  <si>
    <t>Six Flags México</t>
  </si>
  <si>
    <t>picos, palas, analgésicos, material de curación, jeringas de 3ml, jeringas de 5ml, linternas</t>
  </si>
  <si>
    <t>5339 3600</t>
  </si>
  <si>
    <t>@SixFlagsMexico</t>
  </si>
  <si>
    <t xml:space="preserve">Carretera Picacho - Ajusco </t>
  </si>
  <si>
    <t>Km 1.5</t>
  </si>
  <si>
    <t>Jardines del Ajusco</t>
  </si>
  <si>
    <t xml:space="preserve">9:00 am a 18:00 pm </t>
  </si>
  <si>
    <t>principal</t>
  </si>
  <si>
    <t>https://www.google.com/maps/d/u/1/viewer?ll=19.295605700000007%2C-99.21056519999996&amp;hl=en&amp;z=22&amp;mid=1PwJrCIjz5PNfKAFrY-EX-iEkWH8</t>
  </si>
  <si>
    <t>2017-09-23 20:51:17</t>
  </si>
  <si>
    <t>A267</t>
  </si>
  <si>
    <t>El Colegio de México (COLMEX)</t>
  </si>
  <si>
    <t>alimentos no perecederos, alimentos enlatados, azúcar, café, galletas, leche en polvo, artículos de higiene personal, cepillos dentales, pasta dental, desodorantes, shampoo, jabón en barra, pañales, toallas femeninas, papel de baño, medicamentos, analgésicos, antisépticos, cubre bocas, gasas, suero, vendas, cubetas, bolsas de plástico, cajas de cartón, cinta canela</t>
  </si>
  <si>
    <t>Emilio González</t>
  </si>
  <si>
    <t>55 3898 2348</t>
  </si>
  <si>
    <t>@elcolmex</t>
  </si>
  <si>
    <t>/elcolmex</t>
  </si>
  <si>
    <t>Entronque Picacho - Ajusco</t>
  </si>
  <si>
    <t>20</t>
  </si>
  <si>
    <t>Fuentes del Pedregal</t>
  </si>
  <si>
    <t>5hrs-24hrs</t>
  </si>
  <si>
    <t>https://www.google.com.mx/maps/place/The+College+of+Mexico+A.C./@19.30352,-99.207858,15z/data=!4m2!3m1!1s0x0:0xa6be0527e2998dd8?sa=X&amp;ved=0ahUKEwimv-Ss_bbWAhULjlQKHREICWUQ_BIInAEwDg</t>
  </si>
  <si>
    <t>2017-09-23 21:00:41</t>
  </si>
  <si>
    <t>A115</t>
  </si>
  <si>
    <t>Casa Xitla</t>
  </si>
  <si>
    <t>herramientas, cobijas, artículos de higiene, botiquines de primeros auxilios</t>
  </si>
  <si>
    <t xml:space="preserve">Martha Elena Welsh </t>
  </si>
  <si>
    <t>55 5573 3360</t>
  </si>
  <si>
    <t>@casaxitla.org</t>
  </si>
  <si>
    <t>marewelsh@yahoo.com</t>
  </si>
  <si>
    <t>Convento</t>
  </si>
  <si>
    <t>Sta. Úrsula Xitla</t>
  </si>
  <si>
    <t>hasta las 20:00 pm</t>
  </si>
  <si>
    <t>https://www.google.com.mx/maps/place/Casa+Xitla/@19.276519,-99.1786566,19.25z/data=!4m13!1m7!3m6!1s0x85ce00906fa4c009:0xcde37ec6947d8877!2sCalle+del+Convento+37,+Sta+%C3%9Arsula+Xitla,+14420+Coyac%C3%A1n,+CDMX!3b1!8m2!3d19.276673!4d-99.1782855!3m4!1s0x85ce00900dc0402d:0xe93e4fcbe99c54c4!8m2!3d19.2767723!4d-99.1782309</t>
  </si>
  <si>
    <t>2017-09-24 14:41:18</t>
  </si>
  <si>
    <t>2017-09-22 22:19:49</t>
  </si>
  <si>
    <t>Por ahora, dejaron de recibir donaciones, informamos a la brevedad cuando vuelvan a recibir</t>
  </si>
  <si>
    <t>A319</t>
  </si>
  <si>
    <t>Deportivo La Joya</t>
  </si>
  <si>
    <t>alimentos enlatados, agua embotellada, comida para mascotas, artículos de higiene personal.</t>
  </si>
  <si>
    <t>55 5485 4410</t>
  </si>
  <si>
    <t xml:space="preserve">Insurgentes Sur </t>
  </si>
  <si>
    <t>4439</t>
  </si>
  <si>
    <t>La Joya</t>
  </si>
  <si>
    <t>https://www.google.com.mx/maps/place/Deportivo+La+Joya/@19.2795014,-99.1708996,17z/data=!3m1!4b1!4m5!3m4!1s0x85ce008d4ee8ff0d:0x1140f545e7e3f9cb!8m2!3d19.2794963!4d-99.1687056?hl=en</t>
  </si>
  <si>
    <t>Alfredo Borboa (Brigada 39 UNAM)</t>
  </si>
  <si>
    <t>2017-09-26 10:13:27</t>
  </si>
  <si>
    <t>Congreso de la Unión</t>
  </si>
  <si>
    <t>Av. Congreso de la Unión</t>
  </si>
  <si>
    <t>66</t>
  </si>
  <si>
    <t>El Parque</t>
  </si>
  <si>
    <t>Venustiano Carranza</t>
  </si>
  <si>
    <t>Oriente</t>
  </si>
  <si>
    <t>2017-09-23 21:01:09</t>
  </si>
  <si>
    <t>A87</t>
  </si>
  <si>
    <t>Aeroméxico</t>
  </si>
  <si>
    <t>https://aeromexico.com/es-mx/alas-del-mundo</t>
  </si>
  <si>
    <t>@Aeromexico</t>
  </si>
  <si>
    <t>Av. Capitán Carlos León</t>
  </si>
  <si>
    <t>Peñón de los Baños</t>
  </si>
  <si>
    <t>Aerolinea</t>
  </si>
  <si>
    <t>2017-09-23 21:01:04</t>
  </si>
  <si>
    <t>A6</t>
  </si>
  <si>
    <t>Explanada de la Delegación Venustiano Carranza</t>
  </si>
  <si>
    <t>juguetes para niños, agua embotellada, alimentos enlatados, artículos de higiene personal, artículos de limpieza, material de curación</t>
  </si>
  <si>
    <t>Israel Moreno</t>
  </si>
  <si>
    <t>5764 9400</t>
  </si>
  <si>
    <t>Francisco del Paso y Troncoso</t>
  </si>
  <si>
    <t>219</t>
  </si>
  <si>
    <t>Jardín Balbuena</t>
  </si>
  <si>
    <t>Bruno Jardón</t>
  </si>
  <si>
    <t>2017-09-26 16:24:37</t>
  </si>
  <si>
    <t>Delegación Xochimilco</t>
  </si>
  <si>
    <t>voluntarios, alimentos preparados, medicamentos, herramienta</t>
  </si>
  <si>
    <t>Gustavo Serrano</t>
  </si>
  <si>
    <t>@gooz25</t>
  </si>
  <si>
    <t>Vicente Guerrero</t>
  </si>
  <si>
    <t>10</t>
  </si>
  <si>
    <t>San Antonio</t>
  </si>
  <si>
    <t>Xochimilco</t>
  </si>
  <si>
    <t>Explanada delegación</t>
  </si>
  <si>
    <t>https://goo.gl/maps/A65GJ9PaWcE2</t>
  </si>
  <si>
    <t>2017-09-23 6:01:36</t>
  </si>
  <si>
    <t>facandiav</t>
  </si>
  <si>
    <t>A100</t>
  </si>
  <si>
    <t>Aralia 16, se puede entrar hasta Hermenegildo Galeana esq con Callejon de Amaranto</t>
  </si>
  <si>
    <t xml:space="preserve">velas, platos desechables, agua embotellada, alimentos no perecederos, pañales </t>
  </si>
  <si>
    <t>Alma Chilian</t>
  </si>
  <si>
    <t>5489 3780</t>
  </si>
  <si>
    <t>Aralia</t>
  </si>
  <si>
    <t>Xaltocan</t>
  </si>
  <si>
    <t>https://www.google.com/maps/place/Aralia+16,+San+Jer%C3%B3nimo,+16420+Ciudad+de+M%C3%A9xico,+CDMX,+M%C3%A9xico/@19.2495361,-99.0924782,17z/data=!3m1!4b1!4m5!3m4!1s0x85ce03f829e8c3c1:0x1176abdcec196bc3!8m2!3d19.249531!4d-99.0902895?hl=es</t>
  </si>
  <si>
    <t>2017-09-26 10:13:36</t>
  </si>
  <si>
    <t>Sistema para el Desarrollo Integral de la Familia del Estado de Chiapas</t>
  </si>
  <si>
    <t>arroz, frijol, lentejas, sopa de pasta, pañales, jabón en barra, jabón en polvo, ropa de frío, cobijas, papel de baño, alimento para bebé, atún, café soluble, azúcar, galletas saladas, galletas dulces, leche, sardinas, verduras enlatadas, alimentos enlatados abrefácil, material de construcción, medicamentos</t>
  </si>
  <si>
    <t>(961) 61 7 00 20 Ext. 55000</t>
  </si>
  <si>
    <t>apoyaporsismo@difchiapas.gob.mx</t>
  </si>
  <si>
    <t>Libramiento Norte Oriente</t>
  </si>
  <si>
    <t>Patria Nueva</t>
  </si>
  <si>
    <t>Tuxtla Gutiérrez</t>
  </si>
  <si>
    <t>Tuxtla Gutiérez</t>
  </si>
  <si>
    <t>CHIS</t>
  </si>
  <si>
    <t>Otros</t>
  </si>
  <si>
    <t>09:00 - 19:00</t>
  </si>
  <si>
    <t>2017-09-24 18:39:55</t>
  </si>
  <si>
    <t>2017-09-23 0:10:23</t>
  </si>
  <si>
    <t>A321</t>
  </si>
  <si>
    <t xml:space="preserve">Escuela Centenario </t>
  </si>
  <si>
    <t>alimentos enlatados, sopa en bolsa, aceite, frijoles en lata, jabón en polvo, jabon en barra, cloro, pinol, cubetas, papel de baño, toallas femeninas, cepillos dentales, pasta dental, toallas húmedas, pañales, medicamentos, guantes desechables, gasas, jeringas, cubre bocas, vendas, agua oxigenada, material de curación</t>
  </si>
  <si>
    <t>Rocío Tererista Morales Salazar</t>
  </si>
  <si>
    <t>844 204 3402</t>
  </si>
  <si>
    <t>974</t>
  </si>
  <si>
    <t>Nava Centro</t>
  </si>
  <si>
    <t>Nava</t>
  </si>
  <si>
    <t>COAH</t>
  </si>
  <si>
    <t xml:space="preserve">Jueves y Viernes de 8am -  2pm </t>
  </si>
  <si>
    <t>Escuela primaria turno matutino</t>
  </si>
  <si>
    <t>2017-09-25 0:56:11</t>
  </si>
  <si>
    <t>A121</t>
  </si>
  <si>
    <t>Hospital General</t>
  </si>
  <si>
    <t>Hospital Público</t>
  </si>
  <si>
    <t xml:space="preserve">Boulevard Centenario </t>
  </si>
  <si>
    <t>901</t>
  </si>
  <si>
    <t>Ejido Villa de Fuente</t>
  </si>
  <si>
    <t xml:space="preserve">Piedras Negras </t>
  </si>
  <si>
    <t>2017-09-24 19:46:18</t>
  </si>
  <si>
    <t>A166</t>
  </si>
  <si>
    <t>Transporte Primero de Mayo</t>
  </si>
  <si>
    <t>Carretera 57</t>
  </si>
  <si>
    <t>KM 10.5</t>
  </si>
  <si>
    <t>Venustiano Carranza Sur</t>
  </si>
  <si>
    <t>2017-09-25 0:53:47</t>
  </si>
  <si>
    <t>A274</t>
  </si>
  <si>
    <t xml:space="preserve">Fundación Luz y Esperanza </t>
  </si>
  <si>
    <t>azúcar, lentejas, leche en polvo, café soluble, atún en lata, atún en bolsa, sardinas, arroz, frijol, sal en bolsa, sal en bote, chocolate en polvo, chocolate en tablillas, agua embotellada, galletas saladas, galletas dulces, toallas húmedas, aceite, talco para bebés, biberones, papel de baño, toallas femeninas, shampoo, jabón de pasta, cepillos de dientes, pasta dental, pañales para bebés, pañales para adultos, artículos de limpieza, escobas, franelas, cubetas, croquetas para cachorros, croquetas para perrros adultos, guantes desechables, jeringas de 5ml, jeringas de 10 ml, gasas, cubre bocas, agua oxigenada, vendas de 10 cm, tela adhesiva, micropor, agua fisiológica de 500ml, linternas, baterías</t>
  </si>
  <si>
    <t>844 410 53 77</t>
  </si>
  <si>
    <t>5 de enero</t>
  </si>
  <si>
    <t>Centenario</t>
  </si>
  <si>
    <t xml:space="preserve">Saltillo </t>
  </si>
  <si>
    <t>9am - 5pm</t>
  </si>
  <si>
    <t>2017-09-25 0:59:03</t>
  </si>
  <si>
    <t>2017-09-22 19:32:59</t>
  </si>
  <si>
    <t>A149</t>
  </si>
  <si>
    <t xml:space="preserve">Periódico Vanguardia </t>
  </si>
  <si>
    <t>atún enlatado, salmón enlatado, verduras enlatadas, frijoles enlatados, agua embotellada en recipientes mayores a 1 litro, leche en polvo, biberones, arroz, frijol, azúcar, aceite, cepillos dentales, pasta dental, toallas sanitarias, vendas, cobijas, pañales para adulto, pañales para bebé, cloro, pinol, jabón neutro en barra, gasas, alcohol, isodine, guantes de látex, cubre bocas, ropa en buen estado, papel de baño, baterías, liternas, croquetas para cachorro, croquetas para perros adultos</t>
  </si>
  <si>
    <t>844 450 1000</t>
  </si>
  <si>
    <t xml:space="preserve">Blvd. Venustiano Carranza </t>
  </si>
  <si>
    <t>1918</t>
  </si>
  <si>
    <t>República Norte</t>
  </si>
  <si>
    <t>2017-09-25 1:01:15</t>
  </si>
  <si>
    <t>A240</t>
  </si>
  <si>
    <t>Joroba Saltillo</t>
  </si>
  <si>
    <t>Carretera Monterrey - Saltillo</t>
  </si>
  <si>
    <t>Eulalio Gutiérrez</t>
  </si>
  <si>
    <t>12 - 10pm</t>
  </si>
  <si>
    <t>2017-09-25 1:03:42</t>
  </si>
  <si>
    <t>A188</t>
  </si>
  <si>
    <t>Bhoga Torreón</t>
  </si>
  <si>
    <t>medicamentos, material de curación, linternas, baterías, suero fisiológico, cubrebocas</t>
  </si>
  <si>
    <t>Admon Bhoga Torreón</t>
  </si>
  <si>
    <t>Zacatecas</t>
  </si>
  <si>
    <t>503</t>
  </si>
  <si>
    <t>Granjas San Isidro</t>
  </si>
  <si>
    <t>Torreón</t>
  </si>
  <si>
    <t>Studio yoga</t>
  </si>
  <si>
    <t>https://www.google.ca/maps/place/Calle+Zacatecas+503,+Granjas+San+Isidro,+27100+Torre%C3%B3n,+Coah.,+Mexico/@25.5588985,-103.4384862,17z/data=!3m1!4b1!4m5!3m4!1s0x868fdbccd33dd8cf:0x476f5caa9c4fd6a5!8m2!3d25.5588985!4d-103.4362975</t>
  </si>
  <si>
    <t>2017-09-25 1:09:25</t>
  </si>
  <si>
    <t>A269</t>
  </si>
  <si>
    <t>Cruz Roja Mexicana</t>
  </si>
  <si>
    <t>771 710 7085</t>
  </si>
  <si>
    <t>@cruzrojadelhgo</t>
  </si>
  <si>
    <t>Carretera México-Pachuca</t>
  </si>
  <si>
    <t>KM 84.5</t>
  </si>
  <si>
    <t>La Herradura</t>
  </si>
  <si>
    <t>Pachuca</t>
  </si>
  <si>
    <t>Pachuca de Soto</t>
  </si>
  <si>
    <t>HGO</t>
  </si>
  <si>
    <t>https://www.google.com/maps/place/Cruz+Roja+Mexicana/@20.058779,-98.7887527,17z/data=!3m1!4b1!4m5!3m4!1s0x0:0x6b29c510c73b82a3!8m2!3d20.058779!4d-98.786564</t>
  </si>
  <si>
    <t>2017-09-25 1:20:54</t>
  </si>
  <si>
    <t>A93</t>
  </si>
  <si>
    <t>ITESM Campus Hidalgo</t>
  </si>
  <si>
    <t>víveres, artículos de limpieza, medicamentos, material de curación, artículos de higiene personal</t>
  </si>
  <si>
    <t>77 1 717 0214</t>
  </si>
  <si>
    <t>@TECenHGO</t>
  </si>
  <si>
    <t>Felipe Ángeles</t>
  </si>
  <si>
    <t>2003</t>
  </si>
  <si>
    <t>Venta Prieta</t>
  </si>
  <si>
    <t>https://www.google.com/maps?cid=6683757980940246750</t>
  </si>
  <si>
    <t>2017-09-25 1:17:29</t>
  </si>
  <si>
    <t>A184</t>
  </si>
  <si>
    <t>Sistema DIF Hidalgo</t>
  </si>
  <si>
    <t>771 717 3100</t>
  </si>
  <si>
    <t>@difhgo</t>
  </si>
  <si>
    <t>Vicente Salazar</t>
  </si>
  <si>
    <t>100</t>
  </si>
  <si>
    <t>https://www.google.com/maps?cid=2897975201873294266</t>
  </si>
  <si>
    <t>2017-09-25 1:21:01</t>
  </si>
  <si>
    <t>A265</t>
  </si>
  <si>
    <t>Cruz Roja Mexicana Delegación Pachuca Norte</t>
  </si>
  <si>
    <t>771 714 3253</t>
  </si>
  <si>
    <t>Doctor Gea González</t>
  </si>
  <si>
    <t>211</t>
  </si>
  <si>
    <t>Doctores</t>
  </si>
  <si>
    <t>https://www.google.com/maps/place/Cruz+Roja+Mexicana+delegaci%C3%B3n+Pachuca+Norte/@20.1185908,-98.7316431,17z/data=!3m1!4b1!4m5!3m4!1s0x0:0x285a36d0df5ef940!8m2!3d20.1185908!4d-98.7294544</t>
  </si>
  <si>
    <t>2017-09-22 21:54:39</t>
  </si>
  <si>
    <t>A95</t>
  </si>
  <si>
    <t>Plaza Perisur</t>
  </si>
  <si>
    <t>artículos de higiene personal, alimentos, medicamentos, artículos de limpieza, herramientas, artículos para bebés</t>
  </si>
  <si>
    <t>Felipe Ángeles esquina Calle de la Minería</t>
  </si>
  <si>
    <t>2017-09-25 1:16:53</t>
  </si>
  <si>
    <t>A248</t>
  </si>
  <si>
    <t>Escuela Plan de Guadalupe</t>
  </si>
  <si>
    <t>Artículo 3</t>
  </si>
  <si>
    <t>Constitución</t>
  </si>
  <si>
    <t>2017-09-25 1:21:07</t>
  </si>
  <si>
    <t>A124</t>
  </si>
  <si>
    <t>Casa Jalisco</t>
  </si>
  <si>
    <t>333648 1600</t>
  </si>
  <si>
    <t>Onterio</t>
  </si>
  <si>
    <t>522</t>
  </si>
  <si>
    <t>Ladrón de Guevara</t>
  </si>
  <si>
    <t>Guadalajara</t>
  </si>
  <si>
    <t>JAL</t>
  </si>
  <si>
    <t>2017-09-25 1:22:44</t>
  </si>
  <si>
    <t>A44</t>
  </si>
  <si>
    <t>Casa Mariachi</t>
  </si>
  <si>
    <t>Av. La Paz</t>
  </si>
  <si>
    <t>2276</t>
  </si>
  <si>
    <t>Lafayette</t>
  </si>
  <si>
    <t>2017-09-25 1:22:46</t>
  </si>
  <si>
    <t>A45</t>
  </si>
  <si>
    <t>Casa Territorio</t>
  </si>
  <si>
    <t>voluntarios, medicamentos, guantes de carnaza, palas, material de curación, víveres</t>
  </si>
  <si>
    <t>33 2306 0521</t>
  </si>
  <si>
    <t>Francisco Javier Gamboa</t>
  </si>
  <si>
    <t>9:00 a.m. - 11:59 p.m</t>
  </si>
  <si>
    <t>2017-09-23 1:37:54</t>
  </si>
  <si>
    <t>2017-09-22 22:08:53</t>
  </si>
  <si>
    <t>A49</t>
  </si>
  <si>
    <t>Congreso del Estado de Jalisco</t>
  </si>
  <si>
    <t>3679 1515</t>
  </si>
  <si>
    <t>Av. Hidalgo</t>
  </si>
  <si>
    <t>222</t>
  </si>
  <si>
    <t>2017-09-25 1:22:51</t>
  </si>
  <si>
    <t>A88</t>
  </si>
  <si>
    <t>DIF Jalisco</t>
  </si>
  <si>
    <t>33 3030 4600</t>
  </si>
  <si>
    <t>Av. Fray Antonio Alcalde</t>
  </si>
  <si>
    <t>1220</t>
  </si>
  <si>
    <t>Miraflores</t>
  </si>
  <si>
    <t>08:00-18:00</t>
  </si>
  <si>
    <t>2017-09-25 1:33:03</t>
  </si>
  <si>
    <t>A104</t>
  </si>
  <si>
    <t>El Rey</t>
  </si>
  <si>
    <t>33 3973 0994</t>
  </si>
  <si>
    <t>Bernardo de Balbuena</t>
  </si>
  <si>
    <t>124</t>
  </si>
  <si>
    <t>09:00-14:00/16:00-20:00</t>
  </si>
  <si>
    <t>2017-09-25 1:33:07</t>
  </si>
  <si>
    <t>A118</t>
  </si>
  <si>
    <t>Fábrica de Diseño Mexicano</t>
  </si>
  <si>
    <t>33 1228 4292</t>
  </si>
  <si>
    <t>Joaquín Arrieta</t>
  </si>
  <si>
    <t>33A</t>
  </si>
  <si>
    <t>Vallarta</t>
  </si>
  <si>
    <t>2017-09-25 1:33:15</t>
  </si>
  <si>
    <t>A138</t>
  </si>
  <si>
    <t>Instalaciones Nueva Alianza</t>
  </si>
  <si>
    <t>55 5575 0693</t>
  </si>
  <si>
    <t>Chapala</t>
  </si>
  <si>
    <t>17</t>
  </si>
  <si>
    <t>Fracc. Vallarta Poniente</t>
  </si>
  <si>
    <t>2017-09-25 1:33:19</t>
  </si>
  <si>
    <t>A171</t>
  </si>
  <si>
    <t>Tren Ligero Juárez</t>
  </si>
  <si>
    <t>333 942 5700</t>
  </si>
  <si>
    <t>Calzada Federalismo Nte</t>
  </si>
  <si>
    <t>Americana</t>
  </si>
  <si>
    <t>2017-09-23 1:42:17</t>
  </si>
  <si>
    <t>A275</t>
  </si>
  <si>
    <t>Tren Ligero Plaza Universidad</t>
  </si>
  <si>
    <t>Av. Juárez</t>
  </si>
  <si>
    <t>2017-09-23 1:42:14</t>
  </si>
  <si>
    <t>A277</t>
  </si>
  <si>
    <t>UAD</t>
  </si>
  <si>
    <t>618 129 5901</t>
  </si>
  <si>
    <t>Andrés Terán</t>
  </si>
  <si>
    <t>1106</t>
  </si>
  <si>
    <t>Chapultepec Country</t>
  </si>
  <si>
    <t>2017-09-25 1:28:20</t>
  </si>
  <si>
    <t>A278</t>
  </si>
  <si>
    <t xml:space="preserve">ZanicCenter Guadalajara </t>
  </si>
  <si>
    <t xml:space="preserve">Despensa y medicamentos </t>
  </si>
  <si>
    <t xml:space="preserve">Consultorio de psicología </t>
  </si>
  <si>
    <t>33338006615</t>
  </si>
  <si>
    <t>Rinconada de Azalea</t>
  </si>
  <si>
    <t>303</t>
  </si>
  <si>
    <t>Monraz</t>
  </si>
  <si>
    <t>2017-09-25 1:12:03</t>
  </si>
  <si>
    <t>Tren Ligero Peri Sur</t>
  </si>
  <si>
    <t>Av Cristóbal Colón</t>
  </si>
  <si>
    <t>Jardines de Santa María</t>
  </si>
  <si>
    <t>2017-09-23 1:42:15</t>
  </si>
  <si>
    <t>A276</t>
  </si>
  <si>
    <t>Café Petricor</t>
  </si>
  <si>
    <t>contacto@cafepetricor.com</t>
  </si>
  <si>
    <t>Guadalupe Zuno 2219</t>
  </si>
  <si>
    <t>2219</t>
  </si>
  <si>
    <t xml:space="preserve">Jalisco </t>
  </si>
  <si>
    <t>2017-09-25 1:16:29</t>
  </si>
  <si>
    <t>A32</t>
  </si>
  <si>
    <t>Centro para el Desarrollo Central del Adulto Mayor</t>
  </si>
  <si>
    <t>Av. Bugambilias</t>
  </si>
  <si>
    <t>2500</t>
  </si>
  <si>
    <t>Bugambilias</t>
  </si>
  <si>
    <t>Zapopan</t>
  </si>
  <si>
    <t>2017-09-23 1:36:44</t>
  </si>
  <si>
    <t>A70</t>
  </si>
  <si>
    <t>La Santa</t>
  </si>
  <si>
    <t>Av. Real Acueducto</t>
  </si>
  <si>
    <t>371</t>
  </si>
  <si>
    <t>Puerta de Hierro</t>
  </si>
  <si>
    <t>2017-09-25 1:28:55</t>
  </si>
  <si>
    <t>A197</t>
  </si>
  <si>
    <t>Museo Trompo Mágico</t>
  </si>
  <si>
    <t>Av. Central</t>
  </si>
  <si>
    <t>750</t>
  </si>
  <si>
    <t>Fraccionamiento Residencial Poniente</t>
  </si>
  <si>
    <t>2017-09-23 1:45:04</t>
  </si>
  <si>
    <t>A217</t>
  </si>
  <si>
    <t>UNIVA</t>
  </si>
  <si>
    <t>Av. Tepeyac</t>
  </si>
  <si>
    <t>4800</t>
  </si>
  <si>
    <t>Prados Tepeyac</t>
  </si>
  <si>
    <t>2017-09-23 1:41:49</t>
  </si>
  <si>
    <t>A283</t>
  </si>
  <si>
    <t>Universidad De Guadalajara</t>
  </si>
  <si>
    <t>herramientas, material de curación, medicamentos</t>
  </si>
  <si>
    <t>@cucea_oficial</t>
  </si>
  <si>
    <t>cucea.oficial</t>
  </si>
  <si>
    <t>Periférico Norte</t>
  </si>
  <si>
    <t>799</t>
  </si>
  <si>
    <t>Núcleo Universitario Los Belenes</t>
  </si>
  <si>
    <t>08:00 am - 20:00 pm</t>
  </si>
  <si>
    <t>Universidad Publica</t>
  </si>
  <si>
    <t>https://www.google.com.mx/maps/place/Centro+Universitario+de+Ciencias+Económico+Administrativas+Universidad+de+Guadalajara/@20.7407607,-103.3808525,15z/data=!4m2!3m1!1s0x0:0xc047ef950ecb0597?sa=X&amp;ved=0ahUKEwjwiM21gbjWAhUD6yYKHRPlAhYQ_BIIeDAN</t>
  </si>
  <si>
    <t>2017-09-25 1:33:25</t>
  </si>
  <si>
    <t>2017-09-22 22:20:04</t>
  </si>
  <si>
    <t>A318</t>
  </si>
  <si>
    <t>Super H</t>
  </si>
  <si>
    <t>Oscar Esquinca</t>
  </si>
  <si>
    <t>55 6610 6625</t>
  </si>
  <si>
    <t>@osquiozo</t>
  </si>
  <si>
    <t>Av. Jiménez Cantú</t>
  </si>
  <si>
    <t>SN</t>
  </si>
  <si>
    <t>Fracc. Club de Golf Chiliuca</t>
  </si>
  <si>
    <t>Atizapán de Zaragoza</t>
  </si>
  <si>
    <t>MEX</t>
  </si>
  <si>
    <t>https://goo.gl/maps/dwiWFDzL7Pr</t>
  </si>
  <si>
    <t>2017-09-25 1:42:46</t>
  </si>
  <si>
    <t>2017-09-22 22:52:51</t>
  </si>
  <si>
    <t>A270</t>
  </si>
  <si>
    <t>Asociación Internacional de Sirios en México</t>
  </si>
  <si>
    <t>material de curación, equipo médico, medicamentos</t>
  </si>
  <si>
    <t>Mikel Arturo Larrañaga Colin</t>
  </si>
  <si>
    <t>55 4077 9028</t>
  </si>
  <si>
    <t>Diagonal</t>
  </si>
  <si>
    <t>35</t>
  </si>
  <si>
    <t>Restaurante Ali Baba</t>
  </si>
  <si>
    <t>2017-09-25 1:41:15</t>
  </si>
  <si>
    <t>A102</t>
  </si>
  <si>
    <t xml:space="preserve">FES Cuautitlán , puerta 4 </t>
  </si>
  <si>
    <t>herramienta, medicamentos</t>
  </si>
  <si>
    <t>Miguel Angel Moreno</t>
  </si>
  <si>
    <t>5623 1961, 55 4522 5729</t>
  </si>
  <si>
    <t>@FESC_UNAM</t>
  </si>
  <si>
    <t xml:space="preserve">km 2.5 Carretera Cuautitlan- teoloyuca </t>
  </si>
  <si>
    <t xml:space="preserve">s/n </t>
  </si>
  <si>
    <t xml:space="preserve">San sebastián Xhala </t>
  </si>
  <si>
    <t>Cuautitlán Izcalli</t>
  </si>
  <si>
    <t xml:space="preserve">8 :00 - 19 :00 </t>
  </si>
  <si>
    <t xml:space="preserve">Mediano </t>
  </si>
  <si>
    <t>https://www.google.com/maps/d/u/1/viewer?ll=19.69270909999999%2C-99.19015129999997&amp;hl=en&amp;z=22&amp;mid=1PwJrCIjz5PNfKAFrY-EX-iEkWH8</t>
  </si>
  <si>
    <t>2017-09-24 14:37:54</t>
  </si>
  <si>
    <t>A141</t>
  </si>
  <si>
    <t>FES Cuautitlán Campo 1</t>
  </si>
  <si>
    <t>traslado, transportistas voluntarios</t>
  </si>
  <si>
    <t xml:space="preserve">grupo estudiantil </t>
  </si>
  <si>
    <t>5623 2035, 5623 2016</t>
  </si>
  <si>
    <t xml:space="preserve">Ave. 1 de Mayo </t>
  </si>
  <si>
    <t>s/n</t>
  </si>
  <si>
    <t>Santa Maria las Torres</t>
  </si>
  <si>
    <t>8:00 - 18:00</t>
  </si>
  <si>
    <t>UNAM</t>
  </si>
  <si>
    <t>https://www.google.com/maps/d/u/1/viewer?ll=19.638139199999976%2C-99.2070989&amp;hl=en&amp;z=22&amp;mid=1PwJrCIjz5PNfKAFrY-EX-iEkWH8</t>
  </si>
  <si>
    <t>2017-09-23 6:30:49</t>
  </si>
  <si>
    <t>A142</t>
  </si>
  <si>
    <t>Centro Deportivo Israelita (CDI)</t>
  </si>
  <si>
    <t>Joanne Joloy</t>
  </si>
  <si>
    <t>55 5508 9199</t>
  </si>
  <si>
    <t>Perif. Blvd. Manuel Ávila Camacho</t>
  </si>
  <si>
    <t>620</t>
  </si>
  <si>
    <t>Campo Militar 1A</t>
  </si>
  <si>
    <t>Naucalpan</t>
  </si>
  <si>
    <t>Naucalpan de Juárez</t>
  </si>
  <si>
    <t>2017-09-23 6:29:39</t>
  </si>
  <si>
    <t>A58</t>
  </si>
  <si>
    <t>Universidad Anáhuac Norte</t>
  </si>
  <si>
    <t>crayolas, muñecos de felpa, cuadernos, colores, masa para modelar, artículos para niños</t>
  </si>
  <si>
    <t>Maria Jose Lopez</t>
  </si>
  <si>
    <t>55 5627 0210</t>
  </si>
  <si>
    <t>@M_X_J</t>
  </si>
  <si>
    <t>Av. Universidad Anáhuac</t>
  </si>
  <si>
    <t>Lomas Anáhuac</t>
  </si>
  <si>
    <t>Comunitario-Centro de Acopio</t>
  </si>
  <si>
    <t>https://goo.gl/maps/AZVUDkw3XSA2</t>
  </si>
  <si>
    <t>2017-09-24 14:39:41</t>
  </si>
  <si>
    <t>A287</t>
  </si>
  <si>
    <t>Bosque de Yuriria</t>
  </si>
  <si>
    <t xml:space="preserve">Cerrada Bosque de Yuriria </t>
  </si>
  <si>
    <t>4</t>
  </si>
  <si>
    <t>A28</t>
  </si>
  <si>
    <t>Fuente de Pirámides 37</t>
  </si>
  <si>
    <t xml:space="preserve">Fuente de Pirámides </t>
  </si>
  <si>
    <t>Lomas de Tecamachalco</t>
  </si>
  <si>
    <t>https://www.google.com.mx/maps/place/Fuente+de+Las+Pir%C3%A1mides+37,+Lomas+de+Tecamachalco,+53950+Naucalpan+de+Ju%C3%A1rez,+M%C3%A9x./@19.4259743,-99.228803,17z/data=!3m1!4b1!4m5!3m4!1s0x85d20186e31132c5:0xe593e2e466d6d3c5!8m2!3d19.4259743!4d-99.2266143</t>
  </si>
  <si>
    <t>2017-09-23 5:45:44</t>
  </si>
  <si>
    <t>A146</t>
  </si>
  <si>
    <t>Rinconada de Jesús</t>
  </si>
  <si>
    <t>Santa Cruz</t>
  </si>
  <si>
    <t>https://www.google.com.mx/maps/place/Rinconada+de+Jes%C3%BAs,+Santa+Cruz,+Naucalpan+de+Ju%C3%A1rez,+M%C3%A9x./@19.5078628,-99.2542246,17z/data=!3m1!4b1!4m5!3m4!1s0x85d203399a510fe1:0x7fa227acf058b7f5!8m2!3d19.5078628!4d-99.2520359</t>
  </si>
  <si>
    <t>2017-09-25 1:42:23</t>
  </si>
  <si>
    <t>A253</t>
  </si>
  <si>
    <t>Casa Particular Azul Portón Negro</t>
  </si>
  <si>
    <t>Lizbeth Ontiveros</t>
  </si>
  <si>
    <t>55 3673 5251</t>
  </si>
  <si>
    <t>España</t>
  </si>
  <si>
    <t>54</t>
  </si>
  <si>
    <t>Cumbres del Valle</t>
  </si>
  <si>
    <t>Tlalnepantla</t>
  </si>
  <si>
    <t>Tlalnepantla de Baz</t>
  </si>
  <si>
    <t>casa particular</t>
  </si>
  <si>
    <t>2017-09-23 6:32:59</t>
  </si>
  <si>
    <t>A46</t>
  </si>
  <si>
    <t xml:space="preserve">ISSEMYM </t>
  </si>
  <si>
    <t xml:space="preserve">alimentos no perecederos </t>
  </si>
  <si>
    <t>tu@issemym.gob.mx</t>
  </si>
  <si>
    <t xml:space="preserve">Constituyentes Pte. </t>
  </si>
  <si>
    <t>703</t>
  </si>
  <si>
    <t>La Merced</t>
  </si>
  <si>
    <t>Toluca</t>
  </si>
  <si>
    <t>Toluca de Lerdo</t>
  </si>
  <si>
    <t xml:space="preserve">9:00 - 19:00 </t>
  </si>
  <si>
    <t>ISSEMYM</t>
  </si>
  <si>
    <t>2017-09-25 1:41:14</t>
  </si>
  <si>
    <t>A181</t>
  </si>
  <si>
    <t>Parque Metropolitano</t>
  </si>
  <si>
    <t>equipo medico, palas, cascos, cobijas</t>
  </si>
  <si>
    <t>Rosa Jaramillo</t>
  </si>
  <si>
    <t>@rosijaramillo17</t>
  </si>
  <si>
    <t>Av. Juarez</t>
  </si>
  <si>
    <t>---</t>
  </si>
  <si>
    <t>Metepec</t>
  </si>
  <si>
    <t>Desde las 10</t>
  </si>
  <si>
    <t>Publico</t>
  </si>
  <si>
    <t>https://www.google.com.mx/maps/place/Metropolitano+Bicentenario+Park/@19.2708194,-99.6529133,3a,75y,90t/data=!3m8!1e2!3m6!1sAF1QipNjZ2BXN2KyjLiPDWD3NvYUnPdOy8RdlvjcdjUp!2e10!3e12!6shttps:%2F%2Flh5.googleusercontent.com%2Fp%2FAF1QipNjZ2BXN2KyjLiPDWD3NvYUnPdOy8RdlvjcdjUp%3Dw114-h86-k-no!7i5344!8i4008!4m5!3m4!1s0x0:0x2d14c8e26bb63d2a!8m2!3d19.2703619!4d-99.6529285</t>
  </si>
  <si>
    <t>2017-09-25 1:42:22</t>
  </si>
  <si>
    <t>A232</t>
  </si>
  <si>
    <t>Fuera del Clóset A.C. (Café Guarida del Zorro)</t>
  </si>
  <si>
    <t>alimentos, cobijas, alimento para mascotas, herramienta</t>
  </si>
  <si>
    <t>Fuera del Clóset A.C.</t>
  </si>
  <si>
    <t>@FDCRadio</t>
  </si>
  <si>
    <t>Hermenegildo Galeana</t>
  </si>
  <si>
    <t>desde las 8</t>
  </si>
  <si>
    <t>Café</t>
  </si>
  <si>
    <t>https://www.google.com.mx/maps/place/La+Guarida+del+Zorro/@19.2870117,-99.6579151,18z/data=!4m5!3m4!1s0x85cd89bfe653858b:0xfd4a28a98e993c27!8m2!3d19.2872649!4d-99.6569549</t>
  </si>
  <si>
    <t>2017-09-25 1:41:25</t>
  </si>
  <si>
    <t>A147</t>
  </si>
  <si>
    <t>Fuera del Clóset A.C. (Libreria Imagen)</t>
  </si>
  <si>
    <t>305</t>
  </si>
  <si>
    <t>Libreria</t>
  </si>
  <si>
    <t>https://www.google.com.mx/maps/place/Librer%C3%ADa+Imagen/@19.278746,-99.655994,15z/data=!4m2!3m1!1s0x0:0x352fcb6d738458b2?sa=X&amp;ved=0ahUKEwi4wJGbsbXWAhUq5IMKHTmvA1cQ_BIIiQEwCg</t>
  </si>
  <si>
    <t>2017-09-25 1:41:34</t>
  </si>
  <si>
    <t>A148</t>
  </si>
  <si>
    <t>Casa Residencial</t>
  </si>
  <si>
    <t>medicamentos intravenosos, gotas para los ojos</t>
  </si>
  <si>
    <t>7222 234 1853, 55 6931 5407</t>
  </si>
  <si>
    <t>Karen Martinez</t>
  </si>
  <si>
    <t>Villada</t>
  </si>
  <si>
    <t xml:space="preserve"> #434 interior #9</t>
  </si>
  <si>
    <t>Privada</t>
  </si>
  <si>
    <t>2017-09-23 1:37:55</t>
  </si>
  <si>
    <t>A48</t>
  </si>
  <si>
    <t>Foro Landó</t>
  </si>
  <si>
    <t>722 116 9139</t>
  </si>
  <si>
    <t>@circuitoindiomx</t>
  </si>
  <si>
    <t>Nicolás Bravo Norte. 825, Union</t>
  </si>
  <si>
    <t>https://www.google.com.mx/maps/uv?hl=en&amp;pb=!1s0x85cd89dcd8f180b9:0x7617be8563941c07!2m22!2m2!1i80!2i80!3m1!2i20!16m16!1b1!2m2!1m1!1e1!2m2!1m1!1e3!2m2!1m1!1e5!2m2!1m1!1e4!2m2!1m1!1e6!3m1!7e115!4s//lh4.googleusercontent.com/-iAgrcZ0190Q/WNr-yNeTzBI/AAAAAAAAABY/aPAzT2Sc_HAitYPgERf77AS6tjOH-s-MACLIB/w568-h320-k-no/!5sforo+lando+toluca+-+Google+Search&amp;imagekey=!1e3!2s-iAgrcZ0190Q/WNr-yNeTzBI/AAAAAAAAABY/aPAzT2Sc_HAitYPgERf77AS6tjOH-s-MACLIB&amp;sa=X&amp;ved=0ahUKEwjUxISH67TWAhXIiVQKHawyCxkQoioImQEwDg</t>
  </si>
  <si>
    <t>2017-09-25 1:36:14</t>
  </si>
  <si>
    <t>A144</t>
  </si>
  <si>
    <t>Instituto México de Toluca A.C. (Primaria)- Cielito Querido</t>
  </si>
  <si>
    <t>medicamentos, material de curación, alimentos enlatados</t>
  </si>
  <si>
    <t>Andrea Garcia</t>
  </si>
  <si>
    <t>Andy Lemus Garcia</t>
  </si>
  <si>
    <t>Av. Carranza</t>
  </si>
  <si>
    <t>9:00 am-5:00:00 PM</t>
  </si>
  <si>
    <t>https://wego.here.com/directions/mix//Cielito-Querido-Caf%C3%A9-Carranza-Toluca,-Av-Venustiano-Carranza-905,-50120-Toluca,-Mexico:e-eyJuYW1lIjoiQ2llbGl0byBRdWVyaWRvIENhZlx1MDBlOSBDYXJyYW56YSBUb2x1Y2EiLCJhZGRyZXNzIjoiQXYgVmVudXN0aWFubyBDYXJyYW56YSA5MDUsIFRvbHVjYSBkZSBMZXJkbyIsImxhdGl0dWRlIjoxOS4yNzkzNTUzMTYzNzEsImxvbmdpdHVkZSI6LTk5LjY2MTQzNjgxODQ5OSwicHJvdmlkZXJOYW1lIjoiZmFjZWJvb2siLCJwcm92aWRlcklkIjoxNDc0Mzg4MDI5NDc4MTIzfQ==?map=19.27936,-99.66144,15,normal&amp;fb_locale=es_LA</t>
  </si>
  <si>
    <t>A175</t>
  </si>
  <si>
    <t>Centro Deportivo Toltitlán</t>
  </si>
  <si>
    <t>Jose Juan Garduño</t>
  </si>
  <si>
    <t>55 6802 1507</t>
  </si>
  <si>
    <t>Blvd. Tultitlán Pte.</t>
  </si>
  <si>
    <t>204</t>
  </si>
  <si>
    <t>Tultitlán</t>
  </si>
  <si>
    <t>Tultitlán de Mariano Escobedo</t>
  </si>
  <si>
    <t>2017-09-22 22:03:54</t>
  </si>
  <si>
    <t>A59</t>
  </si>
  <si>
    <t xml:space="preserve">Grupo Pullman Morelos </t>
  </si>
  <si>
    <t xml:space="preserve">Plan de Ayala </t>
  </si>
  <si>
    <t>102</t>
  </si>
  <si>
    <t>El Vergel</t>
  </si>
  <si>
    <t>Cuernavaca</t>
  </si>
  <si>
    <t>MOR</t>
  </si>
  <si>
    <t xml:space="preserve">Terminal Casino La Selva </t>
  </si>
  <si>
    <t>https://www.google.com.au/maps/place/Plan+de+Ayala+102,+El+Vergel,+62400+Cuernavaca,+Mor.,+Mexico/@18.9274619,-99.2320147,17z/data=!3m1!4b1!4m5!3m4!1s0x85cddfb3f1928fdb:0xaa26dd23e394832c!8m2!3d18.9274619!4d-99.229826</t>
  </si>
  <si>
    <t>8am-5pm</t>
  </si>
  <si>
    <t>2017-09-25 1:44:30</t>
  </si>
  <si>
    <t>A157</t>
  </si>
  <si>
    <t>Colegio Lancaster de Cuernavaca</t>
  </si>
  <si>
    <t>alimentos</t>
  </si>
  <si>
    <t>Maria Isabel Serrato</t>
  </si>
  <si>
    <t>777 310 0899, 318 8490</t>
  </si>
  <si>
    <t xml:space="preserve">Francisco González Bocanegra </t>
  </si>
  <si>
    <t>10am a 6.30pm</t>
  </si>
  <si>
    <t>2017-09-25 1:43:57</t>
  </si>
  <si>
    <t>A85</t>
  </si>
  <si>
    <t>Panificadoras El Sol de Cuernavaca</t>
  </si>
  <si>
    <t>Yessica Armendariz</t>
  </si>
  <si>
    <t>777 190 3773</t>
  </si>
  <si>
    <t>@pandelsol</t>
  </si>
  <si>
    <t>Paseo Cuauhnáhuac</t>
  </si>
  <si>
    <t>Ex-Ejido de Chapultepec</t>
  </si>
  <si>
    <t>9 a 8:30 PM</t>
  </si>
  <si>
    <t>Panadería</t>
  </si>
  <si>
    <t>https://goo.gl/maps/iHBnC89uDYn</t>
  </si>
  <si>
    <t>2017-09-25 1:43:34</t>
  </si>
  <si>
    <t>A227</t>
  </si>
  <si>
    <t>Centro de Acopio del Palacio Municipal de Tlayacapan</t>
  </si>
  <si>
    <t>brigadas para salir a pueblos aledañas a las 10am domingo</t>
  </si>
  <si>
    <t>Elena</t>
  </si>
  <si>
    <t>Plazuela de la Constitución</t>
  </si>
  <si>
    <t>Tlayacapan</t>
  </si>
  <si>
    <t>2017-09-24 0:46:41</t>
  </si>
  <si>
    <t>Dirección de ecología</t>
  </si>
  <si>
    <t>5256 5433</t>
  </si>
  <si>
    <t>Lázaro Cárdenas</t>
  </si>
  <si>
    <t>1205</t>
  </si>
  <si>
    <t>López Mateos 2o Sector</t>
  </si>
  <si>
    <t>Cadereyta</t>
  </si>
  <si>
    <t>NL</t>
  </si>
  <si>
    <t>2017-09-25 2:21:16</t>
  </si>
  <si>
    <t>A109</t>
  </si>
  <si>
    <t>DIF Sabinas Hidalgo</t>
  </si>
  <si>
    <t>824 242 0836</t>
  </si>
  <si>
    <t>Niños Heroes</t>
  </si>
  <si>
    <t>600</t>
  </si>
  <si>
    <t>Sabinas Hidalgo</t>
  </si>
  <si>
    <t>2017-09-23 1:50:09</t>
  </si>
  <si>
    <t>A106</t>
  </si>
  <si>
    <t xml:space="preserve">Bosque Mágico </t>
  </si>
  <si>
    <t>alimentos no perecederos, artículos de higiene personal, articulos de limpieza</t>
  </si>
  <si>
    <t>1870 8000</t>
  </si>
  <si>
    <t>Av. Eloy Cavazos</t>
  </si>
  <si>
    <t>Bosques de la Pastora</t>
  </si>
  <si>
    <t>Guadalupe</t>
  </si>
  <si>
    <t>Parque de Diversiones</t>
  </si>
  <si>
    <t>2017-09-25 1:49:38</t>
  </si>
  <si>
    <t>2017-09-22 22:45:21</t>
  </si>
  <si>
    <t>A29</t>
  </si>
  <si>
    <t>Mier y Terán 1500</t>
  </si>
  <si>
    <t>Mier y Terán</t>
  </si>
  <si>
    <t>1500</t>
  </si>
  <si>
    <t>Alfonso Martínez Domínguez</t>
  </si>
  <si>
    <t>2017-09-25 18:53:54</t>
  </si>
  <si>
    <t>A210</t>
  </si>
  <si>
    <t>Plaza El Encino</t>
  </si>
  <si>
    <t>analgésicos, material de curación, jeringas, guantes, vendas</t>
  </si>
  <si>
    <t>hola@plazaelencino.com</t>
  </si>
  <si>
    <t>Av. Las Américas</t>
  </si>
  <si>
    <t>2101</t>
  </si>
  <si>
    <t>Contry Sol</t>
  </si>
  <si>
    <t>7:00 a.m. a 9:00 p.m.</t>
  </si>
  <si>
    <t>https://goo.gl/maps/TUTtQLWDr1r</t>
  </si>
  <si>
    <t>2017-09-25 1:49:46</t>
  </si>
  <si>
    <t>A247</t>
  </si>
  <si>
    <t>Acatil y Tequila</t>
  </si>
  <si>
    <t>artículos de primera necesidad, artículos de higiene personal</t>
  </si>
  <si>
    <t>Acatil esquina Tequila</t>
  </si>
  <si>
    <t>Tierra Propia</t>
  </si>
  <si>
    <t>2017-09-25 1:49:53</t>
  </si>
  <si>
    <t>2017-09-22 22:23:00</t>
  </si>
  <si>
    <t>A3</t>
  </si>
  <si>
    <t>Insurgentes y Gaspar Ibarra</t>
  </si>
  <si>
    <t>Av. Insurgentes esquina Gaspar Ibarra</t>
  </si>
  <si>
    <t>cabecera municipal</t>
  </si>
  <si>
    <t>2017-09-25 1:50:50</t>
  </si>
  <si>
    <t>A177</t>
  </si>
  <si>
    <t>Alivia Clínica de Alta Especialidad</t>
  </si>
  <si>
    <t>Dra Cassandra Reyes</t>
  </si>
  <si>
    <t xml:space="preserve">Av Josè Benitez </t>
  </si>
  <si>
    <t>2526</t>
  </si>
  <si>
    <t>Obispado</t>
  </si>
  <si>
    <t>11 am a 6 pm</t>
  </si>
  <si>
    <t>https://www.google.com.mx/maps/place/Alivia+Cl%C3%ADnica+de+Alta+Especialidad/@25.6771839,-100.3508781,19.04z/data=!4m5!3m4!1s0x0:0x1bab0d46ef65b4b!8m2!3d25.6771718!4d-100.3504119</t>
  </si>
  <si>
    <t>Alejandro Aranda</t>
  </si>
  <si>
    <t>2017-09-25 1:51:14</t>
  </si>
  <si>
    <t>A9</t>
  </si>
  <si>
    <t>Centro de Acopio San Remo</t>
  </si>
  <si>
    <t>toluca</t>
  </si>
  <si>
    <t>alimentos enlatados, medicamentos, botiquines de primeros auxilios, lámparas, pilas, equipo de rescate</t>
  </si>
  <si>
    <t>San Remo</t>
  </si>
  <si>
    <t>1204</t>
  </si>
  <si>
    <t>Cumbres San Agustín</t>
  </si>
  <si>
    <t>https://www.google.com.au/maps/place/San+Remo+1204,+Cumbres+San+Agust%C3%ADn,+64346+Monterrey,+N.L.,+Mexico/@25.761087,-100.4192947,17z/data=!3m1!4b1!4m5!3m4!1s0x86629735559ee697:0x88468382c2dca5bb!8m2!3d25.761087!4d-100.417106</t>
  </si>
  <si>
    <t>2017-09-23 1:37:39</t>
  </si>
  <si>
    <t>2017-09-22 22:07:45</t>
  </si>
  <si>
    <t>A53</t>
  </si>
  <si>
    <t>CF Black Wolf</t>
  </si>
  <si>
    <t>cubrebocas, guantes, agua, botiquines de primeros auxilios, medicamentos, alimentos enlatados, papel de baño, artículos de higiene personal, baterías, linternas, cobijas</t>
  </si>
  <si>
    <t xml:space="preserve">Av. Ejercito Nacional </t>
  </si>
  <si>
    <t>1401</t>
  </si>
  <si>
    <t>2017-09-23 1:36:24</t>
  </si>
  <si>
    <t>2017-09-22 22:06:39</t>
  </si>
  <si>
    <t>A75</t>
  </si>
  <si>
    <t>Ciudad Deportiva</t>
  </si>
  <si>
    <t>Av. Almazán esquina Rodrigo Gómez</t>
  </si>
  <si>
    <t>Tierra y Libertad</t>
  </si>
  <si>
    <t>Unidad Deportiva Monterrey</t>
  </si>
  <si>
    <t>2017-09-25 1:50:06</t>
  </si>
  <si>
    <t>A78</t>
  </si>
  <si>
    <t>Av. Churubusco esquina Francisco Beltrán</t>
  </si>
  <si>
    <t>2017-09-25 1:50:10</t>
  </si>
  <si>
    <t>A79</t>
  </si>
  <si>
    <t>Cruz Roja Mexicana Delegación Monterrey</t>
  </si>
  <si>
    <t>Más información</t>
  </si>
  <si>
    <t>1233 0608</t>
  </si>
  <si>
    <t>voluntariado@cruzrojamonterrey.org</t>
  </si>
  <si>
    <t>Del Prado</t>
  </si>
  <si>
    <t>64410</t>
  </si>
  <si>
    <t xml:space="preserve">Del Prado </t>
  </si>
  <si>
    <t>2017-09-23 1:33:19</t>
  </si>
  <si>
    <t>A94</t>
  </si>
  <si>
    <t>Cáritas de Monterrey</t>
  </si>
  <si>
    <t>Más información:  http://www.caritas.org.mx/</t>
  </si>
  <si>
    <t>1340 2000</t>
  </si>
  <si>
    <t>Francisco Garza Sada</t>
  </si>
  <si>
    <t>2810</t>
  </si>
  <si>
    <t>Deportivo Obispado</t>
  </si>
  <si>
    <t>2017-09-23 1:38:12</t>
  </si>
  <si>
    <t>A36</t>
  </si>
  <si>
    <t>Estadio Alfonso Lastras</t>
  </si>
  <si>
    <t>fórmula para bebé, gerber, articulos de higiene personal</t>
  </si>
  <si>
    <t>yolanda</t>
  </si>
  <si>
    <t>444 141 7778</t>
  </si>
  <si>
    <t>@atletidesanluis</t>
  </si>
  <si>
    <t xml:space="preserve">Malaquita </t>
  </si>
  <si>
    <t>1030</t>
  </si>
  <si>
    <t>Valle Dorado</t>
  </si>
  <si>
    <t>San Luis Potosí</t>
  </si>
  <si>
    <t>SLP</t>
  </si>
  <si>
    <t>9 a 7</t>
  </si>
  <si>
    <t>https://www.google.com.mx/maps/place/Estadio+Alfonso+Lastras+Ramirez/@22.1388209,-100.9531814,17z/data=!3m1!4b1!4m5!3m4!1s0x842aa23bbec62451:0x4061727b06c64e0a!8m2!3d22.1388209!4d-100.9509927</t>
  </si>
  <si>
    <t>valeria</t>
  </si>
  <si>
    <t>2017-09-23 1:48:56</t>
  </si>
  <si>
    <t>A131</t>
  </si>
  <si>
    <t>UrBike</t>
  </si>
  <si>
    <t>444 833 4712</t>
  </si>
  <si>
    <t>Avenida Himno Nacional, esquina con Eucaliptos</t>
  </si>
  <si>
    <t>915</t>
  </si>
  <si>
    <t>Las Águilas Tercera Sección</t>
  </si>
  <si>
    <t>10 am a 8 pm</t>
  </si>
  <si>
    <t>Negocio</t>
  </si>
  <si>
    <t>https://www.google.com.mx/maps/place/UrBike/@22.145739,-101.0092077,17z/data=!3m1!4b1!4m5!3m4!1s0x842a98cbc4317f99:0xcde728efff10947f!8m2!3d22.145739!4d-101.007019</t>
  </si>
  <si>
    <t>2017-09-23 1:40:13</t>
  </si>
  <si>
    <t>A299</t>
  </si>
  <si>
    <t>VET PET</t>
  </si>
  <si>
    <t>Veterinario Particular</t>
  </si>
  <si>
    <t>alimento para mascotas, collares, suturas, vendas, material de curación</t>
  </si>
  <si>
    <t>Julieta</t>
  </si>
  <si>
    <t>444 323 1085</t>
  </si>
  <si>
    <t>@mundowoof</t>
  </si>
  <si>
    <t>Fleming</t>
  </si>
  <si>
    <t>172</t>
  </si>
  <si>
    <t>10am-8pm</t>
  </si>
  <si>
    <t>https://www.google.com.mx/maps/place/Fleming+172,+Jacarandas,+78148+San+Luis,+S.L.P./@22.1519381,-101.0122149,17z/data=!3m1!4b1!4m5!3m4!1s0x842a9f336a2803f5:0x754cd6deca939d92!8m2!3d22.1519381!4d-101.0100262</t>
  </si>
  <si>
    <t>2017-09-23 1:39:54</t>
  </si>
  <si>
    <t>2017-09-22 22:22:49</t>
  </si>
  <si>
    <t>A301</t>
  </si>
  <si>
    <t>Museo Marco</t>
  </si>
  <si>
    <t>alimentos no perecederos, articulos de limpieza, articulos de higiene personal</t>
  </si>
  <si>
    <t>Juan Zuazua</t>
  </si>
  <si>
    <t>A216</t>
  </si>
  <si>
    <t>OCA Hospital</t>
  </si>
  <si>
    <t>alimentos no perecederos, agua embotellada, artículos de higiene personal para adultos, artículos de higiene personal para bebé, artículos de limpieza</t>
  </si>
  <si>
    <t>Av Pino Suarez</t>
  </si>
  <si>
    <t>645</t>
  </si>
  <si>
    <t>2017-09-23 1:44:51</t>
  </si>
  <si>
    <t>A220</t>
  </si>
  <si>
    <t>ZDL</t>
  </si>
  <si>
    <t>alimento para perros, toallas femeninas, alcohol, gasas, alimentos no perecederos</t>
  </si>
  <si>
    <t>444 819 6907</t>
  </si>
  <si>
    <t>1035 local H</t>
  </si>
  <si>
    <t>Tequisquiapan</t>
  </si>
  <si>
    <t>1 pm a 8 pm</t>
  </si>
  <si>
    <t>negocio diseño</t>
  </si>
  <si>
    <t>https://www.google.com.mx/maps/place/Av+Venustiano+Carranza+1035,+De+Tequisquiapan,+78230+San+Luis,+S.L.P./@22.1503876,-100.9905929,17z/data=!4m13!1m7!3m6!1s0x842a98acdd5fc45b:0x1760b8099384c5a8!2sAv+Venustiano+Carranza+1035,+De+Tequisquiapan,+78230+San+Luis,+S.L.P.!3b1!8m2!3d22.1503876!4d-100.9884042!3m4!1s0x842a98acdd5fc45b:0x1760b8099384c5a8!8m2!3d22.1503876!4d-100.9884042</t>
  </si>
  <si>
    <t>2017-09-26 16:15:33</t>
  </si>
  <si>
    <t>2017-09-23 0:10:51</t>
  </si>
  <si>
    <t>A311</t>
  </si>
  <si>
    <t>Estadio de Beisbol Monterrey</t>
  </si>
  <si>
    <t>8351 8022</t>
  </si>
  <si>
    <t>Av. Manuel L. Barragán</t>
  </si>
  <si>
    <t>Parque Niños Héroes</t>
  </si>
  <si>
    <t>San Nicolás de los Garza</t>
  </si>
  <si>
    <t>2017-09-23 1:48:51</t>
  </si>
  <si>
    <t>A134</t>
  </si>
  <si>
    <t>aceite para motor de dos tiempos, oxígeno, voluntarios para relevos en Alvaro Obregon 286</t>
  </si>
  <si>
    <t>Av. Morones Prieto</t>
  </si>
  <si>
    <t>Buenos Aires</t>
  </si>
  <si>
    <t>2017-09-25 1:50:26</t>
  </si>
  <si>
    <t>A231</t>
  </si>
  <si>
    <t>SEASE Facultad de Medicina UANL</t>
  </si>
  <si>
    <t>material de curación, medicamentos</t>
  </si>
  <si>
    <t>Madero y Dr. Aguirre Pequeño</t>
  </si>
  <si>
    <t>Mitras Centro</t>
  </si>
  <si>
    <t>09:00 a 18:00 hrs</t>
  </si>
  <si>
    <t>Oficinas Estudiantiles</t>
  </si>
  <si>
    <t>A260</t>
  </si>
  <si>
    <t>UMAE 23 Ginecología y Obstetricia IMSS</t>
  </si>
  <si>
    <t>alimentos no perecederos, alimentos para mascotas, articulos de limpieza, artículos de higiene personal, lámparas, baterias</t>
  </si>
  <si>
    <t>Av. Constitución esq. Av. Félix U. Gomez</t>
  </si>
  <si>
    <t>En el punto de reunión de la explanada las 24 hrs.</t>
  </si>
  <si>
    <t>2017-09-25 1:46:49</t>
  </si>
  <si>
    <t>2017-09-22 22:50:58</t>
  </si>
  <si>
    <t>A279</t>
  </si>
  <si>
    <t>Unidad Deportiva Filiberto Sagrero</t>
  </si>
  <si>
    <t>Av. Eugenio Garza Sada esquina Tierra Tarai</t>
  </si>
  <si>
    <t>Sierra Ventana</t>
  </si>
  <si>
    <t>2017-09-25 1:50:27</t>
  </si>
  <si>
    <t>A281</t>
  </si>
  <si>
    <t>Unidad Deportiva Valle Alegre</t>
  </si>
  <si>
    <t>Calle Alabastro esquina Cataluña</t>
  </si>
  <si>
    <t>Villa Alegre</t>
  </si>
  <si>
    <t>2017-09-25 1:51:15</t>
  </si>
  <si>
    <t>A282</t>
  </si>
  <si>
    <t>Estadio Universitario UANL</t>
  </si>
  <si>
    <t>víveres, medicamentos, artículos de higiene personal, comida para perros</t>
  </si>
  <si>
    <t>Puerta 13 de estadio</t>
  </si>
  <si>
    <t>8158 6450</t>
  </si>
  <si>
    <t>24hrs hasta mañana 21 de sept.</t>
  </si>
  <si>
    <t>Por la Puerta 13 Horario 10 a 18 hrs</t>
  </si>
  <si>
    <t>2017-09-25 1:48:28</t>
  </si>
  <si>
    <t>A135</t>
  </si>
  <si>
    <t>HEB Gómez Morin</t>
  </si>
  <si>
    <t>8153 1190</t>
  </si>
  <si>
    <t>Av. Gomez Morin</t>
  </si>
  <si>
    <t>300</t>
  </si>
  <si>
    <t>Valle Campestre</t>
  </si>
  <si>
    <t>San Pedro Garza García</t>
  </si>
  <si>
    <t>antes de las 20:00</t>
  </si>
  <si>
    <t>2017-09-23 1:47:41</t>
  </si>
  <si>
    <t>A160</t>
  </si>
  <si>
    <t>HEB Valle Oriente</t>
  </si>
  <si>
    <t>8153 9675</t>
  </si>
  <si>
    <t>Monumento Italia</t>
  </si>
  <si>
    <t xml:space="preserve">S/N </t>
  </si>
  <si>
    <t>Valle Oriente</t>
  </si>
  <si>
    <t>2017-09-23 1:47:38</t>
  </si>
  <si>
    <t>A163</t>
  </si>
  <si>
    <t>Universidad de Monterrey</t>
  </si>
  <si>
    <t>alimentos no perecederos, artículos de higiene personal, agua embotellada, pañales, leche en polvo, toallas húmedas, biberones, aceite para bebé, toallas femeninas, café soluble, azúcar, medicamentos</t>
  </si>
  <si>
    <t>8215 1000</t>
  </si>
  <si>
    <t>Av Ignacio Morones Prieto</t>
  </si>
  <si>
    <t>4500</t>
  </si>
  <si>
    <t>Jesus M. Garza</t>
  </si>
  <si>
    <t>de 8am a 6pm</t>
  </si>
  <si>
    <t>2017-09-25 1:51:31</t>
  </si>
  <si>
    <t>2017-09-22 22:26:30</t>
  </si>
  <si>
    <t>A294</t>
  </si>
  <si>
    <t>Vonnacher TaeKwonDo Lomas del Valle</t>
  </si>
  <si>
    <t>8478 8071</t>
  </si>
  <si>
    <t>Sierra Linda</t>
  </si>
  <si>
    <t>1113</t>
  </si>
  <si>
    <t>Lomas del Valle</t>
  </si>
  <si>
    <t>2017-09-23 1:39:43</t>
  </si>
  <si>
    <t>2017-09-23 0:13:21</t>
  </si>
  <si>
    <t>A305</t>
  </si>
  <si>
    <t>DIF Santiago</t>
  </si>
  <si>
    <t>agua embotellada, alimentos no perecederos, papel de baño, pañales, toallas femeninas, medicamentos, ropa en buen estado, cobijas</t>
  </si>
  <si>
    <t>81 2285 3677</t>
  </si>
  <si>
    <t>Jardines de la Boca</t>
  </si>
  <si>
    <t>Santiago</t>
  </si>
  <si>
    <t>2017-09-25 1:51:22</t>
  </si>
  <si>
    <t>A108</t>
  </si>
  <si>
    <t>Gaspacho</t>
  </si>
  <si>
    <t>alimentos enlatados, lámparas, cobijas, vendas, gasas, alcohol, equipo médico, medicamentos, baterías</t>
  </si>
  <si>
    <t>Joseba Buitrón</t>
  </si>
  <si>
    <t>442 239 4467</t>
  </si>
  <si>
    <t xml:space="preserve">Av. Circunvalación </t>
  </si>
  <si>
    <t>Jardines de Querétaro</t>
  </si>
  <si>
    <t>Querétaro</t>
  </si>
  <si>
    <t>QRO</t>
  </si>
  <si>
    <t>Lunes a viernes de 9am - 5pm</t>
  </si>
  <si>
    <t>2017-09-24 14:40:49</t>
  </si>
  <si>
    <t>A150</t>
  </si>
  <si>
    <t>SabiGas Garza</t>
  </si>
  <si>
    <t>824 242 0018</t>
  </si>
  <si>
    <t>Carretera Nacional</t>
  </si>
  <si>
    <t>KM 1083</t>
  </si>
  <si>
    <t>Bella Vista</t>
  </si>
  <si>
    <t>2017-09-25 1:47:55</t>
  </si>
  <si>
    <t>A256</t>
  </si>
  <si>
    <t>Ferremayoristas Olvera SA de CV</t>
  </si>
  <si>
    <t>medicamentos, artículos de limpieza, lámparas, martillos</t>
  </si>
  <si>
    <t>Pilar Olvera</t>
  </si>
  <si>
    <t>442 168 5900</t>
  </si>
  <si>
    <t xml:space="preserve">Av. constituyentes </t>
  </si>
  <si>
    <t>1095-2</t>
  </si>
  <si>
    <t>El Pocito</t>
  </si>
  <si>
    <t>Corregidora</t>
  </si>
  <si>
    <t>8am a 8pm</t>
  </si>
  <si>
    <t>https://goo.gl/maps/Y6iBMmbKcQs</t>
  </si>
  <si>
    <t>2017-09-25 1:59:05</t>
  </si>
  <si>
    <t>A139</t>
  </si>
  <si>
    <t>Cuarta Visitaduría Derechos Humanos</t>
  </si>
  <si>
    <t>víveres, medicamentos, artículos de higiene personal</t>
  </si>
  <si>
    <t>488 882 0187</t>
  </si>
  <si>
    <t>Insurgentes</t>
  </si>
  <si>
    <t>Matehuala</t>
  </si>
  <si>
    <t>https://www.google.com.mx/maps/place/Insurgentes+204,+Centro,+78700+Matehuala,+S.L.P./@23.644265,-100.6426318,17z/data=!4m5!3m4!1s0x8680a9c8322ac97f:0xc79b7f1f9199c99d!8m2!3d23.6432232!4d-100.6413014?hl=es</t>
  </si>
  <si>
    <t>2017-09-24 14:40:54</t>
  </si>
  <si>
    <t>2017-09-22 22:05:54</t>
  </si>
  <si>
    <t>A99</t>
  </si>
  <si>
    <t>Universidad Autonoma de San Luis Potosí - Huasteca</t>
  </si>
  <si>
    <t>481 381 2348</t>
  </si>
  <si>
    <t>Romualdo del Campo</t>
  </si>
  <si>
    <t>501</t>
  </si>
  <si>
    <t>Rafael Curiel</t>
  </si>
  <si>
    <t>Ciudad Valles</t>
  </si>
  <si>
    <t>https://www.google.com.mx/maps/place/Universidad+Aut%C3%B3noma+de+San+Luis+Potos%C3%AD+Unidad+Acad%C3%A9mica+Multidisciplinaria+Zona+Huasteca/@21.9806527,-98.9773303,15z/data=!4m5!3m4!1s0x0:0x7641f1842167dd7c!8m2!3d21.9806527!4d-98.9773303</t>
  </si>
  <si>
    <t>2017-09-25 02:33:10</t>
  </si>
  <si>
    <t>2017-09-22 22:26:56</t>
  </si>
  <si>
    <t>A292</t>
  </si>
  <si>
    <t>Cadereyta - Jose Vivanco</t>
  </si>
  <si>
    <t>José S. Vivanco</t>
  </si>
  <si>
    <t>Carlos Salinas de Gortari</t>
  </si>
  <si>
    <t>2017-09-25 1:49:34</t>
  </si>
  <si>
    <t>2017-09-23 0:09:11</t>
  </si>
  <si>
    <t>A317</t>
  </si>
  <si>
    <t>KIA Sendero</t>
  </si>
  <si>
    <t>2314 6100</t>
  </si>
  <si>
    <t>Av. Sendero</t>
  </si>
  <si>
    <t>Residencial Casa Bella</t>
  </si>
  <si>
    <t>antes de las 8</t>
  </si>
  <si>
    <t>Isa</t>
  </si>
  <si>
    <t>2017-09-23 1:46:04</t>
  </si>
  <si>
    <t>A191</t>
  </si>
  <si>
    <t>Michi Clínica Veterinaria</t>
  </si>
  <si>
    <t>alimento para perro, alimento para gato, arena para gato, artículos de higiene personal, artículos de limpieza, material de curación</t>
  </si>
  <si>
    <t>MVZ Marcela Alanis</t>
  </si>
  <si>
    <t>81 1357 9291</t>
  </si>
  <si>
    <t>@MichiClinica</t>
  </si>
  <si>
    <t>@MichiVet</t>
  </si>
  <si>
    <t>michi.veterinaria@gmail.com</t>
  </si>
  <si>
    <t>Av. Diego Díaz de Berlanga</t>
  </si>
  <si>
    <t>Villas de Santo Domingo</t>
  </si>
  <si>
    <t>https://goo.gl/maps/gYYimbZvNCK2</t>
  </si>
  <si>
    <t>Isa no pudo verificar por horario</t>
  </si>
  <si>
    <t>2017-09-25 1:48:40</t>
  </si>
  <si>
    <t>A209</t>
  </si>
  <si>
    <t xml:space="preserve">Alianza Francesa de Monterrey </t>
  </si>
  <si>
    <t>81 8335 0810</t>
  </si>
  <si>
    <t>502</t>
  </si>
  <si>
    <t xml:space="preserve">9am a 7 pm Sábado 9am a 2pm </t>
  </si>
  <si>
    <t>Escuela de francés</t>
  </si>
  <si>
    <t>https://www.google.ca/maps/place/Alianza+Francesa+De+Monterrey,+A.C./@25.6676025,-100.3829913,17z/data=!3m1!4b1!4m5!3m4!1s0x866297d508ffa893:0x6a23b1ea4014267e!8m2!3d25.6676025!4d-100.3808026</t>
  </si>
  <si>
    <t>2017-09-25 1:48:49</t>
  </si>
  <si>
    <t>A8</t>
  </si>
  <si>
    <t>Creative Dreams</t>
  </si>
  <si>
    <t>2317 7880</t>
  </si>
  <si>
    <t>Calz. San Pedro</t>
  </si>
  <si>
    <t>2017-09-23 1:33:25</t>
  </si>
  <si>
    <t>A92</t>
  </si>
  <si>
    <t>DIF San Pedro</t>
  </si>
  <si>
    <t>ropa, toallas femeninas, cobijas, lonas, cuerdas, jabón, detergente, agua embotellada, pañales, azúcar, café soluble, atún, sardinas, frijoles, sopa de pasta, leche en polvo, mosquiteros, impermeables, escobas, cubetas, lámparas, bolsas de plástico, baterías, sal, fórmula de bebé, medicamentos</t>
  </si>
  <si>
    <t>Padre Mier</t>
  </si>
  <si>
    <t>Los Sauces</t>
  </si>
  <si>
    <t>2017-09-23 1:50:08</t>
  </si>
  <si>
    <t>A107</t>
  </si>
  <si>
    <t>Valle de Colibrí y Valle Vega</t>
  </si>
  <si>
    <t>Valle de Colibrí esquina Valle Vega</t>
  </si>
  <si>
    <t>Valle Soleado</t>
  </si>
  <si>
    <t>2017-09-25 1:49:58</t>
  </si>
  <si>
    <t>A300</t>
  </si>
  <si>
    <t>San Bernabé y Mar de Aral</t>
  </si>
  <si>
    <t>Av. San Bernabé esquina Calle Mar de Aral</t>
  </si>
  <si>
    <t>La Alianza</t>
  </si>
  <si>
    <t>2017-09-25 1:50:38</t>
  </si>
  <si>
    <t>A257</t>
  </si>
  <si>
    <t>Liceo de Monterrey</t>
  </si>
  <si>
    <t>8748 4142</t>
  </si>
  <si>
    <t>Humberto Junco Voigt</t>
  </si>
  <si>
    <t>falla llamada</t>
  </si>
  <si>
    <t>2017-09-25 1:48:55</t>
  </si>
  <si>
    <t>A202</t>
  </si>
  <si>
    <t>Corporativo Home Depot</t>
  </si>
  <si>
    <t>800 004 6633</t>
  </si>
  <si>
    <t>Av. Ricardo Margain Zozaya</t>
  </si>
  <si>
    <t>605</t>
  </si>
  <si>
    <t>Santa Engracia</t>
  </si>
  <si>
    <t>2017-09-23 5:59:20</t>
  </si>
  <si>
    <t>A90</t>
  </si>
  <si>
    <t>Panem Metropolitan Center</t>
  </si>
  <si>
    <t>alimentos no perecederos, artículos de higiene personal, agua, pañales, leche en polvo, toallas húmedas, biberones, aceite para bebé, toallas femeninas, café soluble, azúcar, medicamentos.</t>
  </si>
  <si>
    <t>Chef Osbaldo Mendez</t>
  </si>
  <si>
    <t>81 1885 5986</t>
  </si>
  <si>
    <t>@panem.metropolitan</t>
  </si>
  <si>
    <t>Av. Lázaro Cárdenas</t>
  </si>
  <si>
    <t>2400</t>
  </si>
  <si>
    <t>antes de las 10pm</t>
  </si>
  <si>
    <t>https://www.google.com.mx/maps/place/Panem+Metropolitan+Center/@25.6505227,-100.3338882,15z/data=!4m2!3m1!1s0x0:0xe23f3ce213558dea?sa=X&amp;ved=0ahUKEwju1t21nbXWAhVps1QKHUtcBNgQ_BIIiQEwDw</t>
  </si>
  <si>
    <t>2017-09-25 1:51:34</t>
  </si>
  <si>
    <t>A226</t>
  </si>
  <si>
    <t>Planetario Alfa</t>
  </si>
  <si>
    <t>sardinas enlatadas abre fácil, mayonesa, café soluble, mermelada, puré de tomate</t>
  </si>
  <si>
    <t>8303 0001</t>
  </si>
  <si>
    <t>Av. Roberto Garza Sada</t>
  </si>
  <si>
    <t>1000</t>
  </si>
  <si>
    <t>Residencial Chipinque</t>
  </si>
  <si>
    <t xml:space="preserve">antes de las 20:00 </t>
  </si>
  <si>
    <t>2017-09-23 1:43:27</t>
  </si>
  <si>
    <t>A244</t>
  </si>
  <si>
    <t>Taco Guru</t>
  </si>
  <si>
    <t>alimentos enlatados, lámparas, baterías, artículos para construcción, artículos de primeros auxilios</t>
  </si>
  <si>
    <t>Av. Manuel Gómez Morín</t>
  </si>
  <si>
    <t>955</t>
  </si>
  <si>
    <t>Punto Central Zona Santa Barbara</t>
  </si>
  <si>
    <t>https://goo.gl/maps/XPm3sSN8ZNx</t>
  </si>
  <si>
    <t>2017-09-25 1:51:01</t>
  </si>
  <si>
    <t>2017-09-22 22:52:28</t>
  </si>
  <si>
    <t>A271</t>
  </si>
  <si>
    <t>Parque Tarahumara</t>
  </si>
  <si>
    <t>Valle de la Esperanza</t>
  </si>
  <si>
    <t>A236</t>
  </si>
  <si>
    <t>Jalisco</t>
  </si>
  <si>
    <t>Tanques de Guadalupe</t>
  </si>
  <si>
    <t>A186</t>
  </si>
  <si>
    <t>Agapemed</t>
  </si>
  <si>
    <t>224</t>
  </si>
  <si>
    <t>La Fama</t>
  </si>
  <si>
    <t>2017-09-25 1:51:18</t>
  </si>
  <si>
    <t>A7</t>
  </si>
  <si>
    <t>Pista de hielo Ice Complex</t>
  </si>
  <si>
    <t>artículos de limpieza, artículos de higiene personal, equipo de curación, alimentos</t>
  </si>
  <si>
    <t>@icecomplex</t>
  </si>
  <si>
    <t>Av. Movimiento Obrero</t>
  </si>
  <si>
    <t>221</t>
  </si>
  <si>
    <t>Los Treviño</t>
  </si>
  <si>
    <t>10am a 6pm</t>
  </si>
  <si>
    <t>Pista de hielo</t>
  </si>
  <si>
    <t>https://goo.gl/maps/vP75G69RwsF2</t>
  </si>
  <si>
    <t>2017-09-23 1:43:29</t>
  </si>
  <si>
    <t>A243</t>
  </si>
  <si>
    <t>Apolo</t>
  </si>
  <si>
    <t>Apolo esquina Prolongación Aztlán</t>
  </si>
  <si>
    <t>San Bernabé</t>
  </si>
  <si>
    <t>2017-09-25 1:50:43</t>
  </si>
  <si>
    <t>A12</t>
  </si>
  <si>
    <t>La Casa de la Abuela</t>
  </si>
  <si>
    <t>medicamentos, artículos de higiene personal, cobijas, pasta</t>
  </si>
  <si>
    <t>2451 4311, 81895325323</t>
  </si>
  <si>
    <t>Morelos</t>
  </si>
  <si>
    <t>114</t>
  </si>
  <si>
    <t>Villa de Santiago</t>
  </si>
  <si>
    <t>7:30 am a  8:00 pm</t>
  </si>
  <si>
    <t>2017-09-25 1:51:25</t>
  </si>
  <si>
    <t>A192</t>
  </si>
  <si>
    <t>Instituto Mexicano Madero plantel Centro</t>
  </si>
  <si>
    <t>alimentos, artículos de higiene personal, botiquines de primeros auxilios</t>
  </si>
  <si>
    <t>01 222 243 4318</t>
  </si>
  <si>
    <t xml:space="preserve">17 poniente </t>
  </si>
  <si>
    <t>Chulavista</t>
  </si>
  <si>
    <t>Puebla</t>
  </si>
  <si>
    <t>PUE</t>
  </si>
  <si>
    <t>8:00 a 16:00</t>
  </si>
  <si>
    <t>Acopio</t>
  </si>
  <si>
    <t>https://www.google.com/maps/d/u/1/viewer?ll=19.04030220000003%2C-98.2061688&amp;hl=en&amp;z=20&amp;mid=1PwJrCIjz5PNfKAFrY-EX-iEkWH8</t>
  </si>
  <si>
    <t>2017-09-25 1:53:01</t>
  </si>
  <si>
    <t>A173</t>
  </si>
  <si>
    <t>Bodega Interceramic</t>
  </si>
  <si>
    <t>222 268 2789</t>
  </si>
  <si>
    <t>Nicolás Bravo Poniente</t>
  </si>
  <si>
    <t>51</t>
  </si>
  <si>
    <t>Felipe Hueyotlipan</t>
  </si>
  <si>
    <t>Sofia - no contestan</t>
  </si>
  <si>
    <t>2017-09-23 1:44:10</t>
  </si>
  <si>
    <t>A23</t>
  </si>
  <si>
    <t>Casa Aguayo</t>
  </si>
  <si>
    <t>Ariadna</t>
  </si>
  <si>
    <t>55 2303 9566</t>
  </si>
  <si>
    <t>AV 14 Ote</t>
  </si>
  <si>
    <t>Barrio El Alto</t>
  </si>
  <si>
    <t>2017-09-23 1:38:05</t>
  </si>
  <si>
    <t>A40</t>
  </si>
  <si>
    <t>Centro de Convenciones Puebla</t>
  </si>
  <si>
    <t>222 122 1100</t>
  </si>
  <si>
    <t>Blvrd. Héroes del 5 de Mayo</t>
  </si>
  <si>
    <t>402</t>
  </si>
  <si>
    <t>Centro Histórico</t>
  </si>
  <si>
    <t>2017-09-23 1:37:34</t>
  </si>
  <si>
    <t>A55</t>
  </si>
  <si>
    <t>Centro Expositor</t>
  </si>
  <si>
    <t>medicinas, material de curación, artículos de higiene personal, cobijas</t>
  </si>
  <si>
    <t>@CExpositorPuue</t>
  </si>
  <si>
    <t>Ejército Oriente</t>
  </si>
  <si>
    <t>Col. Montebello</t>
  </si>
  <si>
    <t>2017-09-23 1:37:16</t>
  </si>
  <si>
    <t>2017-09-22 22:03:36</t>
  </si>
  <si>
    <t>A60</t>
  </si>
  <si>
    <t>COPARMEX Puebla</t>
  </si>
  <si>
    <t>222 298 0800</t>
  </si>
  <si>
    <t>Av 11 Pte</t>
  </si>
  <si>
    <t>1313</t>
  </si>
  <si>
    <t>Barrio de Santiago</t>
  </si>
  <si>
    <t>2017-09-23 1:34:57</t>
  </si>
  <si>
    <t>A89</t>
  </si>
  <si>
    <t>DIF Puebla</t>
  </si>
  <si>
    <t>222 229 5200</t>
  </si>
  <si>
    <t>Calle Cinco de Mayo</t>
  </si>
  <si>
    <t>1606</t>
  </si>
  <si>
    <t>2017-09-25 1:53:51</t>
  </si>
  <si>
    <t>A105</t>
  </si>
  <si>
    <t>Escuela de Enfermería</t>
  </si>
  <si>
    <t>despensas, víveres</t>
  </si>
  <si>
    <t>No hay uno fijo</t>
  </si>
  <si>
    <t>222 213 7700</t>
  </si>
  <si>
    <t>Av. 20 Ote</t>
  </si>
  <si>
    <t>1001</t>
  </si>
  <si>
    <t>09:00-21:00</t>
  </si>
  <si>
    <t>2017-09-23 1:49:27</t>
  </si>
  <si>
    <t>A123</t>
  </si>
  <si>
    <t>Grupo Oro</t>
  </si>
  <si>
    <t>agua, toallas sanitarias, toallas de bebé, alimentos enlatados, medicamentos</t>
  </si>
  <si>
    <t>con quien sea</t>
  </si>
  <si>
    <t>222 273 7373</t>
  </si>
  <si>
    <t>Av Teziutlan Sur</t>
  </si>
  <si>
    <t>La Paz</t>
  </si>
  <si>
    <t>8 am a 8 pm</t>
  </si>
  <si>
    <t>isa llamar manana para confirmar necesidades</t>
  </si>
  <si>
    <t>2017-09-23 1:47:52</t>
  </si>
  <si>
    <t>A155</t>
  </si>
  <si>
    <t>Imagen Puebla</t>
  </si>
  <si>
    <t>222 431 5295</t>
  </si>
  <si>
    <t>Blvd. Kepler</t>
  </si>
  <si>
    <t>Reserva Territorial Atlixcáyotl</t>
  </si>
  <si>
    <t>2017-09-23 1:47:20</t>
  </si>
  <si>
    <t>A169</t>
  </si>
  <si>
    <t>McCarthys Irish Pub</t>
  </si>
  <si>
    <t>222 230 2742</t>
  </si>
  <si>
    <t>Av. 43 Ote</t>
  </si>
  <si>
    <t>Carmen Huxotitla</t>
  </si>
  <si>
    <t>2017-09-23 6:48:49</t>
  </si>
  <si>
    <t>A208</t>
  </si>
  <si>
    <t>NARCISO Puebla</t>
  </si>
  <si>
    <t>medicamentos, material de curación, artículos de higiene personal, cobijas</t>
  </si>
  <si>
    <t>Reactivo</t>
  </si>
  <si>
    <t>221 103 3689</t>
  </si>
  <si>
    <t xml:space="preserve">Cto. Juan Pablo II </t>
  </si>
  <si>
    <t>1703</t>
  </si>
  <si>
    <t>Rivera del Atoyac</t>
  </si>
  <si>
    <t>8-19</t>
  </si>
  <si>
    <t>Floreria</t>
  </si>
  <si>
    <t>https://www.google.com.mx/maps/place/Narciso+Artesan%C3%ADa+Floral/@19.030509,-98.2247789,17z/data=!3m1!4b1!4m5!3m4!1s0x85cfc7353df3271d:0x88b9da72cd94964f!8m2!3d19.030509!4d-98.2225902</t>
  </si>
  <si>
    <t>2017-09-23 1:45:00</t>
  </si>
  <si>
    <t>A218</t>
  </si>
  <si>
    <t>ONCE Comunicación</t>
  </si>
  <si>
    <t>Blvrd Norte</t>
  </si>
  <si>
    <t>1814</t>
  </si>
  <si>
    <t>Villa San Alejandro</t>
  </si>
  <si>
    <t>2017-09-23 23:23:16</t>
  </si>
  <si>
    <t>A223</t>
  </si>
  <si>
    <t>Seven Boxing Puebla</t>
  </si>
  <si>
    <t>medicina, material de curación, artículos de higiene personal, cobijas</t>
  </si>
  <si>
    <t>Efren Contreras</t>
  </si>
  <si>
    <t>222 299 5878</t>
  </si>
  <si>
    <t>@dominica_cafe</t>
  </si>
  <si>
    <t>Zacapoaxtla</t>
  </si>
  <si>
    <t>8-23</t>
  </si>
  <si>
    <t>Cafeteria</t>
  </si>
  <si>
    <t>https://www.google.com.mx/maps/place/Dominica/@19.0560922,-98.2261275,17z/data=!3m1!4b1!4m5!3m4!1s0x85cfc6d4f68bb9ad:0xdc5e84c6efa1cec2!8m2!3d19.0560922!4d-98.2239388</t>
  </si>
  <si>
    <t>2017-09-23 1:42:46</t>
  </si>
  <si>
    <t>A262</t>
  </si>
  <si>
    <t>TecPro | Security Experts</t>
  </si>
  <si>
    <t>222 298 4068</t>
  </si>
  <si>
    <t>Calle 31 Sur</t>
  </si>
  <si>
    <t>3306</t>
  </si>
  <si>
    <t>no contestan</t>
  </si>
  <si>
    <t>2017-09-23 1:42:26</t>
  </si>
  <si>
    <t>A272</t>
  </si>
  <si>
    <t>Universidad Iberoamericana Puebla</t>
  </si>
  <si>
    <t xml:space="preserve">palas, cascos, picos, víveres </t>
  </si>
  <si>
    <t>Enrique Rosano</t>
  </si>
  <si>
    <t>222 372 3000</t>
  </si>
  <si>
    <t>@iberopuebla</t>
  </si>
  <si>
    <t>Blvrd. del Niño Poblano</t>
  </si>
  <si>
    <t>2901</t>
  </si>
  <si>
    <t>2017-09-23 1:40:28</t>
  </si>
  <si>
    <t>2017-09-22 22:23:51</t>
  </si>
  <si>
    <t>A296</t>
  </si>
  <si>
    <t>UPAEP</t>
  </si>
  <si>
    <t>222 229 9400</t>
  </si>
  <si>
    <t>Calle 21 Sur</t>
  </si>
  <si>
    <t>1103</t>
  </si>
  <si>
    <t xml:space="preserve">Lore cerrados por ser univ </t>
  </si>
  <si>
    <t>2017-09-23 1:40:18</t>
  </si>
  <si>
    <t>A298</t>
  </si>
  <si>
    <t>Wasabi Sushi</t>
  </si>
  <si>
    <t>222 890 1944</t>
  </si>
  <si>
    <t>Av Andrómeda</t>
  </si>
  <si>
    <t>2545</t>
  </si>
  <si>
    <t>Lore no contestan</t>
  </si>
  <si>
    <t>2017-09-23 1:39:39</t>
  </si>
  <si>
    <t>A308</t>
  </si>
  <si>
    <t>Zócalo de Puebla</t>
  </si>
  <si>
    <t xml:space="preserve"> 800 326 8656</t>
  </si>
  <si>
    <t>Juan de Palafox y Mendoza</t>
  </si>
  <si>
    <t>2017-09-23 1:38:38</t>
  </si>
  <si>
    <t>A313</t>
  </si>
  <si>
    <t xml:space="preserve">Casa de Estudiantes Emiliano Zapata (CEEZ) </t>
  </si>
  <si>
    <t>Rio Lerma</t>
  </si>
  <si>
    <t>5521</t>
  </si>
  <si>
    <t>San Manuel</t>
  </si>
  <si>
    <t>https://www.google.com.mx/maps/place/R%C3%ADo+Lerma+5521,+Jardines+de+San+Manuel,+72550+Puebla,+Pue./@19.0139249,-98.2056528,17z/data=!3m1!4b1!4m5!3m4!1s0x85cfc0a3bd4b40bf:0xe1f8047ebcbcbfe!8m2!3d19.0139249!4d-98.2034587?hl=es-419</t>
  </si>
  <si>
    <t>2017-09-25 1:54:39</t>
  </si>
  <si>
    <t>A41</t>
  </si>
  <si>
    <t>RECAUDO Cholula</t>
  </si>
  <si>
    <t>medicamentos, material de curación, artículos higiene personal, cobijas</t>
  </si>
  <si>
    <t>@recaudocholula</t>
  </si>
  <si>
    <t>12 Poniente</t>
  </si>
  <si>
    <t>105</t>
  </si>
  <si>
    <t>San Andres</t>
  </si>
  <si>
    <t>San Andres Cholula</t>
  </si>
  <si>
    <t>8:30-18:00</t>
  </si>
  <si>
    <t>https://www.google.com.mx/maps/place/RECAUDO/@19.056527,-98.2999237,17z/data=!3m1!4b1!4m5!3m4!1s0x85cfc62e27a279d1:0x6ec39863150ae002!8m2!3d19.056527!4d-98.297735</t>
  </si>
  <si>
    <t>2017-09-23 1:43:12</t>
  </si>
  <si>
    <t>A251</t>
  </si>
  <si>
    <t>Centro de Cholula</t>
  </si>
  <si>
    <t>222 225 5845</t>
  </si>
  <si>
    <t>Lateral de la Recta Sur Cholula-Puebla</t>
  </si>
  <si>
    <t>3500</t>
  </si>
  <si>
    <t>Barrio Real</t>
  </si>
  <si>
    <t>San Andrés Cholula</t>
  </si>
  <si>
    <t>Cholula</t>
  </si>
  <si>
    <t>2017-09-23 1:37:37</t>
  </si>
  <si>
    <t>A54</t>
  </si>
  <si>
    <t>Hospital del Niño Poblano</t>
  </si>
  <si>
    <t>222 214 0300</t>
  </si>
  <si>
    <t>Concepción la Cruz</t>
  </si>
  <si>
    <t>72190</t>
  </si>
  <si>
    <t>2017-09-23 1:47:34</t>
  </si>
  <si>
    <t>A165</t>
  </si>
  <si>
    <t>Universidad Anáhuac Puebla</t>
  </si>
  <si>
    <t>222 169 1069</t>
  </si>
  <si>
    <t>Av Orion</t>
  </si>
  <si>
    <t>La Vista Country Club</t>
  </si>
  <si>
    <t>Tlaxcalancingo</t>
  </si>
  <si>
    <t xml:space="preserve">lore no contestan por ser univ </t>
  </si>
  <si>
    <t>2017-09-23 1:40:45</t>
  </si>
  <si>
    <t>A288</t>
  </si>
  <si>
    <t xml:space="preserve">Pirata FM Playa </t>
  </si>
  <si>
    <t>Radiodifusora</t>
  </si>
  <si>
    <t>Cubrebocas, Guantes, Jeringas, Jabon quirurgico, Algodón, Yodo, vendas, collarines, válvula balon mascarilla, mantas termicas, analgesicos, cobijas, cajas de cartón, férulas moldeables, pañales, alimentos para gatos y perros</t>
  </si>
  <si>
    <t>984 206 1549</t>
  </si>
  <si>
    <t>@PirataPlaya</t>
  </si>
  <si>
    <t>https://www.facebook.com/piratafmplaya/</t>
  </si>
  <si>
    <t xml:space="preserve">Carretera federal y calle 27 sur lote 00-1 Mz.293 plaza progreso </t>
  </si>
  <si>
    <t>Local 68</t>
  </si>
  <si>
    <t>centro</t>
  </si>
  <si>
    <t xml:space="preserve">playa del carmen </t>
  </si>
  <si>
    <t>Solidaridad</t>
  </si>
  <si>
    <t>https://www.google.com.mx/maps/place/PIRATE+FM+106.3/@20.6212099,-87.0908649,15z/data=!4m5!3m4!1s0x0:0xbd0a5dc4bb4c04ac!8m2!3d20.6212099!4d-87.0908649</t>
  </si>
  <si>
    <t>2017-09-25 2:10:39</t>
  </si>
  <si>
    <t>El Colegio de San Luis</t>
  </si>
  <si>
    <t>alimentos no perecederos, artículos de higiene personal, medicamentos, alimento para mascotas, equipo médico</t>
  </si>
  <si>
    <t>444 811 0101</t>
  </si>
  <si>
    <t>facebook.com/colegiodesanluis</t>
  </si>
  <si>
    <t>Parque de Macul</t>
  </si>
  <si>
    <t>Colinas del Parque</t>
  </si>
  <si>
    <t>8 am a 3 pm</t>
  </si>
  <si>
    <t>https://www.google.com.mx/maps/place/El+Colegio+de+San+Luis/@22.1291382,-101.0183976,17z/data=!3m1!4b1!4m5!3m4!1s0x842a98dd1e002227:0x9c53385f6b507688!8m2!3d22.1291382!4d-101.0162089?hl=es</t>
  </si>
  <si>
    <t>2017-09-23 3:38:25</t>
  </si>
  <si>
    <t>A116</t>
  </si>
  <si>
    <t>Querétaro Universidad Oriente</t>
  </si>
  <si>
    <t xml:space="preserve">Av. Universidad Oriente </t>
  </si>
  <si>
    <t>2017-09-23 1:43:15</t>
  </si>
  <si>
    <t>2017-09-22 19:25:36</t>
  </si>
  <si>
    <t>A250</t>
  </si>
  <si>
    <t>Estacion de Bomberos 5</t>
  </si>
  <si>
    <t>El Romerillal</t>
  </si>
  <si>
    <t>2017-09-25 2:01:13</t>
  </si>
  <si>
    <t>A130</t>
  </si>
  <si>
    <t>Casa habitación</t>
  </si>
  <si>
    <t>Laureles</t>
  </si>
  <si>
    <t>Jurica</t>
  </si>
  <si>
    <t>2017-09-25 2:00:09</t>
  </si>
  <si>
    <t>A43</t>
  </si>
  <si>
    <t>Cantina El Faro</t>
  </si>
  <si>
    <t>Daniel García</t>
  </si>
  <si>
    <t>442 433 7182</t>
  </si>
  <si>
    <t>Manuel Gutiérrez Nájera</t>
  </si>
  <si>
    <t>La Cruz</t>
  </si>
  <si>
    <t>2pm - 2am</t>
  </si>
  <si>
    <t>2017-09-24 14:40:44</t>
  </si>
  <si>
    <t>A34</t>
  </si>
  <si>
    <t>Innovation Workshop  www.iw.digital</t>
  </si>
  <si>
    <t>Fray Junipero Serra</t>
  </si>
  <si>
    <t>Bosques del Acueducto</t>
  </si>
  <si>
    <t>2017-09-23 3:36:48</t>
  </si>
  <si>
    <t>A170</t>
  </si>
  <si>
    <t>DIF Estatal</t>
  </si>
  <si>
    <t>Av Pasteur</t>
  </si>
  <si>
    <t>No. 6 A</t>
  </si>
  <si>
    <t>2017-09-23 3:37:58</t>
  </si>
  <si>
    <t>A103</t>
  </si>
  <si>
    <t>Cruz Roja Querétaro</t>
  </si>
  <si>
    <t>Blvd. Balaustradas</t>
  </si>
  <si>
    <t>Centro Sur</t>
  </si>
  <si>
    <t>2017-09-23 6:44:26</t>
  </si>
  <si>
    <t>A98</t>
  </si>
  <si>
    <t>Estacion de Bomberos 1 ESTACION CENTRAL</t>
  </si>
  <si>
    <t>víveres, medicamentos, juguetes, artículos de higiene personal, material de curación, botiquines de primeros auxilios, alimento para mascotas</t>
  </si>
  <si>
    <t>Calle Ignacio Zaragoza</t>
  </si>
  <si>
    <t>2017-09-23 3:49:16</t>
  </si>
  <si>
    <t>A126</t>
  </si>
  <si>
    <t>Estacion de Bomberos 2</t>
  </si>
  <si>
    <t>Acceso A</t>
  </si>
  <si>
    <t>2017-09-23 3:37:39</t>
  </si>
  <si>
    <t>A127</t>
  </si>
  <si>
    <t>Estacion de Bomberos 3</t>
  </si>
  <si>
    <t>Mimiahuapan</t>
  </si>
  <si>
    <t>610</t>
  </si>
  <si>
    <t>Vista Alegre</t>
  </si>
  <si>
    <t>2017-09-23 3:37:38</t>
  </si>
  <si>
    <t>A128</t>
  </si>
  <si>
    <t>Estacion de Bomberos 4</t>
  </si>
  <si>
    <t>Euripides</t>
  </si>
  <si>
    <t>40</t>
  </si>
  <si>
    <t>San Pedrito Peñuelas</t>
  </si>
  <si>
    <t>2017-09-23 3:37:37</t>
  </si>
  <si>
    <t>A129</t>
  </si>
  <si>
    <t>Reporte Queretaro</t>
  </si>
  <si>
    <t>av colinas del cimatario</t>
  </si>
  <si>
    <t>450</t>
  </si>
  <si>
    <t>Colinas del Cimatario</t>
  </si>
  <si>
    <t>2017-09-23 1:43:11</t>
  </si>
  <si>
    <t>A252</t>
  </si>
  <si>
    <t>Universidad Cuauhtémoc</t>
  </si>
  <si>
    <t>Blvd. Bernardo Quintana</t>
  </si>
  <si>
    <t>229</t>
  </si>
  <si>
    <t>Alamos 1a seccion</t>
  </si>
  <si>
    <t>2017-09-23 21:01:21</t>
  </si>
  <si>
    <t>A293</t>
  </si>
  <si>
    <t>Universidad Anáhuac Querétaro</t>
  </si>
  <si>
    <t>alimentos enlatados, artículos de higiene personal, alimentos para bebé</t>
  </si>
  <si>
    <t>Calle Circuito Universidades</t>
  </si>
  <si>
    <t xml:space="preserve"> No.1 Km. 7</t>
  </si>
  <si>
    <t>El Marquez</t>
  </si>
  <si>
    <t>7-22</t>
  </si>
  <si>
    <t>2017-09-24 18:39:47</t>
  </si>
  <si>
    <t>2017-09-22 22:51:39</t>
  </si>
  <si>
    <t>A285</t>
  </si>
  <si>
    <t>DT Design (Mueblería Dettaglio)</t>
  </si>
  <si>
    <t>2017-09-25 2:00:04</t>
  </si>
  <si>
    <t>A110</t>
  </si>
  <si>
    <t>Universidad Autónoma de Querétaro</t>
  </si>
  <si>
    <t>alimentos enlatados, agua embotellada, pañales, alimento para bebés, articulos de higiene personal, artículos de limpieza, cobijas, toallas, cubetas</t>
  </si>
  <si>
    <t xml:space="preserve">Vinculación Social (Campus Cerro de las Campanas) 
Acceso 4 3 N, Benito Juárez, Centro Universitario, 76010 </t>
  </si>
  <si>
    <t>Cerro de las Campanas</t>
  </si>
  <si>
    <t>7:30am - 7:00 pm</t>
  </si>
  <si>
    <t>2017-09-23 15:07:54</t>
  </si>
  <si>
    <t>2017-09-22 22:45:53</t>
  </si>
  <si>
    <t>A289</t>
  </si>
  <si>
    <t>2017-09-23 3:35:46</t>
  </si>
  <si>
    <t>A290</t>
  </si>
  <si>
    <t>2017-09-23 3:35:45</t>
  </si>
  <si>
    <t>A291</t>
  </si>
  <si>
    <t>Notaria 38</t>
  </si>
  <si>
    <t>blvd centro sur</t>
  </si>
  <si>
    <t>63</t>
  </si>
  <si>
    <t>Colina del Cimatario</t>
  </si>
  <si>
    <t>2017-09-23 1:44:57</t>
  </si>
  <si>
    <t>A219</t>
  </si>
  <si>
    <t>Estadio Corregidora</t>
  </si>
  <si>
    <t>av de las torres</t>
  </si>
  <si>
    <t>Centro sur</t>
  </si>
  <si>
    <t>2017-09-23 3:37:30</t>
  </si>
  <si>
    <t>A133</t>
  </si>
  <si>
    <t>Intégrate Querétaro</t>
  </si>
  <si>
    <t>av plateros</t>
  </si>
  <si>
    <t>207</t>
  </si>
  <si>
    <t>Carretas</t>
  </si>
  <si>
    <t>2017-09-23 3:36:39</t>
  </si>
  <si>
    <t>A178</t>
  </si>
  <si>
    <t>Vida Gardian Querétaro</t>
  </si>
  <si>
    <t>Pathé</t>
  </si>
  <si>
    <t>2017-09-25 1:59:52</t>
  </si>
  <si>
    <t>2017-09-23 0:13:22</t>
  </si>
  <si>
    <t>A302</t>
  </si>
  <si>
    <t>Liceo Estudios Superiores</t>
  </si>
  <si>
    <t>Av. del parque</t>
  </si>
  <si>
    <t>1100</t>
  </si>
  <si>
    <t>Zona dos extendida</t>
  </si>
  <si>
    <t>2017-09-23 1:45:38</t>
  </si>
  <si>
    <t>A203</t>
  </si>
  <si>
    <t xml:space="preserve">Cantina El Faro </t>
  </si>
  <si>
    <t>@cantina_elfaro</t>
  </si>
  <si>
    <t>16 de septiembre</t>
  </si>
  <si>
    <t>128</t>
  </si>
  <si>
    <t>2017-09-23 1:38:13</t>
  </si>
  <si>
    <t>A35</t>
  </si>
  <si>
    <t>IZAMAL (restaurante cochinita pibil)</t>
  </si>
  <si>
    <t>18</t>
  </si>
  <si>
    <t>Privada de las Capillas</t>
  </si>
  <si>
    <t>2017-09-23 3:36:34</t>
  </si>
  <si>
    <t>A185</t>
  </si>
  <si>
    <t>Laboratorios Clínicos Eureka</t>
  </si>
  <si>
    <t>Ignacio Perez</t>
  </si>
  <si>
    <t>2017-09-23 3:36:26</t>
  </si>
  <si>
    <t>A198</t>
  </si>
  <si>
    <t>Casa habitacion</t>
  </si>
  <si>
    <t>Villas el Batan</t>
  </si>
  <si>
    <t>117</t>
  </si>
  <si>
    <t>Villas Campestre</t>
  </si>
  <si>
    <t>2017-09-23 1:38:02</t>
  </si>
  <si>
    <t>A42</t>
  </si>
  <si>
    <t>Wal-Mart</t>
  </si>
  <si>
    <t>4113</t>
  </si>
  <si>
    <t>10am - 10pm</t>
  </si>
  <si>
    <t>2017-09-23 1:39:40</t>
  </si>
  <si>
    <t>A307</t>
  </si>
  <si>
    <t>SEDESOL</t>
  </si>
  <si>
    <t>Calle Estadio</t>
  </si>
  <si>
    <t>106</t>
  </si>
  <si>
    <t>2017-09-23 1:42:49</t>
  </si>
  <si>
    <t>A261</t>
  </si>
  <si>
    <t>Edificio Parque Tecnologico</t>
  </si>
  <si>
    <t>2017-09-23 3:37:50</t>
  </si>
  <si>
    <t>A114</t>
  </si>
  <si>
    <t>Startup Mexico campus Queretaro</t>
  </si>
  <si>
    <t>7H</t>
  </si>
  <si>
    <t>Colonia de las Rosas</t>
  </si>
  <si>
    <t>2017-09-23 1:42:39</t>
  </si>
  <si>
    <t>A268</t>
  </si>
  <si>
    <t>Destinare Viajes</t>
  </si>
  <si>
    <t>Av. Vizcainas</t>
  </si>
  <si>
    <t>11am-3pm. 5pm-8pm</t>
  </si>
  <si>
    <t>2017-09-23 3:38:00</t>
  </si>
  <si>
    <t>A101</t>
  </si>
  <si>
    <t>Estadio BBVA Bancomer</t>
  </si>
  <si>
    <t>alimentos no perecederos, artículos de higiene personal, agua, pañales, leche en polvo, toallas húmedas, biberones, aceite para bebé, toallas sanitarias, café soluble, azúcar, medicamentos</t>
  </si>
  <si>
    <t>8127 1500</t>
  </si>
  <si>
    <t>Pablo Livas</t>
  </si>
  <si>
    <t>2011</t>
  </si>
  <si>
    <t>La Pastora</t>
  </si>
  <si>
    <t>Estadio</t>
  </si>
  <si>
    <t>2017-09-25 1:44:47</t>
  </si>
  <si>
    <t>A132</t>
  </si>
  <si>
    <t>GUBETES</t>
  </si>
  <si>
    <t>Independencia</t>
  </si>
  <si>
    <t>29</t>
  </si>
  <si>
    <t>Juriquilla</t>
  </si>
  <si>
    <t>2017-09-23 3:36:57</t>
  </si>
  <si>
    <t>A158</t>
  </si>
  <si>
    <t>Edge Crossfit Juriquilla</t>
  </si>
  <si>
    <t>Av. Peñuelas</t>
  </si>
  <si>
    <t>2017-09-23 3:40:42</t>
  </si>
  <si>
    <t>A113</t>
  </si>
  <si>
    <t>EDGE CrossFit</t>
  </si>
  <si>
    <t>Constituyentes</t>
  </si>
  <si>
    <t>1095</t>
  </si>
  <si>
    <t>2017-09-23 3:40:44</t>
  </si>
  <si>
    <t>A112</t>
  </si>
  <si>
    <t>12</t>
  </si>
  <si>
    <t>2017-09-23 3:40:24</t>
  </si>
  <si>
    <t>A140</t>
  </si>
  <si>
    <t>Empresa ECCO México</t>
  </si>
  <si>
    <t>gnacio Pérez</t>
  </si>
  <si>
    <t>15</t>
  </si>
  <si>
    <t>2017-09-23 3:41:52</t>
  </si>
  <si>
    <t>A119</t>
  </si>
  <si>
    <t>Dulces Panaderas</t>
  </si>
  <si>
    <t>282</t>
  </si>
  <si>
    <t>2017-09-23 3:41:55</t>
  </si>
  <si>
    <t>A111</t>
  </si>
  <si>
    <t>CIIDET</t>
  </si>
  <si>
    <t>Av. Universidad</t>
  </si>
  <si>
    <t>2017-09-23 1:36:22</t>
  </si>
  <si>
    <t>A76</t>
  </si>
  <si>
    <t>Citicinemas La isla</t>
  </si>
  <si>
    <t>Ana María Chombo Sosa</t>
  </si>
  <si>
    <t>667 236 5339</t>
  </si>
  <si>
    <t>@anamariaacs</t>
  </si>
  <si>
    <t>Av Cancún</t>
  </si>
  <si>
    <t>1555</t>
  </si>
  <si>
    <t>Fracc. Isla Musalá</t>
  </si>
  <si>
    <t>Culiacán</t>
  </si>
  <si>
    <t>SIN</t>
  </si>
  <si>
    <t>A partir de 9am</t>
  </si>
  <si>
    <t>Cine</t>
  </si>
  <si>
    <t>https://goo.gl/maps/KCTN3wTNqRU2</t>
  </si>
  <si>
    <t>2017-09-25 2:07:41</t>
  </si>
  <si>
    <t>2017-09-22 22:01:09</t>
  </si>
  <si>
    <t>A77</t>
  </si>
  <si>
    <t>HACSYS</t>
  </si>
  <si>
    <t>alimentos enlatados, medicamentos, botiquines de primeros auxilios, lámparas, baterías, equipo de rescate</t>
  </si>
  <si>
    <t>Ecuador</t>
  </si>
  <si>
    <t>121</t>
  </si>
  <si>
    <t>Vista Hermosa</t>
  </si>
  <si>
    <t>2017-09-23 1:47:48</t>
  </si>
  <si>
    <t>A159</t>
  </si>
  <si>
    <t>HEB Gonzalitos</t>
  </si>
  <si>
    <t>JE Gonzalez</t>
  </si>
  <si>
    <t>315</t>
  </si>
  <si>
    <t>Jardines</t>
  </si>
  <si>
    <t>Isa esta tratando de verificar</t>
  </si>
  <si>
    <t>2017-09-23 1:47:40</t>
  </si>
  <si>
    <t>A161</t>
  </si>
  <si>
    <t>Bios</t>
  </si>
  <si>
    <t>Cordillera Oriental</t>
  </si>
  <si>
    <t>364</t>
  </si>
  <si>
    <t>Lomas 3a Sección</t>
  </si>
  <si>
    <t>9 am a 2 pm</t>
  </si>
  <si>
    <t>https://www.google.com.mx/maps/place/Cordillera+Oriental+364,+Lomas+3ra+Secc,+78210+San+Luis,+S.L.P./@22.1436103,-101.02647,17z/data=!4m13!1m7!3m6!1s0x842a98d5df108a57:0x7b0a9269d47db0d2!2sCordillera+Oriental+364,+Lomas+3ra+Secc,+78210+San+Luis,+S.L.P.!3b1!8m2!3d22.1436103!4d-101.0242813!3m4!1s0x842a98d5df108a57:0x7b0a9269d47db0d2!8m2!3d22.1436103!4d-101.0242813</t>
  </si>
  <si>
    <t>2017-09-23 1:45:14</t>
  </si>
  <si>
    <t>A21</t>
  </si>
  <si>
    <t>Clínica Veterinaria La Judí y Cuca</t>
  </si>
  <si>
    <t>Mariano Otero</t>
  </si>
  <si>
    <t>745</t>
  </si>
  <si>
    <t>https://www.google.com.mx/maps/place/Mariano+Otero+745,+De+Tequisquiapan,+78230+San+Luis,+S.L.P./@22.1478961,-100.9948237,17z/data=!3m1!4b1!4m5!3m4!1s0x842a98b27abc350d:0x1869221344cd4617!8m2!3d22.1478961!4d-100.992635</t>
  </si>
  <si>
    <t>2017-09-25 2:08:21</t>
  </si>
  <si>
    <t>2017-09-22 22:00:49</t>
  </si>
  <si>
    <t>A80</t>
  </si>
  <si>
    <t xml:space="preserve">HEB Valle Alto </t>
  </si>
  <si>
    <t xml:space="preserve">Carretera Nacional </t>
  </si>
  <si>
    <t>Lomas de Valle Alto</t>
  </si>
  <si>
    <t>2017-09-23 1:47:39</t>
  </si>
  <si>
    <t>A162</t>
  </si>
  <si>
    <t>La Oveja Churra</t>
  </si>
  <si>
    <t>material para curacion</t>
  </si>
  <si>
    <t>karen davila</t>
  </si>
  <si>
    <t>444 803 6868</t>
  </si>
  <si>
    <t>2120</t>
  </si>
  <si>
    <t>2 pm a 10 pm</t>
  </si>
  <si>
    <t>https://www.google.com.mx/maps/place/Av+Venustiano+Carranza+2120,+Col+del+Valle,+78200+San+Luis,+S.L.P./@22.1490653,-101.0108484,17z/data=!3m1!4b1!4m5!3m4!1s0x842a98cb5e34332b:0xc4c3dbd3cbb030dd!8m2!3d22.1490653!4d-101.0086597</t>
  </si>
  <si>
    <t xml:space="preserve">valeria </t>
  </si>
  <si>
    <t>2017-09-23 10:26:48</t>
  </si>
  <si>
    <t>A196</t>
  </si>
  <si>
    <t>Scouts</t>
  </si>
  <si>
    <t>mundowoof</t>
  </si>
  <si>
    <t>Científicos</t>
  </si>
  <si>
    <t>109</t>
  </si>
  <si>
    <t>Himno Nacional</t>
  </si>
  <si>
    <t>9 am a 9 pm</t>
  </si>
  <si>
    <t>https://www.google.com.mx/maps/place/Cient%C3%ADficos+109,+Himno+Nacional+1ra+Secc,+78369+San+Luis,+S.L.P./@22.1305991,-100.9819838,17z/data=!4m13!1m7!3m6!1s0x842aa20a96e0a6d9:0x4e7e5d744e565162!2sCient%C3%ADficos+109,+Himno+Nacional+1ra+Secc,+78369+San+Luis,+S.L.P.!3b1!8m2!3d22.1305991!4d-100.9797951!3m4!1s0x842aa20a96e0a6d9:0x4e7e5d744e565162!8m2!3d22.1305991!4d-100.9797951</t>
  </si>
  <si>
    <t>2017-09-24 14:38:51</t>
  </si>
  <si>
    <t>A259</t>
  </si>
  <si>
    <t>Pabellón M</t>
  </si>
  <si>
    <t>Av. Constitución</t>
  </si>
  <si>
    <t>2017-09-23 1:44:37</t>
  </si>
  <si>
    <t>A224</t>
  </si>
  <si>
    <t>Parque Canoas</t>
  </si>
  <si>
    <t>Av. Eugenio Garza Sada</t>
  </si>
  <si>
    <t>2017-09-25 1:50:18</t>
  </si>
  <si>
    <t>A228</t>
  </si>
  <si>
    <t>Vonnacher TaeKwonDo La Rioja</t>
  </si>
  <si>
    <t>Erika Flores</t>
  </si>
  <si>
    <t>5000</t>
  </si>
  <si>
    <t>La Rioja</t>
  </si>
  <si>
    <t>9a1 y 4a8</t>
  </si>
  <si>
    <t>2017-09-25 1:47:01</t>
  </si>
  <si>
    <t>A304</t>
  </si>
  <si>
    <t>Vonnacher TaeKwonDo Satelite</t>
  </si>
  <si>
    <t>guantes de látex, guantes de carnaza, leche, papel de baño, toallas sanitarias, medicamentos</t>
  </si>
  <si>
    <t>8182536111</t>
  </si>
  <si>
    <t>Av Eugenio Garza Sada</t>
  </si>
  <si>
    <t>3720</t>
  </si>
  <si>
    <t>Satelite</t>
  </si>
  <si>
    <t>4pm a 9:30 pm</t>
  </si>
  <si>
    <t>2017-09-23 1:39:42</t>
  </si>
  <si>
    <t>2017-09-22 22:22:37</t>
  </si>
  <si>
    <t>A306</t>
  </si>
  <si>
    <t>Carnes Papaloapan Boca del Rio</t>
  </si>
  <si>
    <t>despensas, medicamentos, material de curación, artículos de higiene</t>
  </si>
  <si>
    <t>Javier Garcia</t>
  </si>
  <si>
    <t>(228) 817 5105</t>
  </si>
  <si>
    <t>@carnepapaloapan</t>
  </si>
  <si>
    <t>Playa del Rey</t>
  </si>
  <si>
    <t>452</t>
  </si>
  <si>
    <t>Playa Linda</t>
  </si>
  <si>
    <t>Boca del Río</t>
  </si>
  <si>
    <t>VER</t>
  </si>
  <si>
    <t>Carniceria</t>
  </si>
  <si>
    <t>https://www.google.com/maps/place/Playa+del+Rey+452,+Playa+Linda,+91810+Veracruz,+Ver.,+M%C3%A9xico/@19.2161292,-96.2116064,13z/data=!4m5!3m4!1s0x85c344488a0c8fa5:0x2d3d16873f3fdea3!8m2!3d19.2161292!4d-96.1765875</t>
  </si>
  <si>
    <t>2017-09-25 2:09:16</t>
  </si>
  <si>
    <t>2017-09-22 22:15:10</t>
  </si>
  <si>
    <t>A37</t>
  </si>
  <si>
    <t>Carnes Papaloapan Xalapa</t>
  </si>
  <si>
    <t>General Rincon</t>
  </si>
  <si>
    <t>Atzelan</t>
  </si>
  <si>
    <t>Xalapa</t>
  </si>
  <si>
    <t>https://www.google.com.mx/maps/place/Papaloapan+Carnes/@19.5316262,-96.9098878,17z/data=!3m1!4b1!4m5!3m4!1s0x85db3202b8968d09:0x3d986c30eb2b8bbe!8m2!3d19.5316262!4d-96.9076991</t>
  </si>
  <si>
    <t>2017-09-23 1:38:11</t>
  </si>
  <si>
    <t>2017-09-22 22:15:07</t>
  </si>
  <si>
    <t>A38</t>
  </si>
  <si>
    <t>Fundación Con tu ayuda si A.C.</t>
  </si>
  <si>
    <t>Asociacion Civil</t>
  </si>
  <si>
    <t>Viveres, agua embotellada, productos de higiene personal, herramienta, ropa, cobijas y articulos de limpieza</t>
  </si>
  <si>
    <t>Salvador Avila</t>
  </si>
  <si>
    <t>55 3021 2731</t>
  </si>
  <si>
    <t xml:space="preserve">Gitana </t>
  </si>
  <si>
    <t>La Nopalera</t>
  </si>
  <si>
    <t>Tláhuac</t>
  </si>
  <si>
    <t>Gitana 402 mz 38 colonia la nopalera Tláhuac CDMX</t>
  </si>
  <si>
    <t>11AM - 4PM</t>
  </si>
  <si>
    <t>Instalaciones particulares</t>
  </si>
  <si>
    <t>2017-09-26 10:13:18</t>
  </si>
  <si>
    <t>2017-09-26 10:52:50</t>
  </si>
  <si>
    <t>Cuahutemoc</t>
  </si>
  <si>
    <t>Monserrat</t>
  </si>
  <si>
    <t>Col. Condesa</t>
  </si>
  <si>
    <t>Ajusco</t>
  </si>
  <si>
    <t>Cuernavaca Morelos</t>
  </si>
  <si>
    <t>V. Carranza</t>
  </si>
  <si>
    <t>Insurgentes Sur</t>
  </si>
  <si>
    <t>Veracruz</t>
  </si>
  <si>
    <t>Col. Buenos Aires</t>
  </si>
  <si>
    <t>Edo. Mex</t>
  </si>
  <si>
    <t>Jonacatepec</t>
  </si>
  <si>
    <t>Patriotismo</t>
  </si>
  <si>
    <t>Piedras Negras</t>
  </si>
  <si>
    <t>Plan de Ayala</t>
  </si>
  <si>
    <t>Queretaro</t>
  </si>
  <si>
    <t>Rio Panuco</t>
  </si>
  <si>
    <t>Saltillo</t>
  </si>
  <si>
    <t>coordenadas</t>
  </si>
  <si>
    <t>55 4332 5980 (Número no existe) / montse-5543704086</t>
  </si>
  <si>
    <t>Plaza Villa Madrid S/N, Roma Norte, Ciudad de México, CDMX</t>
  </si>
  <si>
    <t>2017-09-23T06:48:43+02:00</t>
  </si>
  <si>
    <t>19.4196927, -99.1679135</t>
  </si>
  <si>
    <t>Av. Capitán Carlos León S/N, Peñón de los Baños, Ciudad de México, CDMX</t>
  </si>
  <si>
    <t>2017-09-23T08:07:59+02:00</t>
  </si>
  <si>
    <t>55 30 17 61 95</t>
  </si>
  <si>
    <t>Veracruz 62, Roma Norte, Ciudad de México, CDMX</t>
  </si>
  <si>
    <t>mntsrt CIP y en contacto</t>
  </si>
  <si>
    <t>2017-09-23T17:24:33+02:00</t>
  </si>
  <si>
    <t>19.417774, -99.1744</t>
  </si>
  <si>
    <t>Av Circuito Azteca 45, El Caracol, Ciudad de México, CDMX</t>
  </si>
  <si>
    <t>2017-09-23T03:39:32+02:00</t>
  </si>
  <si>
    <t>19.302824, -99.160873</t>
  </si>
  <si>
    <t>Rancho Tamboreo 5, Nueva Oriental Coapa, Ciudad de México, CDMX</t>
  </si>
  <si>
    <t>2017-09-23T07:53:30+02:00</t>
  </si>
  <si>
    <t>19.2966173, -99.1305751</t>
  </si>
  <si>
    <t>Carretera Picacho - Ajusco</t>
  </si>
  <si>
    <t>Ampliación Fuentes del Pedregal</t>
  </si>
  <si>
    <t>Carretera Picacho - Ajusco 20, Ampliación Fuentes del Pedregal, Ciudad de México, CDMX</t>
  </si>
  <si>
    <t>2017-09-23T03:49:48+02:00</t>
  </si>
  <si>
    <t>Dr. José María Vértiz 1183, Letrán Valle, Ciudad de México, CDMX</t>
  </si>
  <si>
    <t>2017-09-23T03:44:43+02:00</t>
  </si>
  <si>
    <t>19.3784077, -99.1536504</t>
  </si>
  <si>
    <t>Av. Secretaría de Marina</t>
  </si>
  <si>
    <t>Av. Secretaría de Marina 445, Lomas del Chamizal, Ciudad de México, CDMX</t>
  </si>
  <si>
    <t>2017-09-23T08:00:50+02:00</t>
  </si>
  <si>
    <t>Auditorio Plutarco Elias Calles</t>
  </si>
  <si>
    <t>agua, bebida, alimentos, sábanas, lámparas, linternas, baterias, aseo personal</t>
  </si>
  <si>
    <t>Av. Insurgentes Norte 59, Buenavista, Ciudad de México, CDMX</t>
  </si>
  <si>
    <t>2017-09-23T06:51:40+02:00</t>
  </si>
  <si>
    <t>19.4416121, -99.154319</t>
  </si>
  <si>
    <t>Valencia 74, Insurgentes Mixcoac, Ciudad de México, CDMX</t>
  </si>
  <si>
    <t>2017-09-23T07:38:15+02:00</t>
  </si>
  <si>
    <t>19.3731438, -99.1818307</t>
  </si>
  <si>
    <t>01 55 1084 0900</t>
  </si>
  <si>
    <t>Avenida del Imán S/N, Insurgentes Cuicuilco, Ciudad de México, CDMX</t>
  </si>
  <si>
    <t>2017-09-23T06:47:14+02:00</t>
  </si>
  <si>
    <t>Juan Luis Vives 200, Polanco, Ciudad de México, CDMX</t>
  </si>
  <si>
    <t>2017-09-23T08:43:40+02:00</t>
  </si>
  <si>
    <t>Reforma esquina Lieja S/N, Juárez, Ciudad de México, CDMX</t>
  </si>
  <si>
    <t>2017-09-23T08:00:17+02:00</t>
  </si>
  <si>
    <t>19.4225682, -99.1751401</t>
  </si>
  <si>
    <t>Durango 230, Roma Norte, Ciudad de México, CDMX</t>
  </si>
  <si>
    <t>9:30 a 21:00</t>
  </si>
  <si>
    <t>mntsrt oficinas se deslindan</t>
  </si>
  <si>
    <t>2017-09-23T17:33:23+02:00</t>
  </si>
  <si>
    <t>19.4187278, -99.1708786</t>
  </si>
  <si>
    <t>Vicente Guerrero 10, San Antonio, Ciudad de México, CDMX</t>
  </si>
  <si>
    <t>2017-09-23T08:01:36+02:00</t>
  </si>
  <si>
    <t>19.2630356, -99.1050662</t>
  </si>
  <si>
    <t>Blvd. de los Virreyes</t>
  </si>
  <si>
    <t>Blvd. de los Virreyes 110, Lomas de Chapultepec, Ciudad de México, CDMX</t>
  </si>
  <si>
    <t>2017-09-23T07:12:49+02:00</t>
  </si>
  <si>
    <t>19.422325, -99.207441</t>
  </si>
  <si>
    <t>Bosque de Avellanos</t>
  </si>
  <si>
    <t>Bosque de Avellanos 142, Bosques de las Lomas, Ciudad de México, CDMX</t>
  </si>
  <si>
    <t>2017-09-23T07:24:58+02:00</t>
  </si>
  <si>
    <t>19.400937, -99.253159</t>
  </si>
  <si>
    <t>1267 casa 5</t>
  </si>
  <si>
    <t>Arteaga y Salazar 1267 casa 5, Contadero, Ciudad de México, CDMX</t>
  </si>
  <si>
    <t>2017-09-23T07:48:59+02:00</t>
  </si>
  <si>
    <t>19.352984, -99.278477</t>
  </si>
  <si>
    <t>Arquímedes 69, Polanco, Ciudad de México, CDMX</t>
  </si>
  <si>
    <t>2017-09-23T05:55:45+02:00</t>
  </si>
  <si>
    <t>19.4315679, -99.1956901</t>
  </si>
  <si>
    <t>55 4062 1423, 55 3979 3391</t>
  </si>
  <si>
    <t>Nayarit 31A, Roma Sur, Ciudad de México, CDMX</t>
  </si>
  <si>
    <t>2017-09-23T06:45:45+02:00</t>
  </si>
  <si>
    <t>19.4097497, -99.1624817</t>
  </si>
  <si>
    <t>Cuauhtémoc 104, Roma Norte, Ciudad de México, CDMX</t>
  </si>
  <si>
    <t>2017-09-23T08:01:46+02:00</t>
  </si>
  <si>
    <t>19.4154935, -99.1545604</t>
  </si>
  <si>
    <t>Acueducto 60, Las Palmas, Ciudad de México, CDMX</t>
  </si>
  <si>
    <t>2017-09-23T08:00:48+02:00</t>
  </si>
  <si>
    <t>19.4271855, -99.2771342</t>
  </si>
  <si>
    <t>Mariano Otero 745, Tequisquiapan, , SLP</t>
  </si>
  <si>
    <t>2017-09-23T03:35:39+02:00</t>
  </si>
  <si>
    <t>22.1478961, -100.992635</t>
  </si>
  <si>
    <t>Mundowoof</t>
  </si>
  <si>
    <t>Científicos 109, Himno Nacional, San Luis Potosí, SLP</t>
  </si>
  <si>
    <t>2017-09-23T03:43:00+02:00</t>
  </si>
  <si>
    <t>22.1305991, -100.9797951</t>
  </si>
  <si>
    <t>General Rincon 63, Atzelan, Xalapa, VER</t>
  </si>
  <si>
    <t>2017-09-23T03:38:11+02:00</t>
  </si>
  <si>
    <t>Playa del Rey 452, Playa Linda, , VER</t>
  </si>
  <si>
    <t>Malaquita</t>
  </si>
  <si>
    <t>Malaquita 1030, Valle Dorado, , SLP</t>
  </si>
  <si>
    <t>2017-09-23T03:48:56+02:00</t>
  </si>
  <si>
    <t>Avenida Himno Nacional, esquina con Eucaliptos 915, Las Águilas Tercera Sección, , SLP</t>
  </si>
  <si>
    <t>2017-09-23T03:40:13+02:00</t>
  </si>
  <si>
    <t>01 481 381 2348</t>
  </si>
  <si>
    <t>Romualdo del Campo 501, Rafael Curiel, , SLP</t>
  </si>
  <si>
    <t>2017-09-23T05:35:43+02:00</t>
  </si>
  <si>
    <t>2017-09-23T05:34:19+02:00</t>
  </si>
  <si>
    <t>Av de los Insurgentes Sur S/N, Ciudad Universitaria, Ciudad de México, CDMX</t>
  </si>
  <si>
    <t>2017-09-23T03:41:57+02:00</t>
  </si>
  <si>
    <t>19.3319125, -99.1943664</t>
  </si>
  <si>
    <t>Augusto Rodín 241, Noche Buena, Ciudad de México, CDMX</t>
  </si>
  <si>
    <t>2017-09-23T06:57:50+02:00</t>
  </si>
  <si>
    <t>19.382757, -99.179372</t>
  </si>
  <si>
    <t>5265 0780, 5539241608</t>
  </si>
  <si>
    <t>Medellin 202, Roma Norte, Ciudad de México, CDMX</t>
  </si>
  <si>
    <t>2017-09-23T06:02:29+02:00</t>
  </si>
  <si>
    <t>19.412053, -99.164335</t>
  </si>
  <si>
    <t>Centro Gubernamental Casa Refugio Citlaltépetl</t>
  </si>
  <si>
    <t>Citlalltépec</t>
  </si>
  <si>
    <t>Citlalltépec 25, Condesa, Ciudad de México, CDMX</t>
  </si>
  <si>
    <t>2017-09-23T08:00:09+02:00</t>
  </si>
  <si>
    <t>19.409215, -99.170788</t>
  </si>
  <si>
    <t>carretera Picacho-Ajusco</t>
  </si>
  <si>
    <t>carretera Picacho-Ajusco Km 1.5, Ajusco, Ciudad de México, CDMX</t>
  </si>
  <si>
    <t>9:00 am a 18:00 pm</t>
  </si>
  <si>
    <t>2017-09-23T03:42:43+02:00</t>
  </si>
  <si>
    <t>19.295504, -99.210265</t>
  </si>
  <si>
    <t>Málaga 25, Extremadura Insurgentes, Ciudad de México, CDMX</t>
  </si>
  <si>
    <t>2017-09-23T07:10:54+02:00</t>
  </si>
  <si>
    <t>01 55 5515 9330</t>
  </si>
  <si>
    <t>Av. Parque Lira 30, Ampliación Daniel Garza, Ciudad de México, CDMX</t>
  </si>
  <si>
    <t>2017-09-23T17:17:24+02:00</t>
  </si>
  <si>
    <t>Alejandro Dumas</t>
  </si>
  <si>
    <t>Alejandro Dumas 16, Polanco, Ciudad de México, CDMX</t>
  </si>
  <si>
    <t>Pasteleria</t>
  </si>
  <si>
    <t>2017-09-23T07:57:00+02:00</t>
  </si>
  <si>
    <t>115-B</t>
  </si>
  <si>
    <t>Monte Athos 115-B, Lomas de Chapultepec, Ciudad de México, CDMX</t>
  </si>
  <si>
    <t>2017-09-23T08:01:18+02:00</t>
  </si>
  <si>
    <t>Ámsterdam esquina Ozuluama S/N, Hipódromo Condesa, Ciudad de México, CDMX</t>
  </si>
  <si>
    <t>2017-09-23T08:01:42+02:00</t>
  </si>
  <si>
    <t>Av. Diego Díaz de Berlanga (Frente al S Mart de Diego Díaz de Berlanga)</t>
  </si>
  <si>
    <t>172, local 7</t>
  </si>
  <si>
    <t>Av. Diego Díaz de Berlanga (Frente al S Mart de Diego Díaz de Berlanga) 172, local 7, Villas de Santo Domingo, San Nicolás de los Garza, NL</t>
  </si>
  <si>
    <t>2017-09-23T03:45:17+02:00</t>
  </si>
  <si>
    <t>Av. Movimiento Obrero 221, Los Treviño, Santa Catarina, NL</t>
  </si>
  <si>
    <t>2017-09-23T03:43:29+02:00</t>
  </si>
  <si>
    <t>25.6700298, -100.4350546</t>
  </si>
  <si>
    <t>Av Josè Benitez</t>
  </si>
  <si>
    <t>OBISPADO</t>
  </si>
  <si>
    <t>Av Josè Benitez 2526, OBISPADO, Monterrey, NL</t>
  </si>
  <si>
    <t>2017-09-23T03:34:45+02:00</t>
  </si>
  <si>
    <t>25.677153, -100.350337</t>
  </si>
  <si>
    <t>Bosque Mágico</t>
  </si>
  <si>
    <t>Col Bosques de la Pastora</t>
  </si>
  <si>
    <t>Av. Eloy Cavazos SN, Col Bosques de la Pastora, Guadalupe, NL</t>
  </si>
  <si>
    <t>2017-09-23T03:40:38+02:00</t>
  </si>
  <si>
    <t>25.6635131, -100.2522745</t>
  </si>
  <si>
    <t>Humberto Junco Voigt SN, Valle Oriente, San Pedro Garza García, NL</t>
  </si>
  <si>
    <t>2017-09-23T03:45:40+02:00</t>
  </si>
  <si>
    <t>25.6495347, -100.3259673</t>
  </si>
  <si>
    <t>01 777 190 3773</t>
  </si>
  <si>
    <t>25 Lote 1 Manzana 65</t>
  </si>
  <si>
    <t>Colonia Ex-Ejido de Chapultepec 62390</t>
  </si>
  <si>
    <t>Paseo Cuauhnáhuac 25 Lote 1 Manzana 65, Colonia Ex-Ejido de Chapultepec 62390, , MOR</t>
  </si>
  <si>
    <t>2017-09-23T05:36:11+02:00</t>
  </si>
  <si>
    <t>Calle Lázaro Cárdenas No. 1205</t>
  </si>
  <si>
    <t>Col. López Mateos 2o Sector Cadereyta Jiménez, N.L. C.P. 67480</t>
  </si>
  <si>
    <t>Calle Lázaro Cárdenas No. 1205 , Col. López Mateos 2o Sector Cadereyta Jiménez, N.L. C.P. 67480, Cadereyta, NL</t>
  </si>
  <si>
    <t>2017-09-23T03:50:03+02:00</t>
  </si>
  <si>
    <t>25.5747039, -100.0098161</t>
  </si>
  <si>
    <t>Calle Acatil S/N esq. Tequila</t>
  </si>
  <si>
    <t>Col. Tierra Propia, C.P. 67197</t>
  </si>
  <si>
    <t>Calle Acatil S/N esq. Tequila , Col. Tierra Propia, C.P. 67197, Guadalupe, NL</t>
  </si>
  <si>
    <t>2017-09-23T03:40:12+02:00</t>
  </si>
  <si>
    <t>25.6415646, -100.1919777</t>
  </si>
  <si>
    <t>Nicolás Bravo Norte. 825, Union , Toluca, Toluca de Lerdo, MEX</t>
  </si>
  <si>
    <t>2017-09-23T03:48:19+02:00</t>
  </si>
  <si>
    <t>Calle Parque Tarahumara S/N entre Trigal y Pradera</t>
  </si>
  <si>
    <t>Col. Valle de la Esperanza, C.P. 64103</t>
  </si>
  <si>
    <t>Calle Parque Tarahumara S/N entre Trigal y Pradera , Col. Valle de la Esperanza, C.P. 64103, Monterrey, NL</t>
  </si>
  <si>
    <t>2017-09-23T03:44:25+02:00</t>
  </si>
  <si>
    <t>Periódico Vanguardia</t>
  </si>
  <si>
    <t>Blvd. Venustiano Carranza</t>
  </si>
  <si>
    <t>1918 int. B</t>
  </si>
  <si>
    <t>Blvd. Venustiano Carranza 1918 int. B, República Norte, Saltillo, COAH</t>
  </si>
  <si>
    <t>2017-09-23T03:43:38+02:00</t>
  </si>
  <si>
    <t>25.4381, -100.9934444</t>
  </si>
  <si>
    <t>DIF ESTATAL LIBRAMIENTO NORTE ORIENTE ESQ. PASO LIMON.</t>
  </si>
  <si>
    <t>TUXTLA GUTIERREZ</t>
  </si>
  <si>
    <t>SUR</t>
  </si>
  <si>
    <t>DIF ESTATAL LIBRAMIENTO NORTE ORIENTE ESQ. PASO LIMON. , , TUXTLA GUTIERREZ, CHIS</t>
  </si>
  <si>
    <t>2017-09-22T16:56:25+02:00</t>
  </si>
  <si>
    <t>16.7554354, -93.0798956</t>
  </si>
  <si>
    <t>5482 1600 Ext. 6414, 5008, 6002</t>
  </si>
  <si>
    <t>Augusto Rodin 460, Insurgentes Mixcoac, Ciudad de México, CDMX</t>
  </si>
  <si>
    <t>2017-09-23T08:00:58+02:00</t>
  </si>
  <si>
    <t>19.3738197, -99.1837414</t>
  </si>
  <si>
    <t>Prolongación Paseo de la Reforma 880, Lomas de Santa Fe, Ciudad de México, CDMX</t>
  </si>
  <si>
    <t>2017-09-23T07:14:38+02:00</t>
  </si>
  <si>
    <t>Cto Interior Avenida Río Churubusco esquina División del Norte S/N, General Anaya, Ciudad de México, CDMX</t>
  </si>
  <si>
    <t>2017-09-23T17:24:38+02:00</t>
  </si>
  <si>
    <t>Vicente Salazar 100, Centro, Pachuca, HGO</t>
  </si>
  <si>
    <t>2017-09-23T03:42:44+02:00</t>
  </si>
  <si>
    <t>20.1248745, -98.733704</t>
  </si>
  <si>
    <t>Blvd. Centenario</t>
  </si>
  <si>
    <t>Ejido Piedras Negras</t>
  </si>
  <si>
    <t>Blvd. Centenario 901, Ejido Piedras Negras, , COAH</t>
  </si>
  <si>
    <t>2017-09-23T03:47:26+02:00</t>
  </si>
  <si>
    <t>Av Instituto Politécnico Nacional, esq Av Wilfrido Massieu</t>
  </si>
  <si>
    <t>Av Instituto Politécnico Nacional, esq Av Wilfrido Massieu , San Pedro Zacatenco, Ciudad de México, CDMX</t>
  </si>
  <si>
    <t>2017-09-23T08:22:40+02:00</t>
  </si>
  <si>
    <t>S/N, V. Carranza, Piedras Negras, COAH</t>
  </si>
  <si>
    <t>2017-09-23T03:42:23+02:00</t>
  </si>
  <si>
    <t>Escuela ciencias de la salud</t>
  </si>
  <si>
    <t>Giov</t>
  </si>
  <si>
    <t>Río Escondido</t>
  </si>
  <si>
    <t>Giov S/N, Río Escondido, , COAH</t>
  </si>
  <si>
    <t>2017-09-23T03:49:28+02:00</t>
  </si>
  <si>
    <t>A122</t>
  </si>
  <si>
    <t>Lago Tanganica 67, Granada, Ciudad de México, CDMX</t>
  </si>
  <si>
    <t>2017-09-23T03:45:55+02:00</t>
  </si>
  <si>
    <t>19.4386168, -99.1931682</t>
  </si>
  <si>
    <t>Rio Panuco 7-102, Cuauhtemoc, Ciudad de México, CDMX</t>
  </si>
  <si>
    <t>10:0 am 19:00 hrs</t>
  </si>
  <si>
    <t>2017-09-23T07:23:49+02:00</t>
  </si>
  <si>
    <t>19.4303169, -99.1680604</t>
  </si>
  <si>
    <t>Ana Elena Orvañanos, Daniel Del Valle, Alfonso Muñoz</t>
  </si>
  <si>
    <t>Pestalozzi esquina Morena S/N, Narvarte Poniente, Ciudad de México, CDMX</t>
  </si>
  <si>
    <t>2017-09-23T08:01:12+02:00</t>
  </si>
  <si>
    <t>19.3984913, -99.1580458</t>
  </si>
  <si>
    <t>52 1 44 2247 2701</t>
  </si>
  <si>
    <t>Calzada de Tlalpan 2191, Cd. Jardín, Ciudad de México, CDMX</t>
  </si>
  <si>
    <t>2017-09-23T07:15:31+02:00</t>
  </si>
  <si>
    <t>19.3388049, -99.1431017</t>
  </si>
  <si>
    <t>Bolivar 168, Obrera, Ciudad de México, CDMX</t>
  </si>
  <si>
    <t>2017-09-23T06:38:20+02:00</t>
  </si>
  <si>
    <t>19.4299801, -99.1388938</t>
  </si>
  <si>
    <t>Mariano Escobedo 498, Anzures, Ciudad de México, CDMX</t>
  </si>
  <si>
    <t>2017-09-23T03:45:22+02:00</t>
  </si>
  <si>
    <t>19.4323308, -99.1834626</t>
  </si>
  <si>
    <t>Av Patriotismo 724 724, San Juan, Ciudad de México, CDMX</t>
  </si>
  <si>
    <t>2017-09-23T07:28:14+02:00</t>
  </si>
  <si>
    <t>19.3791098, -99.1856593</t>
  </si>
  <si>
    <t>Mazda San Angel</t>
  </si>
  <si>
    <t>Av de los Insurgentes Sur 2084, Chimalistac, Ciudad de México, CDMX</t>
  </si>
  <si>
    <t>2017-09-23T07:33:28+02:00</t>
  </si>
  <si>
    <t>19.3465191, -99.1876712</t>
  </si>
  <si>
    <t>Av. del Conscripto 311, Lomas de Sotelo, Ciudad de México, CDMX</t>
  </si>
  <si>
    <t>2017-09-23T08:00:42+02:00</t>
  </si>
  <si>
    <t>19.4416049, -99.222765</t>
  </si>
  <si>
    <t>Avenida Santa Fe 270, Santa Fe, Ciudad de México, CDMX</t>
  </si>
  <si>
    <t>2017-09-23T05:47:59+02:00</t>
  </si>
  <si>
    <t>FES Cuautitlán , puerta 4</t>
  </si>
  <si>
    <t>5623 1961, 044 55 4522 5729</t>
  </si>
  <si>
    <t>km 2.5 Carretera Cuautitlan- teoloyuca</t>
  </si>
  <si>
    <t>San sebastián Xhala</t>
  </si>
  <si>
    <t>km 2.5 Carretera Cuautitlan- teoloyuca s/n, San sebastián Xhala, Cuautitlán Izcalli, MEX</t>
  </si>
  <si>
    <t>8 :00 - 19 :00</t>
  </si>
  <si>
    <t>Mediano</t>
  </si>
  <si>
    <t>2017-09-23T08:30:52+02:00</t>
  </si>
  <si>
    <t>19.692583, -99.189974</t>
  </si>
  <si>
    <t>#434 interior #9</t>
  </si>
  <si>
    <t>Villada #434 interior #9, Centro, Toluca, MEX</t>
  </si>
  <si>
    <t>2017-09-23T03:37:55+02:00</t>
  </si>
  <si>
    <t>19.2829654, -99.6584764</t>
  </si>
  <si>
    <t>Perif. Blvd. Manuel Ávila Camacho 620, Campo Militar 1A, Naucalpan de Juárez, MEX</t>
  </si>
  <si>
    <t>2017-09-23T08:29:39+02:00</t>
  </si>
  <si>
    <t>19.4767105, -99.2309961</t>
  </si>
  <si>
    <t>alimentos no perecederos</t>
  </si>
  <si>
    <t>Constituyentes Pte.</t>
  </si>
  <si>
    <t>Constituyentes Pte. 703, La Merced, Toluca de Lerdo, MEX</t>
  </si>
  <si>
    <t>9:00 - 19:00</t>
  </si>
  <si>
    <t>2017-09-23T03:46:40+02:00</t>
  </si>
  <si>
    <t>19.2865344, -99.6602012</t>
  </si>
  <si>
    <t>Hermenegildo Galeana 211, Centro, Toluca de Lerdo, MEX</t>
  </si>
  <si>
    <t>2017-09-23T03:48:12+02:00</t>
  </si>
  <si>
    <t>Calzada Federalismo Nte S/N, Americana, Guadalajara, JAL</t>
  </si>
  <si>
    <t>2017-09-23T03:42:17+02:00</t>
  </si>
  <si>
    <t>20.674695, -103.354832</t>
  </si>
  <si>
    <t>Av. Juárez S/N, Centro, Guadalajara, JAL</t>
  </si>
  <si>
    <t>2017-09-23T03:42:14+02:00</t>
  </si>
  <si>
    <t>20.675524, -103.348373</t>
  </si>
  <si>
    <t>(33) 3648 1600</t>
  </si>
  <si>
    <t>Onterio 522, Ladrón de Guevara, Guadalajara, JAL</t>
  </si>
  <si>
    <t>2017-09-23T03:38:00+02:00</t>
  </si>
  <si>
    <t>20.6835995, -103.3831058</t>
  </si>
  <si>
    <t>Plaza Perisur en Blvd. Felipe Angeles</t>
  </si>
  <si>
    <t>Col. Venta Prieta</t>
  </si>
  <si>
    <t>Plaza Perisur en Blvd. Felipe Angeles , Col. Venta Prieta, Pachuca, HGO</t>
  </si>
  <si>
    <t>2017-09-23T05:36:03+02:00</t>
  </si>
  <si>
    <t>Av. Alcalde</t>
  </si>
  <si>
    <t>Av. Alcalde 1220, Miraflores, , JAL</t>
  </si>
  <si>
    <t>2017-09-23T03:50:11+02:00</t>
  </si>
  <si>
    <t>Pirata FM Playa</t>
  </si>
  <si>
    <t>01 984 206 1549</t>
  </si>
  <si>
    <t>Carretera federal y calle 27 sur lote 00-1 Mz.293 plaza progreso</t>
  </si>
  <si>
    <t>playa del carmen</t>
  </si>
  <si>
    <t>QROO</t>
  </si>
  <si>
    <t>2017-09-23T15:15:25+02:00</t>
  </si>
  <si>
    <t>20.6212099, -87.0908649</t>
  </si>
  <si>
    <t>Cordillera Oriental 364, Lomas 3a Sección, San Luis Potosí, SLP</t>
  </si>
  <si>
    <t>2017-09-23T03:45:14+02:00</t>
  </si>
  <si>
    <t>22.1436287, -101.0242052</t>
  </si>
  <si>
    <t>1035, local H</t>
  </si>
  <si>
    <t>Venustiano Carranza 1035, local H, Tequisquiapan, San Luis Potosí, SLP</t>
  </si>
  <si>
    <t>2017-09-23T03:39:30+02:00</t>
  </si>
  <si>
    <t>Av. constituyentes</t>
  </si>
  <si>
    <t>Av. constituyentes 1095-2, El Pocito, , QRO</t>
  </si>
  <si>
    <t>2017-09-23T05:37:23+02:00</t>
  </si>
  <si>
    <t>Hidalgo 18, Privada de las Capillas, , QRO</t>
  </si>
  <si>
    <t>2017-09-23T05:36:34+02:00</t>
  </si>
  <si>
    <t>Av. Vizcainas , Carretas, , QRO</t>
  </si>
  <si>
    <t>2017-09-23T05:38:00+02:00</t>
  </si>
  <si>
    <t>av de las torres , Centro sur, , QRO</t>
  </si>
  <si>
    <t>2017-09-23T05:37:30+02:00</t>
  </si>
  <si>
    <t>Av. Peñuelas 12, , , QRO</t>
  </si>
  <si>
    <t>2017-09-23T05:40:24+02:00</t>
  </si>
  <si>
    <t>gnacio Pérez 15, , , QRO</t>
  </si>
  <si>
    <t>2017-09-23T05:41:52+02:00</t>
  </si>
  <si>
    <t>, Cerro de las Campanas, , QRO</t>
  </si>
  <si>
    <t>2017-09-23T05:35:45+02:00</t>
  </si>
  <si>
    <t>Av. Lázaro Cárdenas 2400, Valle Oriente, , NL</t>
  </si>
  <si>
    <t>2017-09-23T03:44:31+02:00</t>
  </si>
  <si>
    <t>Av 11 Pte 1313, Barrio de Santiago, Puebla, PUE</t>
  </si>
  <si>
    <t>2017-09-23T03:34:57+02:00</t>
  </si>
  <si>
    <t>19.04563, -98.21078</t>
  </si>
  <si>
    <t>Lateral de la Recta Sur Cholula-Puebla 3500, Barrio Real, Cholula, PUE</t>
  </si>
  <si>
    <t>2017-09-23T03:37:37+02:00</t>
  </si>
  <si>
    <t>19.05876, -98.27594</t>
  </si>
  <si>
    <t>Ciudad Universitaria SN, Parque Niños Héroes, , NL</t>
  </si>
  <si>
    <t>2017-09-23T03:48:46+02:00</t>
  </si>
  <si>
    <t>Av Pino Suarez 645, Centro, , NL</t>
  </si>
  <si>
    <t>2017-09-23T03:44:51+02:00</t>
  </si>
  <si>
    <t>25.681576, -100.3180075</t>
  </si>
  <si>
    <t>Padre Mier 104, Los Sauces, , NL</t>
  </si>
  <si>
    <t>2017-09-23T03:50:08+02:00</t>
  </si>
  <si>
    <t>Av. Eugenio Garza Sada S/N. Camino al diente</t>
  </si>
  <si>
    <t>Av. Eugenio Garza Sada S/N. Camino al diente , Col. Condesa, , NL</t>
  </si>
  <si>
    <t>2017-09-23T03:44:15+02:00</t>
  </si>
  <si>
    <t>HEB Valle Alto</t>
  </si>
  <si>
    <t>Carretera Nacional S/N, Lomas de Valle Alto, , NL</t>
  </si>
  <si>
    <t>2017-09-23T03:47:39+02:00</t>
  </si>
  <si>
    <t>Calle Valle de Colibrí S/N, esq. Calle Valle Vega</t>
  </si>
  <si>
    <t>Col. Valle Soleado, C.P. 67130</t>
  </si>
  <si>
    <t>Calle Valle de Colibrí S/N, esq. Calle Valle Vega , Col. Valle Soleado, C.P. 67130, , NL</t>
  </si>
  <si>
    <t>2017-09-23T03:40:08+02:00</t>
  </si>
  <si>
    <t>Calle Jalisco S/N entre Lago de Pátzcuaro y Laguna de San Marcos</t>
  </si>
  <si>
    <t>Col. Tanques de Guadalupe, C.P. 64720</t>
  </si>
  <si>
    <t>Calle Jalisco S/N entre Lago de Pátzcuaro y Laguna de San Marcos , Col. Tanques de Guadalupe, C.P. 64720, , NL</t>
  </si>
  <si>
    <t>2017-09-23T06:59:23+02:00</t>
  </si>
  <si>
    <t>19.4377491, -99.2112153</t>
  </si>
  <si>
    <t>144 casa 2</t>
  </si>
  <si>
    <t>Zacatecas 144 casa 2, Roma Norte, Ciudad de México, CDMX</t>
  </si>
  <si>
    <t>Carolina C.</t>
  </si>
  <si>
    <t>2017-09-23T08:01:06+02:00</t>
  </si>
  <si>
    <t>19.4158356, -99.1585344</t>
  </si>
  <si>
    <t>126 (antes 122)</t>
  </si>
  <si>
    <t>Boulevard de la Luz 126 (antes 122), Jardines del Pedregal, Ciudad de México, CDMX</t>
  </si>
  <si>
    <t>2017-09-23T03:40:10+02:00</t>
  </si>
  <si>
    <t>19.319882, -99.21346</t>
  </si>
  <si>
    <t>Mérida 186, Roma, Ciudad de México, CDMX</t>
  </si>
  <si>
    <t>2017-09-23T03:45:12+02:00</t>
  </si>
  <si>
    <t>19.4152812, -99.1563472</t>
  </si>
  <si>
    <t>01 55 5554 3499 ó 01 55 5538 4533 ext. 115</t>
  </si>
  <si>
    <t>Francisco Sosa 30, Villa Coyoacán, Ciudad de México, CDMX</t>
  </si>
  <si>
    <t>2017-09-23T08:14:38+02:00</t>
  </si>
  <si>
    <t>19.3492651, -99.1651587</t>
  </si>
  <si>
    <t>Colegio Columbia</t>
  </si>
  <si>
    <t>Bondojito 290, Hidalgo, Ciudad de México, CDMX</t>
  </si>
  <si>
    <t>8:00 a 17:00</t>
  </si>
  <si>
    <t>acopio toda la semana</t>
  </si>
  <si>
    <t>2017-09-23T07:54:51+02:00</t>
  </si>
  <si>
    <t>19.399022, -99.206992</t>
  </si>
  <si>
    <t>Cda. Alberto Zamora 21, Coyoacán, Ciudad de México, CDMX</t>
  </si>
  <si>
    <t>2017-09-23T13:56:46+02:00</t>
  </si>
  <si>
    <t>19.3451713, -99.1635638</t>
  </si>
  <si>
    <t>Aristóteles S/N, Polanco, Ciudad de México, CDMX</t>
  </si>
  <si>
    <t>19.429145, -99.1963563</t>
  </si>
  <si>
    <t>alimentos enlatados, sopa en bolsa, aceite, frijoles en lata, jabón en polvo, jabón en barra, cloro, pinol, cubetas, papel sanitario, toallas femeninas, cepillos de dientes, pasta dentales, toallas húmedas, pañales, medicamentos no caducados, guantes desechables, gasas, jeringas, cubre bocas, vendas, agua oxigenada</t>
  </si>
  <si>
    <t>Salvador Novo 8, Santa Catarina, Ciudad de México, CDMX</t>
  </si>
  <si>
    <t>2017-09-23T08:29:44+02:00</t>
  </si>
  <si>
    <t>19.351142, -99.176599</t>
  </si>
  <si>
    <t>Calle 19 69, San Pedro de los Pinos, Ciudad de México, CDMX</t>
  </si>
  <si>
    <t>2017-09-23T07:36:51+02:00</t>
  </si>
  <si>
    <t>19.388404, -99.18512</t>
  </si>
  <si>
    <t>antibióticos, antihipertensivos, medicamento para diabéticos, vendas de +de 15cm, electrolitos. También material de herramienta: palas, picos, botas, mazos, cascos, chalecos. Alimentos no perecederos, kits de higiene personal. Ropa. Box lunches.</t>
  </si>
  <si>
    <t>52 1 55 3722 1890</t>
  </si>
  <si>
    <t>Amores 338, San Angel, Ciudad de México, CDMX</t>
  </si>
  <si>
    <t>2017-09-23T14:04:00+02:00</t>
  </si>
  <si>
    <t>19.39296, -99.163104</t>
  </si>
  <si>
    <t>Pañal de adulto (ya no hay nada), Pañal de bebe, Comida de bebe ( leche en polvo, gerbers, etc).comida preparada, aceite para motor de dos tiempos, oxígeno, voluntarios para relevos en Alvaro Obregon 286</t>
  </si>
  <si>
    <t>Av. Sonora S/N, Roma, Ciudad de México, CDMX</t>
  </si>
  <si>
    <t>Ana Elena corresponsal CIP</t>
  </si>
  <si>
    <t>24/09 13:48</t>
  </si>
  <si>
    <t>19.4161958, -99.173079</t>
  </si>
  <si>
    <t>5568180592‬</t>
  </si>
  <si>
    <t>Amores 1444, Del Valle, Ciudad de México, CDMX</t>
  </si>
  <si>
    <t>2017-09-22T16:52:47+02:00</t>
  </si>
  <si>
    <t>19.372225, -99.169223</t>
  </si>
  <si>
    <t>Centro Gubernamental Autoridad Zona Patrimonio</t>
  </si>
  <si>
    <t>5487 3455</t>
  </si>
  <si>
    <t>Av. San fernando</t>
  </si>
  <si>
    <t>Av. San fernando 160, Tlalpan Centro, Ciudad de México, CDMX</t>
  </si>
  <si>
    <t>2017-09-23T08:08:52+02:00</t>
  </si>
  <si>
    <t>19.292106, -99.166905</t>
  </si>
  <si>
    <t>sierras eléctricas, gasolina, herramientas</t>
  </si>
  <si>
    <t>Chimalpopoca y Bolivar SN, Obrera, Ciudad de México, CDMX</t>
  </si>
  <si>
    <t>2017-09-23T08:00:07+02:00</t>
  </si>
  <si>
    <t>19.422299, -99.13975</t>
  </si>
  <si>
    <t>Av. Paseo de la Reforma S/N, San Miguel Chapultepec, Ciudad de México, CDMX</t>
  </si>
  <si>
    <t>9:00 a 19:00</t>
  </si>
  <si>
    <t>Oficial</t>
  </si>
  <si>
    <t>2017-09-23T06:16:50+02:00</t>
  </si>
  <si>
    <t>19.4246091, -99.1973349</t>
  </si>
  <si>
    <t>Paganini S/N, Vallejo, Ciudad de México, CDMX</t>
  </si>
  <si>
    <t>2017-09-23T08:00:08+02:00</t>
  </si>
  <si>
    <t>19.467248, -99.140748</t>
  </si>
  <si>
    <t>349 Int 2</t>
  </si>
  <si>
    <t>Mier y Pesado 349 Int 2, Del Valle, Ciudad de México, CDMX</t>
  </si>
  <si>
    <t>2017-09-23T07:51:32+02:00</t>
  </si>
  <si>
    <t>19.392948, -99.165876</t>
  </si>
  <si>
    <t>Balderas esquina con Av. Juarez 27, Centro, Ciudad de México, CDMX</t>
  </si>
  <si>
    <t>2017-09-23T08:00:54+02:00</t>
  </si>
  <si>
    <t>19.4352359, -99.1473718</t>
  </si>
  <si>
    <t>Calle Bajío 365, Condesa, Ciudad de México, CDMX</t>
  </si>
  <si>
    <t>2017-09-23T03:50:21+02:00</t>
  </si>
  <si>
    <t>19.402515, -99.170374</t>
  </si>
  <si>
    <t>Concepción Beistegui 1104, Narvarte, Ciudad de México, CDMX</t>
  </si>
  <si>
    <t>mntsrt operadora</t>
  </si>
  <si>
    <t>2017-09-23T03:37:00+02:00</t>
  </si>
  <si>
    <t>Av. Popocatépetl 216, Sta Cruz Atoyac, Ciudad de México, CDMX</t>
  </si>
  <si>
    <t>2017-09-23T03:46:05+02:00</t>
  </si>
  <si>
    <t>19.361871, -99.156308</t>
  </si>
  <si>
    <t>Parque Pushkin</t>
  </si>
  <si>
    <t>Álvaro Obregón y Cuauhtemoc S/N, Roma Norte, Ciudad de México, CDMX</t>
  </si>
  <si>
    <t>2017-09-23T03:44:26+02:00</t>
  </si>
  <si>
    <t>19.4200946, -99.1565599</t>
  </si>
  <si>
    <t>Av. Carlos Graef Fernandez 154, Santa Fe, Ciudad de México, CDMX</t>
  </si>
  <si>
    <t>2017-09-23T03:36:50+02:00</t>
  </si>
  <si>
    <t>19.3571888, -99.2826801</t>
  </si>
  <si>
    <t>Av. 5 de mayo y calzada de los Leones</t>
  </si>
  <si>
    <t>Av. 5 de mayo y calzada de los Leones SN, Merced Gomez, Ciudad de México, CDMX</t>
  </si>
  <si>
    <t>2017-09-23T03:45:36+02:00</t>
  </si>
  <si>
    <t>puede ser que mañana necesiten transporte</t>
  </si>
  <si>
    <t>Paseo de los Tamarindos</t>
  </si>
  <si>
    <t>Paseo de los Tamarindos 49, Bosques de las Lomas , Ciudad de México, CDMX</t>
  </si>
  <si>
    <t>2017-09-23T07:26:36+02:00</t>
  </si>
  <si>
    <t>19.390847, -99.250741</t>
  </si>
  <si>
    <t>Bosque de Toronjos</t>
  </si>
  <si>
    <t>Bosque de Toronjos 39-GH02A, Bosques de las Lomas , Ciudad de México, CDMX</t>
  </si>
  <si>
    <t>2017-09-23T07:20:43+02:00</t>
  </si>
  <si>
    <t>19.379429, -99.263203</t>
  </si>
  <si>
    <t>01800 765 6345</t>
  </si>
  <si>
    <t>Amores 144, Colonia del Valle centro, Ciudad de México, CDMX</t>
  </si>
  <si>
    <t>2017-09-23T03:49:41+02:00</t>
  </si>
  <si>
    <t>Orizaba 24, Roma Norte, Ciudad de México, CDMX</t>
  </si>
  <si>
    <t>2017-09-23T07:55:45+02:00</t>
  </si>
  <si>
    <t>19.422964, -99.159934</t>
  </si>
  <si>
    <t>Patriotismo 691, San Pedro de los Pinos, Ciudad de México, CDMX</t>
  </si>
  <si>
    <t>Centro de acopio - Comercial Mexicana Mixcoac</t>
  </si>
  <si>
    <t>19.3799169, -99.1849409</t>
  </si>
  <si>
    <t>Velas, platos desechables, NO HAY AGUA, comida no perecedera, pañales.</t>
  </si>
  <si>
    <t>Aralia 16, Xaltocan, Ciudad de México, CDMX</t>
  </si>
  <si>
    <t>2017-09-23T17:24:28+02:00</t>
  </si>
  <si>
    <t>Lago Zurich 245, Granada, Ciudad de México, CDMX</t>
  </si>
  <si>
    <t>2017-09-23T08:01:04+02:00</t>
  </si>
  <si>
    <t>19.4415768, -99.2037371</t>
  </si>
  <si>
    <t>Calle 7 67, San Pedro de los Pinos, Ciudad de México, CDMX</t>
  </si>
  <si>
    <t>2017-09-23T03:43:21+02:00</t>
  </si>
  <si>
    <t>19.3928471, -99.183448</t>
  </si>
  <si>
    <t>Virreyes 155, Lomas Virreyes, Ciudad de México, CDMX</t>
  </si>
  <si>
    <t>2017-09-23T07:30:23+02:00</t>
  </si>
  <si>
    <t>19.4221175, -99.2077476</t>
  </si>
  <si>
    <t>jabón corporal, sopa instantanea, atún, sardinas, frijoles, lentejas, leche, pasta, cepillo dental, desechables, aceite, café soluble en bolsa, azúcar, sal</t>
  </si>
  <si>
    <t>Glorieta</t>
  </si>
  <si>
    <t>Popocatépetl y Amsterdam Glorieta, Condesa, , CDMX</t>
  </si>
  <si>
    <t>2017-09-23T03:47:58+02:00</t>
  </si>
  <si>
    <t>Manzanillo 90, Roma Sur, Ciudad de México, CDMX</t>
  </si>
  <si>
    <t>2017-09-23T08:43:41+02:00</t>
  </si>
  <si>
    <t>Oaxaca 31, Roma Norte, Ciudad de México, CDMX</t>
  </si>
  <si>
    <t>2017-09-23T03:45:58+02:00</t>
  </si>
  <si>
    <t>19.4220764, -99.1668697</t>
  </si>
  <si>
    <t>01 800 888 436 327</t>
  </si>
  <si>
    <t>Av. Vasco de Quiroga 200, Santa Fe, Ciudad de México, CDMX</t>
  </si>
  <si>
    <t>2017-09-23T07:59:07+02:00</t>
  </si>
  <si>
    <t>19.3772155, -99.2545009</t>
  </si>
  <si>
    <t>Héroes del 47</t>
  </si>
  <si>
    <t>Héroes del 47 113, San Diego Churubusco, Ciudad de México, CDMX</t>
  </si>
  <si>
    <t>2017-09-23T03:45:32+02:00</t>
  </si>
  <si>
    <t>19.3514352, -99.1499817</t>
  </si>
  <si>
    <t>Sierra Madre 155 155, Lomas de Chapultepec, Ciudad de México, CDMX</t>
  </si>
  <si>
    <t>2017-09-23T08:01:34+02:00</t>
  </si>
  <si>
    <t>Lindavista SN, Lindavista, Ciudad de México, CDMX</t>
  </si>
  <si>
    <t>2017-09-23T03:44:12+02:00</t>
  </si>
  <si>
    <t>19.4931333, -99.1283458</t>
  </si>
  <si>
    <t>Río Hondo 1, Progreso Tizapan, Ciudad de México, CDMX</t>
  </si>
  <si>
    <t>2017-09-23T03:46:27+02:00</t>
  </si>
  <si>
    <t>Cerrada de Risco 133, Jardines del Pedregal, Ciudad de México, CDMX</t>
  </si>
  <si>
    <t>2017-09-23T07:03:57+02:00</t>
  </si>
  <si>
    <t>19.3236824, -99.2091718</t>
  </si>
  <si>
    <t>Monterrey 232</t>
  </si>
  <si>
    <t>Monterrey 232, Roma Norte, Ciudad de México, CDMX</t>
  </si>
  <si>
    <t>2017-09-23T08:01:15+02:00</t>
  </si>
  <si>
    <t>19.4114771, -99.1625712</t>
  </si>
  <si>
    <t>2017-09-23T06:55:27+02:00</t>
  </si>
  <si>
    <t>Escocia 26, Del Valle Centro, Ciudad de México, CDMX</t>
  </si>
  <si>
    <t>2017-09-23T07:50:06+02:00</t>
  </si>
  <si>
    <t>Sucursal Surma o en Bhoga</t>
  </si>
  <si>
    <t>Zacatecas 503, Granjas San Isidro, Torreón, COAH</t>
  </si>
  <si>
    <t>2017-09-23T03:42:37+02:00</t>
  </si>
  <si>
    <t>25.5588985, -103.4362975</t>
  </si>
  <si>
    <t>Doctor Gea González 211, Doctores, , HGO</t>
  </si>
  <si>
    <t>2017-09-23T08:43:35+02:00</t>
  </si>
  <si>
    <t>20.118853, -98.729454</t>
  </si>
  <si>
    <t>Boulevard Felipe Angeles</t>
  </si>
  <si>
    <t>Boulevard Felipe Angeles 2003, Venta Prieta, , HGO</t>
  </si>
  <si>
    <t>2017-09-23T05:36:36+02:00</t>
  </si>
  <si>
    <t>20.096422, -98.765892</t>
  </si>
  <si>
    <t>Fundación Luz y Esperanza</t>
  </si>
  <si>
    <t>6 de enero</t>
  </si>
  <si>
    <t>6 de enero 104, Centenario, , COAH</t>
  </si>
  <si>
    <t>2017-09-23T03:48:08+02:00</t>
  </si>
  <si>
    <t>Escuela Centenario</t>
  </si>
  <si>
    <t>Juárez 974, Centro, , COAH</t>
  </si>
  <si>
    <t>Jueves y Viernes de 8am - 2pm</t>
  </si>
  <si>
    <t>2017-09-23T03:49:33+02:00</t>
  </si>
  <si>
    <t>Carretera México-Pachuca Km 84.5</t>
  </si>
  <si>
    <t>Carretera México-Pachuca Km 84.5 , La Herradura, , HGO</t>
  </si>
  <si>
    <t>2017-09-23T05:35:14+02:00</t>
  </si>
  <si>
    <t>20.059108, -98.786502</t>
  </si>
  <si>
    <t>Frente la joroba</t>
  </si>
  <si>
    <t>Carretera Saltillo-Monterrey</t>
  </si>
  <si>
    <t>Frente la joroba , Carretera Saltillo-Monterrey, , COAH</t>
  </si>
  <si>
    <t>2017-09-23T12:28:24+02:00</t>
  </si>
  <si>
    <t>Av. Hidalgo 222, Centro, Guadalajara, JAL</t>
  </si>
  <si>
    <t>2017-09-23T03:35:02+02:00</t>
  </si>
  <si>
    <t>20.6775274, -103.3453425</t>
  </si>
  <si>
    <t>Francisco Javier Gamboa 113, Lafayette, Guadalajara, JAL</t>
  </si>
  <si>
    <t>2017-09-23T03:37:54+02:00</t>
  </si>
  <si>
    <t>20.6729464, -103.3771117</t>
  </si>
  <si>
    <t>Av Cristóbal Colón S/N, Jardines de Santa María, Guadalajara, JAL</t>
  </si>
  <si>
    <t>2017-09-23T03:42:15+02:00</t>
  </si>
  <si>
    <t>20.607821, -103.400525</t>
  </si>
  <si>
    <t>Guadalupe Zuno 2219 2219, Lafayette, Guadalajara, JAL</t>
  </si>
  <si>
    <t>2017-09-23T03:38:22+02:00</t>
  </si>
  <si>
    <t>20.6703272, -103.3730769</t>
  </si>
  <si>
    <t>Av. Central 750, Fraccionamiento Residencial Poniente, Zapopan, JAL</t>
  </si>
  <si>
    <t>2017-09-23T03:45:04+02:00</t>
  </si>
  <si>
    <t>20.7227021, -103.4315005</t>
  </si>
  <si>
    <t>Av. La Paz 2276, Lafayette, Guadalajara, JAL</t>
  </si>
  <si>
    <t>2017-09-23T03:37:58+02:00</t>
  </si>
  <si>
    <t>20.6723019, -103.3741617</t>
  </si>
  <si>
    <t>Andrés Terán 1106, , Guadalajara, JAL</t>
  </si>
  <si>
    <t>2017-09-23T03:42:12+02:00</t>
  </si>
  <si>
    <t>20.6944056, -103.3677806</t>
  </si>
  <si>
    <t>Av. Tepeyac 4800, Prados Tepeyac, Zapopan, JAL</t>
  </si>
  <si>
    <t>2017-09-23T03:41:49+02:00</t>
  </si>
  <si>
    <t>20.6574594, -103.4201137</t>
  </si>
  <si>
    <t>Av. Real Acueducto 371, , Zapopan, JAL</t>
  </si>
  <si>
    <t>2017-09-23T12:26:23+02:00</t>
  </si>
  <si>
    <t>20.7118497, -103.409836</t>
  </si>
  <si>
    <t>01 33 1228 4292</t>
  </si>
  <si>
    <t>Joaquín Arrieta 33A, , , JAL</t>
  </si>
  <si>
    <t>2017-09-23T03:48:40+02:00</t>
  </si>
  <si>
    <t>Vallarta Poniente</t>
  </si>
  <si>
    <t>Chapala 17, Vallarta Poniente, , JAL</t>
  </si>
  <si>
    <t>2017-09-23T03:47:13+02:00</t>
  </si>
  <si>
    <t>01 55 5627 0210</t>
  </si>
  <si>
    <t>Av. Universidad Anáhuac 46, Lomas Anáhuac, Naucalpan de Juárez, MEX</t>
  </si>
  <si>
    <t>2017-09-23T08:35:12+02:00</t>
  </si>
  <si>
    <t>19.4041588, -99.2606465</t>
  </si>
  <si>
    <t>Av. Juarez ---, Metepec, Toluca de Lerdo, MEX</t>
  </si>
  <si>
    <t>2017-09-23T08:33:24+02:00</t>
  </si>
  <si>
    <t>Col. Contry Sol</t>
  </si>
  <si>
    <t>Av. Las Américas 2101, Col. Contry Sol, Guadalupe, NL</t>
  </si>
  <si>
    <t>25.6469482, -100.2690367</t>
  </si>
  <si>
    <t>Av. Carranza , Toluca, Toluca de Lerdo, MEX</t>
  </si>
  <si>
    <t>2017-09-23T03:46:58+02:00</t>
  </si>
  <si>
    <t>España 54, Cumbres del Valle, Tlalnepantla de Baz, MEX</t>
  </si>
  <si>
    <t>2017-09-23T08:32:59+02:00</t>
  </si>
  <si>
    <t>19.5669007, -99.2115387</t>
  </si>
  <si>
    <t>Col. Mitras Centro</t>
  </si>
  <si>
    <t>Madero y Dr. Aguirre Pequeño SN, Col. Mitras Centro, Monterrey, NL</t>
  </si>
  <si>
    <t>2017-09-23T03:42:52+02:00</t>
  </si>
  <si>
    <t>25.726406, -100.3119038</t>
  </si>
  <si>
    <t>Av. Morones Prieto S/N</t>
  </si>
  <si>
    <t>Av. Morones Prieto S/N , Col. Buenos Aires, Monterrey, NL</t>
  </si>
  <si>
    <t>2017-09-23T08:33:28+02:00</t>
  </si>
  <si>
    <t>25.6660224, -100.2997466</t>
  </si>
  <si>
    <t>Cerrada Bosque de Yuriria</t>
  </si>
  <si>
    <t>Cerrada Bosque de Yuriria 4, La Herradura, Naucalpan de Juárez, MEX</t>
  </si>
  <si>
    <t>2017-09-23T07:13:38+02:00</t>
  </si>
  <si>
    <t>19.4183223, -99.2558032</t>
  </si>
  <si>
    <t>Alianza Francesa de Monterrey</t>
  </si>
  <si>
    <t>@AFmty</t>
  </si>
  <si>
    <t>Av. Morones Prieto y Humberto Lobo</t>
  </si>
  <si>
    <t>Av. Morones Prieto y Humberto Lobo 502, Del Valle, San Pedro Garza García, NL</t>
  </si>
  <si>
    <t>9am a 7 pm Sábado 9am a 2pm</t>
  </si>
  <si>
    <t>2017-09-23T03:35:43+02:00</t>
  </si>
  <si>
    <t>25.6676025, -100.3808026</t>
  </si>
  <si>
    <t>San Remo 1204, Cumbres San Agustín, Monterrey, NL</t>
  </si>
  <si>
    <t>2017-09-23T03:37:39+02:00</t>
  </si>
  <si>
    <t>25.761077, -100.417106</t>
  </si>
  <si>
    <t>Av. Constitución esq. Av. Félix U. Gomez SN, Centro, Monterrey, NL</t>
  </si>
  <si>
    <t>2017-09-23T03:42:07+02:00</t>
  </si>
  <si>
    <t>25.6692931, -100.2986771</t>
  </si>
  <si>
    <t>Del Prado 64410, Del Prado, Monterrey, NL</t>
  </si>
  <si>
    <t>2017-09-23T03:33:19+02:00</t>
  </si>
  <si>
    <t>25.6982554, -100.3161835</t>
  </si>
  <si>
    <t>Calz. San Pedro 104, Del Valle, San Pedro Garza García, NL</t>
  </si>
  <si>
    <t>2017-09-23T03:33:25+02:00</t>
  </si>
  <si>
    <t>25.6566037, -100.3709916</t>
  </si>
  <si>
    <t>Juan Zuazua SN, Centro, Monterrey, NL</t>
  </si>
  <si>
    <t>25.6707795, -100.3090813</t>
  </si>
  <si>
    <t>Carretera Nacional Km 1083</t>
  </si>
  <si>
    <t>Carretera Nacional Km 1083 SN, Bella Vista, Sabinas Hidalgo, NL</t>
  </si>
  <si>
    <t>2017-09-23T03:43:05+02:00</t>
  </si>
  <si>
    <t>26.5069047, -100.1794529</t>
  </si>
  <si>
    <t>Av Eugenio Garza Sada 3720, Satelite, Monterrey, NL</t>
  </si>
  <si>
    <t>2017-09-23T03:39:42+02:00</t>
  </si>
  <si>
    <t>5000 local 308</t>
  </si>
  <si>
    <t>Carretera Nacional 5000 local 308, La Rioja, Monterrey, NL</t>
  </si>
  <si>
    <t>2017-09-23T03:39:44+02:00</t>
  </si>
  <si>
    <t>Apolo S/N esq. Prolongación Aztlán</t>
  </si>
  <si>
    <t>Col. San Bernabé, C.P. 64100</t>
  </si>
  <si>
    <t>Apolo S/N esq. Prolongación Aztlán , Col. San Bernabé, C.P. 64100, Monterrey, NL</t>
  </si>
  <si>
    <t>2017-09-23T03:49:38+02:00</t>
  </si>
  <si>
    <t>Cto. Juan Pablo II</t>
  </si>
  <si>
    <t>Cto. Juan Pablo II 1703, Rivera del Atoyac, Puebla, PUE</t>
  </si>
  <si>
    <t>2017-09-23T03:45:00+02:00</t>
  </si>
  <si>
    <t>19.030509, -98.2247789</t>
  </si>
  <si>
    <t>Av. Roberto Garza Sada 1000, Residencial Chipinque, San Pedro Garza García, NL</t>
  </si>
  <si>
    <t>2017-09-23T03:43:27+02:00</t>
  </si>
  <si>
    <t>25.6352523, -100.3574278</t>
  </si>
  <si>
    <t>Av Andrómeda 2545, Reserva Territorial Atlixcáyotl, Puebla, PUE</t>
  </si>
  <si>
    <t>2017-09-23T03:39:39+02:00</t>
  </si>
  <si>
    <t>19.02683, -98.24648</t>
  </si>
  <si>
    <t>Blvrd. Héroes del 5 de Mayo 402, Centro Histórico, Puebla, PUE</t>
  </si>
  <si>
    <t>2017-09-23T03:37:34+02:00</t>
  </si>
  <si>
    <t>19.04424, -98.19128</t>
  </si>
  <si>
    <t>Nicolás Bravo Poniente 51, Felipe Hueyotlipan, Puebla, PUE</t>
  </si>
  <si>
    <t>2017-09-23T03:44:10+02:00</t>
  </si>
  <si>
    <t>19.08293, -98.21554</t>
  </si>
  <si>
    <t>Av. Sendero 202, Residencial Casa Bella, , NL</t>
  </si>
  <si>
    <t>2017-09-23T03:46:04+02:00</t>
  </si>
  <si>
    <t>25.7659752, -100.2969225</t>
  </si>
  <si>
    <t>Casa de Estudiantes Emiliano Zapata (CEEZ)</t>
  </si>
  <si>
    <t>Rio Lerma 5521, San Manuel, Puebla, PUE</t>
  </si>
  <si>
    <t>2017-09-23T03:38:04+02:00</t>
  </si>
  <si>
    <t>19.0139249, -98.2034587</t>
  </si>
  <si>
    <t>Av. Almazán y Rodrigo Gómez</t>
  </si>
  <si>
    <t>Col. Tierra y Libertad, Monterrey</t>
  </si>
  <si>
    <t>Av. Almazán y Rodrigo Gómez , Col. Tierra y Libertad, Monterrey, , NL</t>
  </si>
  <si>
    <t>2017-09-23T03:36:00+02:00</t>
  </si>
  <si>
    <t>25.7404883, -100.342143</t>
  </si>
  <si>
    <t>Sierra Linda 1113, Lomas del Valle, San Pedro Garza García, NL</t>
  </si>
  <si>
    <t>2017-09-23T03:39:43+02:00</t>
  </si>
  <si>
    <t>Monumento Italia S/N, Valle Oriente, , NL</t>
  </si>
  <si>
    <t>2017-09-23T03:47:38+02:00</t>
  </si>
  <si>
    <t>Av Cancún 1555, Fracc. Isla Musalá, , SIN</t>
  </si>
  <si>
    <t>2017-09-23T03:36:05+02:00</t>
  </si>
  <si>
    <t>24.8241142, -107.3696923</t>
  </si>
  <si>
    <t>Fleming 172, Polanco, , SLP</t>
  </si>
  <si>
    <t>2017-09-23T03:39:54+02:00</t>
  </si>
  <si>
    <t>01 488 882 0187</t>
  </si>
  <si>
    <t>Insurgentes 204, Centro, Matehuala, SLP</t>
  </si>
  <si>
    <t>2017-09-23T08:45:33+02:00</t>
  </si>
  <si>
    <t>Blvd. Bernardo Quintana 229, Alamos 1a seccion, , QRO</t>
  </si>
  <si>
    <t>2017-09-23T05:35:42+02:00</t>
  </si>
  <si>
    <t>Av. Peñuelas 21, San Pedrito Peñuelas, , QRO</t>
  </si>
  <si>
    <t>2017-09-23T05:40:42+02:00</t>
  </si>
  <si>
    <t>Ignacio Perez 282, Centro, , QRO</t>
  </si>
  <si>
    <t>2017-09-23T05:41:55+02:00</t>
  </si>
  <si>
    <t>Independencia 29, Juriquilla, , QRO</t>
  </si>
  <si>
    <t>2017-09-23T05:36:57+02:00</t>
  </si>
  <si>
    <t>Innovation Workshop www.iw.digital</t>
  </si>
  <si>
    <t>Fray Junipero Serra , Bosques del Acueducto, , QRO</t>
  </si>
  <si>
    <t>2017-09-23T05:36:48+02:00</t>
  </si>
  <si>
    <t>Martha Elena Welsh</t>
  </si>
  <si>
    <t>01 55 5573 3360</t>
  </si>
  <si>
    <t>Convento 37, Sta. Úrsula Xitla, Ciudad de México, CDMX</t>
  </si>
  <si>
    <t>2017-09-23T11:29:18+02:00</t>
  </si>
  <si>
    <t>19.276747, -99.178214</t>
  </si>
  <si>
    <t>Altavista 19, San Angel, Ciudad de México, CDMX</t>
  </si>
  <si>
    <t>de las 12 a 6 pm</t>
  </si>
  <si>
    <t>2017-09-23T03:47:45+02:00</t>
  </si>
  <si>
    <t>19.3477211, -99.1908776</t>
  </si>
  <si>
    <t>Sindicalismo 3, Hipódromo Condesa, Ciudad de México, CDMX</t>
  </si>
  <si>
    <t>2017-09-23T07:56:25+02:00</t>
  </si>
  <si>
    <t>19.4053202, -99.172159</t>
  </si>
  <si>
    <t>Av. México S/N, Condesa, Ciudad de México, CDMX</t>
  </si>
  <si>
    <t>2017-09-23T05:22:55+02:00</t>
  </si>
  <si>
    <t>19.411927, -99.1712944</t>
  </si>
  <si>
    <t>Av. Emiliano Zapata 340, Santa Cruz Atoyac, Ciudad de México, CDMX</t>
  </si>
  <si>
    <t>9:00 a 18:00</t>
  </si>
  <si>
    <t>2017-09-23T03:35:08+02:00</t>
  </si>
  <si>
    <t>19.366782, -99.158387</t>
  </si>
  <si>
    <t>tetanol, medicamento para tétanos</t>
  </si>
  <si>
    <t>@HuertoRomaVerde</t>
  </si>
  <si>
    <t>Jalapa 234, Roma, Ciudad de México, CDMX</t>
  </si>
  <si>
    <t>2017-09-23T03:47:21+02:00</t>
  </si>
  <si>
    <t>19.411492, -99.159675</t>
  </si>
  <si>
    <t>Orizaba 131, Roma Norte, Ciudad de México, CDMX</t>
  </si>
  <si>
    <t>2017-09-23T03:37:56+02:00</t>
  </si>
  <si>
    <t>19.4171573, -99.1595836</t>
  </si>
  <si>
    <t>Sur 136 116, Las Americas, Ciudad de México, CDMX</t>
  </si>
  <si>
    <t>2017-09-23T03:36:52+02:00</t>
  </si>
  <si>
    <t>19.4005466, -99.2056457</t>
  </si>
  <si>
    <t>Sánchez Azcona 1617, Del Valle, Ciudad de México, CDMX</t>
  </si>
  <si>
    <t>2017-09-22T16:50:05+02:00</t>
  </si>
  <si>
    <t>19.371946, -99.165514</t>
  </si>
  <si>
    <t>2017-09-23T03:47:18+02:00</t>
  </si>
  <si>
    <t>19.4323334, -99.1812902</t>
  </si>
  <si>
    <t>Plaza de la Constitución S/N, Centro, Ciudad de México, CDMX</t>
  </si>
  <si>
    <t>2017-09-23T03:52:32+02:00</t>
  </si>
  <si>
    <t>19.4326018, -99.1353936</t>
  </si>
  <si>
    <t>Bosque de Chapultepec</t>
  </si>
  <si>
    <t>Av. Constituyentes y Calzada de las Lomas S/N, Bosque de Chapultepec, Ciudad de México, CDMX</t>
  </si>
  <si>
    <t>2017-09-23T03:42:55+02:00</t>
  </si>
  <si>
    <t>19.4226872, -99.2465756</t>
  </si>
  <si>
    <t>Oficina Protección Civil</t>
  </si>
  <si>
    <t>Protección Civil</t>
  </si>
  <si>
    <t>Abraham Gonzáez</t>
  </si>
  <si>
    <t>Abraham Gonzáez 67, Juárez, Ciudad de México, CDMX</t>
  </si>
  <si>
    <t>2017-09-23T08:01:14+02:00</t>
  </si>
  <si>
    <t>19.4296448, -99.153893</t>
  </si>
  <si>
    <t>gasas, algodón, alcohol, vendas, desinfectantes, yodo, antisépticos, cicatrizantes, antibióticos, analgésicos, anestésicos, sueros, suero arman, jeringas de 3.5ml, jeringas de 10ml, agujas varios calibres, medicamentos oftalmológicos, carpas, lonas, mesas, sillas, camisetas, cubrebocas, guantes, termómetros, vaselina, equipo básico de disección, alimento para mascotas, tarimas</t>
  </si>
  <si>
    <t>TABATHA GARCIA</t>
  </si>
  <si>
    <t>Montecito 38, Nápoles, Ciudad de México, CDMX</t>
  </si>
  <si>
    <t>2017-09-23T08:43:58+02:00</t>
  </si>
  <si>
    <t>19.3941444, -99.174005</t>
  </si>
  <si>
    <t>NORTE</t>
  </si>
  <si>
    <t>Periférico Norte 799, Núcleo Universitario Los Belenes, Zapopan, JAL</t>
  </si>
  <si>
    <t>2017-09-23T08:43:57+02:00</t>
  </si>
  <si>
    <t>20.74062, -103.381003</t>
  </si>
  <si>
    <t>Calz General Mariano Escobedo 137, Los Manzanos, Ciudad de México, CDMX</t>
  </si>
  <si>
    <t>2017-09-23T03:43:35+02:00</t>
  </si>
  <si>
    <t>19.446682, -99.182963</t>
  </si>
  <si>
    <t>garrafones de 4-5l, papel de baño, jabón de barra, pasta dental, galletas saladas, galletas dulces, atún, frijol en bolsa, frijol en lata, alimento para bebé, leche en polvo, café soluble, pañales, toallas húmedas, toallas femeninas, cajas de cartón, ropa identificada por edad y sexo en buen estado</t>
  </si>
  <si>
    <t>Calle de la Bolsa 456, Contadero, Ciudad de México, CDMX</t>
  </si>
  <si>
    <t>2017-09-23T08:08:46+02:00</t>
  </si>
  <si>
    <t>19.3381884, -99.3020524</t>
  </si>
  <si>
    <t>Castañeda 37, Mixcoac, Ciudad de México, CDMX</t>
  </si>
  <si>
    <t>2017-09-23T08:15:16+02:00</t>
  </si>
  <si>
    <t>19.371648, -99.190374</t>
  </si>
  <si>
    <t>Río Usumacinta 16, Cuauhtémoc, Ciudad de México, CDMX</t>
  </si>
  <si>
    <t>2017-09-23T05:59:20+02:00</t>
  </si>
  <si>
    <t>19.4309217, -99.1657021</t>
  </si>
  <si>
    <t>Cozumel 84, Roma Norte, Ciudad de México, CDMX</t>
  </si>
  <si>
    <t>2017-09-23T07:59:17+02:00</t>
  </si>
  <si>
    <t>19.4168371, -99.1703466</t>
  </si>
  <si>
    <t>Av. Bugambilias 2500, Bugambilias, Zapopan, JAL</t>
  </si>
  <si>
    <t>2017-09-23T03:36:44+02:00</t>
  </si>
  <si>
    <t>20.6021923, -103.4505509</t>
  </si>
  <si>
    <t>Moras 416, Tlacoquemécatl del Valle, Ciudad de México, CDMX</t>
  </si>
  <si>
    <t>2017-09-23T08:21:44+02:00</t>
  </si>
  <si>
    <t>19.3741316, -99.1735214</t>
  </si>
  <si>
    <t>, , Pachuca de Soto, HGO</t>
  </si>
  <si>
    <t>2017-09-23T08:27:31+02:00</t>
  </si>
  <si>
    <t>Río Hondo 1, Col. Progreso Tizapán, Ciudad de México, CDMX</t>
  </si>
  <si>
    <t>Catherine</t>
  </si>
  <si>
    <t>2017-09-23T17:27:43+02:00</t>
  </si>
  <si>
    <t>19.344185, -99.2020889</t>
  </si>
  <si>
    <t>55 4030 5249 o 52766880</t>
  </si>
  <si>
    <t>Calle k 15 SN, Tolteca, Ciudad de México, CDMX</t>
  </si>
  <si>
    <t>2017-09-23T03:48:02+02:00</t>
  </si>
  <si>
    <t>19.3879044, -99.2016178</t>
  </si>
  <si>
    <t>(55) 5485 4410</t>
  </si>
  <si>
    <t>Insurgentes Sur 4439, La Joya, Ciudad de México, CDMX</t>
  </si>
  <si>
    <t>2017-09-23T17:26:42+02:00</t>
  </si>
  <si>
    <t>19.2795014, -99.1708996</t>
  </si>
  <si>
    <t>46 Local 6</t>
  </si>
  <si>
    <t>Calle Altamirano 46 Local 6, San Ángel, Ciudad de México, CDMX</t>
  </si>
  <si>
    <t>2017-09-23T03:45:47+02:00</t>
  </si>
  <si>
    <t>19.339484, -99.193822</t>
  </si>
  <si>
    <t>Prol. Santa Tecla, esquina Las Flores 130, Los Reyes, Ciudad de México, CDMX</t>
  </si>
  <si>
    <t>2017-09-23T03:38:06+02:00</t>
  </si>
  <si>
    <t>19.3313329, -99.1554506</t>
  </si>
  <si>
    <t>Rubén Dario 115, Bosque de Chapultepec, Ciudad de México, CDMX</t>
  </si>
  <si>
    <t>2017-09-23T07:23:11+02:00</t>
  </si>
  <si>
    <t>19.4278602, -99.1892484</t>
  </si>
  <si>
    <t>Sierra Amantepec</t>
  </si>
  <si>
    <t>Sierra Amantepec 193, Lomas de Chapultepec, Ciudad de México, CDMX</t>
  </si>
  <si>
    <t>2017-09-23T07:21:35+02:00</t>
  </si>
  <si>
    <t>19.41915, -99.230737</t>
  </si>
  <si>
    <t>Cerrada de Bezares 130, Lomas de Bezares, Ciudad de México, CDMX</t>
  </si>
  <si>
    <t>2017-09-23T07:04:53+02:00</t>
  </si>
  <si>
    <t>19.3905, -99.241931</t>
  </si>
  <si>
    <t>Av. Congreso de la Unión 66, El Parque, Ciudad de México, CDMX</t>
  </si>
  <si>
    <t>2017-09-23T08:42:54+02:00</t>
  </si>
  <si>
    <t>Patriotismo 691, Nonoalco, Ciudad de México, CDMX</t>
  </si>
  <si>
    <t>2017-09-23T08:36:08+02:00</t>
  </si>
  <si>
    <t>grupo estudiantil</t>
  </si>
  <si>
    <t>Ave. 1 de Mayo</t>
  </si>
  <si>
    <t>Ave. 1 de Mayo s/n, Santa Maria las Torres, Cuautitlán Izcalli, MEX</t>
  </si>
  <si>
    <t>2017-09-23T08:30:49+02:00</t>
  </si>
  <si>
    <t>19.638089, -99.206444</t>
  </si>
  <si>
    <t>Diagonal 35, Del Valle, Ciudad de México, MEX</t>
  </si>
  <si>
    <t>2017-09-23T03:50:14+02:00</t>
  </si>
  <si>
    <t>19.3870912, -99.1714585</t>
  </si>
  <si>
    <t>Av. Jiménez Cantú SN, Fracc. Club de Golf Chiliuca, Atizapán de Zaragoza, MEX</t>
  </si>
  <si>
    <t>2017-09-23T03:42:29+02:00</t>
  </si>
  <si>
    <t>Francisco González Bocanegra</t>
  </si>
  <si>
    <t>#1</t>
  </si>
  <si>
    <t>Col. Miguel Hidalgo</t>
  </si>
  <si>
    <t>Francisco González Bocanegra #1, Col. Miguel Hidalgo, Cuernavaca, MOR</t>
  </si>
  <si>
    <t>2017-09-23T03:35:13+02:00</t>
  </si>
  <si>
    <t>18.9096028, -99.2303688</t>
  </si>
  <si>
    <t>Fuente de Pirámides</t>
  </si>
  <si>
    <t>Fuente de Pirámides 37, Lomas de Tecamachalco, Naucalpan de Juárez, MEX</t>
  </si>
  <si>
    <t>2017-09-23T07:45:44+02:00</t>
  </si>
  <si>
    <t>19.425924, -99.22663</t>
  </si>
  <si>
    <t>Rinconada de Jesús S/N, Santa Cruz, Naucalpan de Juárez, MEX</t>
  </si>
  <si>
    <t>2017-09-23T06:30:57+02:00</t>
  </si>
  <si>
    <t>19.5078628, -99.2520359</t>
  </si>
  <si>
    <t>Centro Deportivo Tultitlán</t>
  </si>
  <si>
    <t>Blvd. Tultitlán Pte. 204, Los Reyes, Tultitlán de Mariano Escobedo, MEX</t>
  </si>
  <si>
    <t>2017-09-23T08:34:13+02:00</t>
  </si>
  <si>
    <t>19.632945, -99.1660859</t>
  </si>
  <si>
    <t>Venustiano Carranza 305, Universidad, Toluca de Lerdo, MEX</t>
  </si>
  <si>
    <t>2017-09-23T03:48:11+02:00</t>
  </si>
  <si>
    <t>Instituto México de Toluca A.C. (Primaria)</t>
  </si>
  <si>
    <t>Rafael M. Hidalgo</t>
  </si>
  <si>
    <t>Américas Cárdenas</t>
  </si>
  <si>
    <t>Rafael M. Hidalgo 900, Américas Cárdenas, Toluca de Lerdo, MEX</t>
  </si>
  <si>
    <t>https://www.google.com.mx/maps/place/Instituto+M%C3%A9xico+de+Toluca+A.C./@19.2796586,-99.6475337,15z/data=!4m2!3m1!1s0x0:0xea17b3ec3035b0e5?sa=X&amp;ved=0ahUKEwi7r66W7bTWAhVI4SYKHXKNA9AQ_BIIngEwDw</t>
  </si>
  <si>
    <t>2017-09-23T03:46:59+02:00</t>
  </si>
  <si>
    <t>A174</t>
  </si>
  <si>
    <t>Bernardo de Balbuena 124, , , JAL</t>
  </si>
  <si>
    <t>Versalles 46, Juarez, Ciudad de México, CDMX</t>
  </si>
  <si>
    <t>2017-09-23T08:00:04+02:00</t>
  </si>
  <si>
    <t>19.430214, -99.153712</t>
  </si>
  <si>
    <t>Av. Paseo de la Reforma, Puerta de los Leones, en el bosque de chapultepec</t>
  </si>
  <si>
    <t>Av. Paseo de la Reforma, Puerta de los Leones, en el bosque de chapultepec S/N, Cuauhtemoc, Ciudad de México, CDMX</t>
  </si>
  <si>
    <t>2017-09-23T03:48:44+02:00</t>
  </si>
  <si>
    <t>19.424947, -99.1742566</t>
  </si>
  <si>
    <t>Av. Cuauhtemoc 91A, Roma Norte, Ciudad de México, CDMX</t>
  </si>
  <si>
    <t>2017-09-23T07:31:23+02:00</t>
  </si>
  <si>
    <t>19.4216398, -99.1542107</t>
  </si>
  <si>
    <t>2017-09-23T08:04:26+02:00</t>
  </si>
  <si>
    <t>Monte Chimborazo 220, Lomas de Chapultepec, Ciudad de México, CDMX</t>
  </si>
  <si>
    <t>2017-09-23T08:01:21+02:00</t>
  </si>
  <si>
    <t>Instituto Cultural CTJ</t>
  </si>
  <si>
    <t>Parque San Andres</t>
  </si>
  <si>
    <t>Miguel Angel de Quevedo 1190, Parque San Andres, Ciudad de México, CDMX</t>
  </si>
  <si>
    <t>2017-09-23T08:23:37+02:00</t>
  </si>
  <si>
    <t>44 55 3129 3064</t>
  </si>
  <si>
    <t>Av Taxqueña</t>
  </si>
  <si>
    <t>Av Taxqueña 1800, Coyoacan, Ciudad de México, CDMX</t>
  </si>
  <si>
    <t>2017-09-23T07:43:55+02:00</t>
  </si>
  <si>
    <t>Iskalti</t>
  </si>
  <si>
    <t>Av. Clavería 81, Clavería, Ciudad de México, CDMX</t>
  </si>
  <si>
    <t>2017-09-23T07:39:18+02:00</t>
  </si>
  <si>
    <t>Yucatán esquina Medellín S/N, Roma Norte, Ciudad de México, CDMX</t>
  </si>
  <si>
    <t>2017-09-23T06:27:45+02:00</t>
  </si>
  <si>
    <t>Heriberto Frias 819, Narvarte Poniente, Ciudad de México, CDMX</t>
  </si>
  <si>
    <t>2017-09-23T07:42:53+02:00</t>
  </si>
  <si>
    <t>12 Poniente 105, San Andres, San Andres Cholula, PUE</t>
  </si>
  <si>
    <t>2017-09-23T03:43:12+02:00</t>
  </si>
  <si>
    <t>19.056527, -98.2999237</t>
  </si>
  <si>
    <t>Zacapoaxtla 19, La Paz, Puebla, PUE</t>
  </si>
  <si>
    <t>2017-09-23T03:42:46+02:00</t>
  </si>
  <si>
    <t>19.0560922, -98.2261275</t>
  </si>
  <si>
    <t>17 poniente</t>
  </si>
  <si>
    <t>17 poniente 503, Chulavista, Puebla, PUE</t>
  </si>
  <si>
    <t>2017-09-23T07:41:46+02:00</t>
  </si>
  <si>
    <t>19.039729, -98.205662</t>
  </si>
  <si>
    <t>AV 14 Ote 1204, Barrio El Alto, Puebla, PUE</t>
  </si>
  <si>
    <t>2017-09-23T03:38:05+02:00</t>
  </si>
  <si>
    <t>19.04549, -98.18789</t>
  </si>
  <si>
    <t>2451 4311 cel 8189 532 5323</t>
  </si>
  <si>
    <t>Morelos 114, Villa de Santiago, , NL</t>
  </si>
  <si>
    <t>7:30 am a 8:00 pm</t>
  </si>
  <si>
    <t>2017-09-23T13:26:55+02:00</t>
  </si>
  <si>
    <t>19.0907147, -98.2831992</t>
  </si>
  <si>
    <t>Av. 43 Ote 202, Carmen Huxotitla, Puebla, PUE</t>
  </si>
  <si>
    <t>2017-09-23T08:48:49+02:00</t>
  </si>
  <si>
    <t>19.02704, -98.20639</t>
  </si>
  <si>
    <t>Blvd. Kepler S/N, Reserva Territorial Atlixcáyotl, , PUE</t>
  </si>
  <si>
    <t>2017-09-23T03:47:20+02:00</t>
  </si>
  <si>
    <t>19.02369, -98.23432</t>
  </si>
  <si>
    <t>Av Ignacio Morones Prieto 4500, Jesus M. Garza, , NL</t>
  </si>
  <si>
    <t>2017-09-23T03:40:31+02:00</t>
  </si>
  <si>
    <t>Av. Gomez Morin 300, Valle Campestre, , NL</t>
  </si>
  <si>
    <t>2017-09-23T03:47:41+02:00</t>
  </si>
  <si>
    <t>JE Gonzalez 315, Jardines, , NL</t>
  </si>
  <si>
    <t>2017-09-23T03:47:40+02:00</t>
  </si>
  <si>
    <t>Grupo Pullman Morelos</t>
  </si>
  <si>
    <t>Col El Vergel</t>
  </si>
  <si>
    <t>Plan de Ayala 102, Col El Vergel, , MOR</t>
  </si>
  <si>
    <t>Terminal Casino La Selva</t>
  </si>
  <si>
    <t>2017-09-23T03:47:51+02:00</t>
  </si>
  <si>
    <t>18.927462, -99.229837</t>
  </si>
  <si>
    <t>Av. Ejercito Nacional</t>
  </si>
  <si>
    <t>Av. Ejercito Nacional 1401, , Monterrey, NL</t>
  </si>
  <si>
    <t>2017-09-23T03:36:24+02:00</t>
  </si>
  <si>
    <t>25.7518218, -100.389488</t>
  </si>
  <si>
    <t>Más información: http://www.caritas.org.mx/</t>
  </si>
  <si>
    <t>Francisco Garza Sada 2810, Deportivo Obispado, Monterrey, NL</t>
  </si>
  <si>
    <t>2017-09-23T03:38:12+02:00</t>
  </si>
  <si>
    <t>25.67913, -100.3405005</t>
  </si>
  <si>
    <t>Av. Eugenio Garza Sada y Tierra Tarai</t>
  </si>
  <si>
    <t>Col. Sierra Ventana</t>
  </si>
  <si>
    <t>Av. Eugenio Garza Sada y Tierra Tarai , Col. Sierra Ventana, Monterrey, NL</t>
  </si>
  <si>
    <t>2017-09-23T03:41:55+02:00</t>
  </si>
  <si>
    <t>25.6037148, -100.2670525</t>
  </si>
  <si>
    <t>Calle Alabastro y Cataluña</t>
  </si>
  <si>
    <t>Col. Villa Alegre</t>
  </si>
  <si>
    <t>Calle Alabastro y Cataluña , Col. Villa Alegre, Monterrey, NL</t>
  </si>
  <si>
    <t>2017-09-23T03:41:53+02:00</t>
  </si>
  <si>
    <t>25.7456564, -100.3692355</t>
  </si>
  <si>
    <t>Calle Mier y Terán N° 1500 entre Pablo Livas y Raúl Rangel</t>
  </si>
  <si>
    <t>Col. Alfonso Martínez Domínguez</t>
  </si>
  <si>
    <t>Calle Mier y Terán N° 1500 entre Pablo Livas y Raúl Rangel , Col. Alfonso Martínez Domínguez, Sabinas Hidalgo, NL</t>
  </si>
  <si>
    <t>Av. San Bernabé S/N esq. Calle Mar de Aral</t>
  </si>
  <si>
    <t>Col. La Alianza</t>
  </si>
  <si>
    <t>Av. San Bernabé S/N esq. Calle Mar de Aral , Col. La Alianza, Monterrey, NL</t>
  </si>
  <si>
    <t>2017-09-23T08:48:47+02:00</t>
  </si>
  <si>
    <t>Calle José S. Vivanco S/N entre Gral. Bonifacio Salinas y Gral. Anacleto Guerrero</t>
  </si>
  <si>
    <t>Col. Carlos Salinas de Gortari</t>
  </si>
  <si>
    <t>Calle José S. Vivanco S/N entre Gral. Bonifacio Salinas y Gral. Anacleto Guerrero , Col. Carlos Salinas de Gortari, Cadereyta, NL</t>
  </si>
  <si>
    <t>2017-09-23T03:38:25+02:00</t>
  </si>
  <si>
    <t>Av. Constitución SN, Centro, Monterrey, NL</t>
  </si>
  <si>
    <t>2017-09-23T03:44:37+02:00</t>
  </si>
  <si>
    <t>735 593 5965</t>
  </si>
  <si>
    <t>, , , MOR</t>
  </si>
  <si>
    <t>2017-09-23T05:36:31+02:00</t>
  </si>
  <si>
    <t>A187</t>
  </si>
  <si>
    <t>Venustiano Carranza 2120, Del Valle, San Luis Potosí, SLP</t>
  </si>
  <si>
    <t>2017-09-23T12:26:48+02:00</t>
  </si>
  <si>
    <t>22.1490653, -101.0086597</t>
  </si>
  <si>
    <t>Av. 20 Ote 1001, Centro, , PUE</t>
  </si>
  <si>
    <t>2017-09-23T03:49:27+02:00</t>
  </si>
  <si>
    <t>19.04794, -98.18818</t>
  </si>
  <si>
    <t>Vinculación Social (Campus Cerro de las Campanas) Acceso 4 3 N, Benito Juárez, Centro Universitario, 76010</t>
  </si>
  <si>
    <t>Vinculación Social (Campus Cerro de las Campanas) Acceso 4 3 N, Benito Juárez, Centro Universitario, 76010 , Cerro de las Campanas, , QRO</t>
  </si>
  <si>
    <t>2017-09-23T17:07:54+02:00</t>
  </si>
  <si>
    <t>20.5915185, -100.4109356</t>
  </si>
  <si>
    <t>52 1 442 239 4467</t>
  </si>
  <si>
    <t>Av. Circunvalación</t>
  </si>
  <si>
    <t>Av. Circunvalación 245, Jardines de Querétaro, , QRO</t>
  </si>
  <si>
    <t>2017-09-23T05:37:01+02:00</t>
  </si>
  <si>
    <t>Villas el Batan 117, Villas Campestre, Querétaro, QRO</t>
  </si>
  <si>
    <t>2017-09-23T03:38:02+02:00</t>
  </si>
  <si>
    <t>20.5593149, -100.4135119</t>
  </si>
  <si>
    <t>Av. del parque 1100, Zona dos extendida, , QRO</t>
  </si>
  <si>
    <t>20,56</t>
  </si>
  <si>
    <t>2017-09-23T03:45:38+02:00</t>
  </si>
  <si>
    <t>20.56, -100.0</t>
  </si>
  <si>
    <t>Euripides 40, San Pedrito Peñuelas, , QRO</t>
  </si>
  <si>
    <t>2017-09-23T05:37:37+02:00</t>
  </si>
  <si>
    <t>Mimiahuapan 610, Vista Alegre, , QRO</t>
  </si>
  <si>
    <t>2017-09-23T05:37:38+02:00</t>
  </si>
  <si>
    <t>av plateros 207, Carretas, , QRO</t>
  </si>
  <si>
    <t>2017-09-23T05:36:39+02:00</t>
  </si>
  <si>
    <t>Blvd. Balaustradas , Centro Sur, , QRO</t>
  </si>
  <si>
    <t>2017-09-23T08:44:26+02:00</t>
  </si>
  <si>
    <t>Col. Punto Central Zona Santa Barbara</t>
  </si>
  <si>
    <t>Av. Manuel Gómez Morín 955, Col. Punto Central Zona Santa Barbara, San Pedro Garza García, NL</t>
  </si>
  <si>
    <t>25.6451663, -100.3595704</t>
  </si>
  <si>
    <t>Av. Ricardo Margain Zozaya 605, Santa Engracia, San Pedro Garza García, NL</t>
  </si>
  <si>
    <t>2017-09-23T07:59:20+02:00</t>
  </si>
  <si>
    <t>25.6541011, -100.3527431</t>
  </si>
  <si>
    <t>Av. Churubusco y Francisco Beltrán S/N</t>
  </si>
  <si>
    <t>Col. Venustiano Carranza, Monterrey</t>
  </si>
  <si>
    <t>Av. Churubusco y Francisco Beltrán S/N , Col. Venustiano Carranza, Monterrey, , NL</t>
  </si>
  <si>
    <t>2017-09-23T03:35:58+02:00</t>
  </si>
  <si>
    <t>25.6914989, -100.2684133</t>
  </si>
  <si>
    <t>Benito Juárez 224, La Fama, Santa Catarina, NL</t>
  </si>
  <si>
    <t>2017-09-23T03:36:47+02:00</t>
  </si>
  <si>
    <t>25.6727445, -100.4225354</t>
  </si>
  <si>
    <t>Pablo Livas 2011, La Pastora, , NL</t>
  </si>
  <si>
    <t>2017-09-23T03:48:55+02:00</t>
  </si>
  <si>
    <t>Jardines de la Boca 100, Jardines de la Boca, , NL</t>
  </si>
  <si>
    <t>2017-09-23T03:50:07+02:00</t>
  </si>
  <si>
    <t>Av. Manuel L. Barragán S/N, Parque Niños Héroes, , NL</t>
  </si>
  <si>
    <t>2017-09-23T03:48:51+02:00</t>
  </si>
  <si>
    <t>Av. Insurgentes S/N Esq. Gaspar Ibarra</t>
  </si>
  <si>
    <t>Av. Insurgentes S/N Esq. Gaspar Ibarra , Col. Miguel Hidalgo, , NL</t>
  </si>
  <si>
    <t>2017-09-23T03:46:54+02:00</t>
  </si>
  <si>
    <t>Ecuador 121, Vista Hermosa, , NL</t>
  </si>
  <si>
    <t>2017-09-23T03:47:48+02:00</t>
  </si>
  <si>
    <t>Niños Heroes 600, Centro, , NL</t>
  </si>
  <si>
    <t>2017-09-23T03:50:09+02:00</t>
  </si>
  <si>
    <t>2017-09-23T05:34:13+02:00</t>
  </si>
  <si>
    <t>palas, cascos, picos, víveres</t>
  </si>
  <si>
    <t>Blvrd. del Niño Poblano 2901, Reserva Territorial Atlixcáyotl, , PUE</t>
  </si>
  <si>
    <t>2017-09-23T03:40:28+02:00</t>
  </si>
  <si>
    <t>19.03127, -98.2414</t>
  </si>
  <si>
    <t>Ejército Oriente 100, Col. Montebello, Puebla, PUE</t>
  </si>
  <si>
    <t>2017-09-23T03:37:16+02:00</t>
  </si>
  <si>
    <t>19.05647, -98.18064</t>
  </si>
  <si>
    <t>Av Teziutlan Sur 17, La Paz, , PUE</t>
  </si>
  <si>
    <t>2017-09-23T03:47:52+02:00</t>
  </si>
  <si>
    <t>19.05385, -98.22507</t>
  </si>
  <si>
    <t>Av Orion S/N, La Vista Country Club, Tlaxcalancingo, PUE</t>
  </si>
  <si>
    <t>lore no contestan por ser univ</t>
  </si>
  <si>
    <t>2017-09-23T03:40:45+02:00</t>
  </si>
  <si>
    <t>19.01983, -98.26313</t>
  </si>
  <si>
    <t>Calle Cinco de Mayo 1606, Centro, , PUE</t>
  </si>
  <si>
    <t>2017-09-23T03:50:10+02:00</t>
  </si>
  <si>
    <t>19.05103, -98.1948</t>
  </si>
  <si>
    <t>Calle 31 Sur 3306, El Vergel, Puebla, PUE</t>
  </si>
  <si>
    <t>2017-09-23T03:42:26+02:00</t>
  </si>
  <si>
    <t>19.04318, -98.22864</t>
  </si>
  <si>
    <t>800 326 8656</t>
  </si>
  <si>
    <t>Juan de Palafox y Mendoza S/N, Centro, , PUE</t>
  </si>
  <si>
    <t>2017-09-23T03:38:38+02:00</t>
  </si>
  <si>
    <t>19.04383, -98.19823</t>
  </si>
  <si>
    <t>Concepción la Cruz 72190, Reserva Territorial Atlixcáyotl, , PUE</t>
  </si>
  <si>
    <t>2017-09-23T03:47:34+02:00</t>
  </si>
  <si>
    <t>19.03353, -98.24428</t>
  </si>
  <si>
    <t>Blvrd Norte 1814, Villa San Alejandro, Puebla, PUE</t>
  </si>
  <si>
    <t>2017-09-23T03:44:41+02:00</t>
  </si>
  <si>
    <t>19.06267, -98.21578</t>
  </si>
  <si>
    <t>Zócalo municipal Texmelucan</t>
  </si>
  <si>
    <t>, , , PUE</t>
  </si>
  <si>
    <t>2017-09-23T08:20:20+02:00</t>
  </si>
  <si>
    <t>A314</t>
  </si>
  <si>
    <t>Av. Universidad Oriente</t>
  </si>
  <si>
    <t>Av. Universidad Oriente 154, Centro, Queretaro, QRO</t>
  </si>
  <si>
    <t>2017-09-23T03:43:15+02:00</t>
  </si>
  <si>
    <t>20.601078, -100.3833627</t>
  </si>
  <si>
    <t>Calle 21 Sur 1103, Barrio de Santiago, , PUE</t>
  </si>
  <si>
    <t>Lore cerrados por ser univ</t>
  </si>
  <si>
    <t>2017-09-23T03:40:18+02:00</t>
  </si>
  <si>
    <t>19.04803, -98.21613</t>
  </si>
  <si>
    <t>No.1 Km. 7</t>
  </si>
  <si>
    <t>Calle Circuito Universidades No.1 Km. 7, El Marquez, Querétaro, QRO</t>
  </si>
  <si>
    <t>2017-09-23T03:40:47+02:00</t>
  </si>
  <si>
    <t>20.680332, -100.313006</t>
  </si>
  <si>
    <t>av colinas del cimatario 450, Colinas del Cimatario, Querétaro, QRO</t>
  </si>
  <si>
    <t>2017-09-23T03:43:11+02:00</t>
  </si>
  <si>
    <t>20.5596902, -100.3641142</t>
  </si>
  <si>
    <t>Calle Estadio 106, Centro Sur, Querétaro, QRO</t>
  </si>
  <si>
    <t>2017-09-23T03:42:49+02:00</t>
  </si>
  <si>
    <t>20.5783699, -100.3639803</t>
  </si>
  <si>
    <t>Col. Pathé</t>
  </si>
  <si>
    <t>Blvd. Bernardo Quintana 17, 17, Querétaro, QRO</t>
  </si>
  <si>
    <t>2017-09-23T03:39:46+02:00</t>
  </si>
  <si>
    <t>16 de septiembre 128, Centro, Querétaro, QRO</t>
  </si>
  <si>
    <t>2017-09-23T03:38:13+02:00</t>
  </si>
  <si>
    <t>blvd centro sur 63, Colina del Cimatario, Querétaro, QRO</t>
  </si>
  <si>
    <t>2017-09-23T03:44:57+02:00</t>
  </si>
  <si>
    <t>Laureles 305, Jurica, Querétaro, QRO</t>
  </si>
  <si>
    <t>Acceso A 105, Jurica, , QRO</t>
  </si>
  <si>
    <t>2017-09-23T05:37:39+02:00</t>
  </si>
  <si>
    <t>Constituyentes 1095, , , QRO</t>
  </si>
  <si>
    <t>2017-09-23T05:40:44+02:00</t>
  </si>
  <si>
    <t>2017-09-23T05:35:46+02:00</t>
  </si>
  <si>
    <t>52 1 442 433 7182</t>
  </si>
  <si>
    <t>Manuel Gutiérrez Nájera , La Cruz, Querétaro, QRO</t>
  </si>
  <si>
    <t>2017-09-23T03:38:14+02:00</t>
  </si>
  <si>
    <t>20.5942319, -100.3853133</t>
  </si>
  <si>
    <t>Cuauhtemoc 7H, Colonia de las Rosas, Querétaro, QRO</t>
  </si>
  <si>
    <t>2017-09-23T03:42:39+02:00</t>
  </si>
  <si>
    <t>20.5988851, -100.3969803</t>
  </si>
  <si>
    <t>Av. Universidad 282, Centro, Querétaro, QRO</t>
  </si>
  <si>
    <t>2017-09-23T03:36:22+02:00</t>
  </si>
  <si>
    <t>20.6013751, -100.3830476</t>
  </si>
  <si>
    <t>Calle Ignacio Zaragoza 90, Centro, , QRO</t>
  </si>
  <si>
    <t>2017-09-23T05:49:16+02:00</t>
  </si>
  <si>
    <t>Blvd. Bernardo Quintana 4113, , Querétaro, QRO</t>
  </si>
  <si>
    <t>2017-09-23T03:39:40+02:00</t>
  </si>
  <si>
    <t>Av Pasteur No. 6 A, Centro, , QRO</t>
  </si>
  <si>
    <t>2017-09-23T05:37:58+02:00</t>
  </si>
  <si>
    <t>Ignacio Perez 5, Centro, , QRO</t>
  </si>
  <si>
    <t>2017-09-23T05:36:26+02:00</t>
  </si>
  <si>
    <t>Blvd. Bernardo Quintana 25, , , QRO</t>
  </si>
  <si>
    <t>2017-09-23T05:37:53+02:00</t>
  </si>
  <si>
    <t>, El Romerillal, , QRO</t>
  </si>
  <si>
    <t>2017-09-23T05:37:35+02:00</t>
  </si>
  <si>
    <t>, , , QRO</t>
  </si>
  <si>
    <t>2017-09-23T05:37:50+02:00</t>
  </si>
  <si>
    <t>Parque de Macul 155, Colinas del Parque, , SLP</t>
  </si>
  <si>
    <t>2017-09-23T05:38:25+02:00</t>
  </si>
  <si>
    <t>Eugenia y Gabriel Mancera</t>
  </si>
  <si>
    <t xml:space="preserve">Del Valle </t>
  </si>
  <si>
    <t xml:space="preserve">La casa del constructor </t>
  </si>
  <si>
    <t xml:space="preserve">colchones, comida para bebes </t>
  </si>
  <si>
    <t xml:space="preserve">Castañeda </t>
  </si>
  <si>
    <t>Castañeda 37 col mixcoac</t>
  </si>
  <si>
    <t>Restaurante Jaso</t>
  </si>
  <si>
    <t>Necesitamos insumos para sándwiches, hamburguesas, tortas, pasta, frijoles, arroz.</t>
  </si>
  <si>
    <t>Mara</t>
  </si>
  <si>
    <t xml:space="preserve"> 52 1 55 2270 406</t>
  </si>
  <si>
    <t xml:space="preserve">Newton </t>
  </si>
  <si>
    <t>Newton 88, Polanco. CDMX</t>
  </si>
  <si>
    <t>https://www.google.es/maps/place/Av.+Isaac+Newton+88,+Polanco,+Polanco+V+Secc,+11560+Ciudad+de+M%C3%A9xico,+CDMX,+M%C3%A9xico/@19.4322521,-99.1928027,17z/data=!3m1!4b1!4m5!3m4!1s0x85d202006f963057:0xa402a47364c4427e!8m2!3d19.4322471!4d-99.190614</t>
  </si>
  <si>
    <t>24/09 13:37</t>
  </si>
  <si>
    <t>Centro de acopio Lobo</t>
  </si>
  <si>
    <t xml:space="preserve">ropa </t>
  </si>
  <si>
    <t>Centro de acopio Lobo, invierno 32 col. Merced Gómez</t>
  </si>
  <si>
    <t>Invierno 32, Merced Gómez, Ciudad de México, CDMX</t>
  </si>
  <si>
    <t>Calle Altamirano 46, San Ángel, Ciudad de México, CDMX</t>
  </si>
  <si>
    <t>Calle k 15 S/N, Tolteca, Ciudad de México, CDMX</t>
  </si>
  <si>
    <t>Av. 5 de Mayo esquina Calzada de los Leones S/N, Merced Gomez, Ciudad de México, CDMX</t>
  </si>
  <si>
    <t>Boulevard de la Luz 126, Jardines del Pedregal, Ciudad de México, CDMX</t>
  </si>
  <si>
    <t>Etna 38, Los Alpes, Ciudad de México, CDMX</t>
  </si>
  <si>
    <t>Mier y Pesado 349, Del Valle, Ciudad de México, CDMX</t>
  </si>
  <si>
    <t>Gabriel Mancera 733 S/N, Del Valle, Ciudad de México, CDMX</t>
  </si>
  <si>
    <t>División del Norte 1421, Santa Cruz Atoyac, Ciudad de México, CDMX</t>
  </si>
  <si>
    <t>Uxmal 363, Narvarte, Ciudad de México, CDMX</t>
  </si>
  <si>
    <t>París 35A, Del Carmen, Ciudad de México, CDMX</t>
  </si>
  <si>
    <t>Álvaro Obregón esquina Morelia. Frente al hotel Stanza. S/N, Roma Norte, Cuidad de México, CDMX</t>
  </si>
  <si>
    <t>Bosque de Toronjos 39-GH02A, Bosques de las Lomas , Ciudad de México, CDMX</t>
  </si>
  <si>
    <t>Arteaga y Salazar 1267 Casa 5, Contadero, Ciudad de México, CDMX</t>
  </si>
  <si>
    <t>Chimalpopoca y Bolivar S/N, Obrera, Ciudad de México, CDMX</t>
  </si>
  <si>
    <t>Popocatépetl y Amsterdam S/N, Condesa, Ciudad de México, CDMX</t>
  </si>
  <si>
    <t>Zacatecas 144 Casa 2, Roma Norte, Ciudad de México, CDMX</t>
  </si>
  <si>
    <t>Belisario Domínguez 19, Centro, Ciudad de México, CDMX</t>
  </si>
  <si>
    <t>Tlaxcala 108, Roma Sur, Ciudad de México, CDMX</t>
  </si>
  <si>
    <t>Lindavista S/N, Lindavista, Ciudad de México, CDMX</t>
  </si>
  <si>
    <t>Av Instituto Politécnico Nacional esquina Av Wilfrido Massieu S/N, San Pedro Zacatenco, Ciudad de México, CDMX</t>
  </si>
  <si>
    <t>Paseo de los Tamarindos 49, Bosques de las Lomas , Ciudad de México, CDMX</t>
  </si>
  <si>
    <t>Monte Athos 115B, Lomas de Chapultepec, Ciudad de México, CDMX</t>
  </si>
  <si>
    <t>Av. Patriotismo 165, Escandón, Ciudad de México, CDMX</t>
  </si>
  <si>
    <t>Alumnos 47, San Miguel Chapultepec, Ciudad de México, CDMX</t>
  </si>
  <si>
    <t>Carretera Picacho - Ajusco Km 1.5, Jardines del Ajusco, Ciudad de México, CDMX</t>
  </si>
  <si>
    <t>Entronque Picacho - Ajusco 20, Fuentes del Pedregal, Ciudad de México, CDMX</t>
  </si>
  <si>
    <t>Francisco del Paso y Troncoso 219, Jardín Balbuena, Ciudad de México, CDMX</t>
  </si>
  <si>
    <t>Libramiento Norte Oriente S/N, Patria Nueva, Tuxtla Gutiérez, CHIS</t>
  </si>
  <si>
    <t>Juárez 974, Nava Centro, Nava, COAH</t>
  </si>
  <si>
    <t>Boulevard Centenario 901, Ejido Villa de Fuente, Piedras Negras, COAH</t>
  </si>
  <si>
    <t>Carretera 57 KM 10.5, Venustiano Carranza Sur, Piedras Negras, COAH</t>
  </si>
  <si>
    <t>5 de enero 104, Centenario, Saltillo, COAH</t>
  </si>
  <si>
    <t>Blvd. Venustiano Carranza 1918, República Norte, Saltillo, COAH</t>
  </si>
  <si>
    <t>Carretera Monterrey - Saltillo S/N, Eulalio Gutiérrez, Saltillo, COAH</t>
  </si>
  <si>
    <t>Carretera México-Pachuca KM 84.5, La Herradura, Pachuca de Soto, HGO</t>
  </si>
  <si>
    <t>Felipe Ángeles 2003, Venta Prieta, Pachuca de Soto, HGO</t>
  </si>
  <si>
    <t>Vicente Salazar 100, Centro, Pachuca de Soto, HGO</t>
  </si>
  <si>
    <t>Doctor Gea González 211, Doctores, Pachuca de Soto, HGO</t>
  </si>
  <si>
    <t>Felipe Ángeles esquina Calle de la Minería S/N, Venta Prieta, Pachuca de Soto, HGO</t>
  </si>
  <si>
    <t>Artículo 3 100, Constitución, Pachuca de Soto, HGO</t>
  </si>
  <si>
    <t>Av. Fray Antonio Alcalde 1220, Miraflores, Guadalajara, JAL</t>
  </si>
  <si>
    <t>Bernardo de Balbuena 124, Ladrón de Guevara, Guadalajara, JAL</t>
  </si>
  <si>
    <t>Joaquín Arrieta 33A, Vallarta, Guadalajara, JAL</t>
  </si>
  <si>
    <t>Chapala 17, Fracc. Vallarta Poniente, Guadalajara, JAL</t>
  </si>
  <si>
    <t>Andrés Terán 1106, Chapultepec Country, Guadalajara, JAL</t>
  </si>
  <si>
    <t>Rinconada de Azalea 303, Monraz, Guadalajara, JAL</t>
  </si>
  <si>
    <t xml:space="preserve">Av Cristóbal Colón S/N, Jardines de Santa María, Guadalajara, JAL </t>
  </si>
  <si>
    <t>Av. Real Acueducto 371, Puerta de Hierro, Zapopan, JAL</t>
  </si>
  <si>
    <t>Plan de Ayala 102, El Vergel, Cuernavaca, MOR</t>
  </si>
  <si>
    <t>Francisco González Bocanegra 1, Miguel Hidalgo, Cuernavaca, MOR</t>
  </si>
  <si>
    <t>Paseo Cuauhnáhuac 25, Ex-Ejido de Chapultepec, Cuernavaca, MOR</t>
  </si>
  <si>
    <t>Plazuela de la Constitución S/N, Centro, Tlayacapan, MOR</t>
  </si>
  <si>
    <t>Lázaro Cárdenas 1205, López Mateos 2o Sector, Cadereyta, NL</t>
  </si>
  <si>
    <t>Niños Heroes 600, Centro, Sabinas Hidalgo, NL</t>
  </si>
  <si>
    <t>Av. Eloy Cavazos S/N, Bosques de la Pastora, Guadalupe, NL</t>
  </si>
  <si>
    <t>Mier y Terán 1500, Alfonso Martínez Domínguez, Sabinas Hidalgo, NL</t>
  </si>
  <si>
    <t>Av. Las Américas 2101, Contry Sol, Guadalupe, NL</t>
  </si>
  <si>
    <t>Acatil esquina Tequila S/N, Tierra Propia, Guadalupe, NL</t>
  </si>
  <si>
    <t>Av. Insurgentes esquina Gaspar Ibarra S/N, Miguel Hidalgo, Sabinas Hidalgo, NL</t>
  </si>
  <si>
    <t>Av Josè Benitez 2526, Obispado, Monterrey, NL</t>
  </si>
  <si>
    <t>Av. Almazán esquina Rodrigo Gómez S/N, Tierra y Libertad, Monterrey, NL</t>
  </si>
  <si>
    <t>Av. Churubusco esquina Francisco Beltrán S/N, Venustiano Carranza, Monterrey, NL</t>
  </si>
  <si>
    <t>Malaquita 1030, Valle Dorado, San Luis Potosí, SLP</t>
  </si>
  <si>
    <t>Avenida Himno Nacional, esquina con Eucaliptos 915, Las Águilas Tercera Sección, San Luis Potosí, SLP</t>
  </si>
  <si>
    <t>Fleming 172, Polanco, San Luis Potosí, SLP</t>
  </si>
  <si>
    <t>Juan Zuazua S/N, Centro, Monterrey, NL</t>
  </si>
  <si>
    <t>Av Pino Suarez 645, Centro, Monterrey, NL</t>
  </si>
  <si>
    <t>Venustiano Carranza 1035 local H, Tequisquiapan, San Luis Potosí, SLP</t>
  </si>
  <si>
    <t>Av. Manuel L. Barragán S/N, Parque Niños Héroes, San Nicolás de los Garza, NL</t>
  </si>
  <si>
    <t>Av. Morones Prieto S/N, Buenos Aires, Monterrey, NL</t>
  </si>
  <si>
    <t>Madero y Dr. Aguirre Pequeño S/N, Mitras Centro, Monterrey, NL</t>
  </si>
  <si>
    <t>Av. Constitución esq. Av. Félix U. Gomez S/N, Centro, Monterrey, NL</t>
  </si>
  <si>
    <t>Av. Eugenio Garza Sada esquina Tierra Tarai S/N, Sierra Ventana, Monterrey, NL</t>
  </si>
  <si>
    <t>Calle Alabastro esquina Cataluña S/N, Villa Alegre, Monterrey, NL</t>
  </si>
  <si>
    <t>Ciudad Universitaria S/N, Parque Niños Héroes, San Nicolás de los Garza, NL</t>
  </si>
  <si>
    <t>Av. Gomez Morin 300, Valle Campestre, San Pedro Garza García, NL</t>
  </si>
  <si>
    <t>Monumento Italia S/N, Valle Oriente, San Pedro Garza García, NL</t>
  </si>
  <si>
    <t>Av Ignacio Morones Prieto 4500, Jesus M. Garza, San Pedro Garza García, NL</t>
  </si>
  <si>
    <t>Jardines de la Boca 100, Jardines de la Boca, Santiago, NL</t>
  </si>
  <si>
    <t>Av. Circunvalación 245, Jardines de Querétaro, Querétaro, QRO</t>
  </si>
  <si>
    <t>Carretera Nacional KM 1083, Bella Vista, Sabinas Hidalgo, NL</t>
  </si>
  <si>
    <t>Av. constituyentes 1095-2, El Pocito, Corregidora, QRO</t>
  </si>
  <si>
    <t>Romualdo del Campo 501, Rafael Curiel, Ciudad Valles, SLP</t>
  </si>
  <si>
    <t>José S. Vivanco S/N, Carlos Salinas de Gortari, Cadereyta, NL</t>
  </si>
  <si>
    <t>Av. Sendero 202, Residencial Casa Bella, San Nicolás de los Garza, NL</t>
  </si>
  <si>
    <t>Av. Diego Díaz de Berlanga 172, Villas de Santo Domingo, San Nicolás de los Garza, NL</t>
  </si>
  <si>
    <t>Av. Morones Prieto 502, Del Valle, San Pedro Garza García, NL</t>
  </si>
  <si>
    <t>Padre Mier 104, Los Sauces, San Pedro Garza García, NL</t>
  </si>
  <si>
    <t>Valle de Colibrí esquina Valle Vega S/N, Valle Soleado, Guadalupe, NL</t>
  </si>
  <si>
    <t>Av. San Bernabé esquina Calle Mar de Aral S/N, La Alianza, Monterrey, NL</t>
  </si>
  <si>
    <t>Humberto Junco Voigt S/N, Valle Oriente, San Pedro Garza García, NL</t>
  </si>
  <si>
    <t>Av. Lázaro Cárdenas 2400, Valle Oriente, San Pedro Garza García, NL</t>
  </si>
  <si>
    <t>Av. Manuel Gómez Morín 955, Punto Central Zona Santa Barbara, San Pedro Garza García, NL</t>
  </si>
  <si>
    <t>Parque Tarahumara S/N, Valle de la Esperanza, Monterrey, NL</t>
  </si>
  <si>
    <t>Jalisco S/N, Tanques de Guadalupe, Monterrey, NL</t>
  </si>
  <si>
    <t>Apolo esquina Prolongación Aztlán S/N, San Bernabé, Monterrey, NL</t>
  </si>
  <si>
    <t>Morelos 114, Villa de Santiago, Santiago, NL</t>
  </si>
  <si>
    <t>Calle Cinco de Mayo 1606, Centro, Puebla, PUE</t>
  </si>
  <si>
    <t>Av. 20 Ote 1001, Centro, Puebla, PUE</t>
  </si>
  <si>
    <t>Av Teziutlan Sur 17, La Paz, Puebla, PUE</t>
  </si>
  <si>
    <t>Blvd. Kepler S/N, Reserva Territorial Atlixcáyotl, Puebla, PUE</t>
  </si>
  <si>
    <t>Blvrd. del Niño Poblano 2901, Reserva Territorial Atlixcáyotl, Puebla, PUE</t>
  </si>
  <si>
    <t>Calle 21 Sur 1103, Barrio de Santiago, Puebla, PUE</t>
  </si>
  <si>
    <t>Juan de Palafox y Mendoza S/N, Centro, Puebla, PUE</t>
  </si>
  <si>
    <t>Concepción la Cruz 72190, Reserva Territorial Atlixcáyotl, San Andrés Cholula, PUE</t>
  </si>
  <si>
    <t>Carretera federal y calle 27 sur lote 00-1 Mz.293 plaza progreso Local 68, centro, Solidaridad, QR</t>
  </si>
  <si>
    <t>Parque de Macul 155, Colinas del Parque, San Luis Potosí, SLP</t>
  </si>
  <si>
    <t>Av. Universidad Oriente 154, Centro, Querétaro, QRO</t>
  </si>
  <si>
    <t xml:space="preserve"> , El Romerillal, Querétaro, QRO</t>
  </si>
  <si>
    <t>Fray Junipero Serra , Bosques del Acueducto, Querétaro, QRO</t>
  </si>
  <si>
    <t>Av Pasteur No. 6 A, Centro, Querétaro, QRO</t>
  </si>
  <si>
    <t>Blvd. Balaustradas , Centro Sur, Querétaro, QRO</t>
  </si>
  <si>
    <t>Calle Ignacio Zaragoza 90, Centro, Querétaro, QRO</t>
  </si>
  <si>
    <t>Acceso A 105, Jurica, Querétaro, QRO</t>
  </si>
  <si>
    <t>Mimiahuapan 610, Vista Alegre, Querétaro, QRO</t>
  </si>
  <si>
    <t>Euripides 40, San Pedrito Peñuelas, Querétaro, QRO</t>
  </si>
  <si>
    <t>Blvd. Bernardo Quintana 229, Alamos 1a seccion, Querétaro, QRO</t>
  </si>
  <si>
    <t>Blvd. Bernardo Quintana 25, , Querétaro, QRO</t>
  </si>
  <si>
    <t>Vinculación Social (Campus Cerro de las Campanas) 
Acceso 4 3 N, Benito Juárez, Centro Universitario, 76010 , Cerro de las Campanas, Querétaro, QRO</t>
  </si>
  <si>
    <t xml:space="preserve"> , Cerro de las Campanas, Querétaro, QRO</t>
  </si>
  <si>
    <t>av de las torres , Centro sur, Querétaro, QRO</t>
  </si>
  <si>
    <t>av plateros 207, Carretas, Querétaro, QRO</t>
  </si>
  <si>
    <t>Blvd. Bernardo Quintana 17, Pathé, Querétaro, QRO</t>
  </si>
  <si>
    <t>Av. del parque 1100, Zona dos extendida, Querétaro, QRO</t>
  </si>
  <si>
    <t>Hidalgo 18, Privada de las Capillas, Querétaro, QRO</t>
  </si>
  <si>
    <t>Ignacio Perez 5, Centro, Querétaro, QRO</t>
  </si>
  <si>
    <t xml:space="preserve"> , , Querétaro, QRO</t>
  </si>
  <si>
    <t>Av. Vizcainas , Carretas, Querétaro, QRO</t>
  </si>
  <si>
    <t>Pablo Livas 2011, La Pastora, Guadalupe, NL</t>
  </si>
  <si>
    <t>Independencia 29, Juriquilla, Querétaro, QRO</t>
  </si>
  <si>
    <t>Av. Peñuelas 21, San Pedrito Peñuelas, Querétaro, QRO</t>
  </si>
  <si>
    <t>Constituyentes 1095, , Querétaro, QRO</t>
  </si>
  <si>
    <t>Av. Peñuelas 12, , Querétaro, QRO</t>
  </si>
  <si>
    <t>gnacio Pérez 15, , Querétaro, QRO</t>
  </si>
  <si>
    <t>Ignacio Perez 282, Centro, Querétaro, QRO</t>
  </si>
  <si>
    <t>Av Cancún 1555, Fracc. Isla Musalá, Culiacán, SIN</t>
  </si>
  <si>
    <t>Ecuador 121, Vista Hermosa, Monterrey, NL</t>
  </si>
  <si>
    <t>JE Gonzalez 315, Jardines, Monterrey, NL</t>
  </si>
  <si>
    <t>Mariano Otero 745, Tequisquiapan, San Luis Potosí, SLP</t>
  </si>
  <si>
    <t>Carretera Nacional S/N, Lomas de Valle Alto, Monterrey, NL</t>
  </si>
  <si>
    <t>Av. Constitución S/N, Centro, Monterrey, NL</t>
  </si>
  <si>
    <t>Av. Eugenio Garza Sada S/N, Condesa, Monterrey, NL</t>
  </si>
  <si>
    <t>Carretera Nacional 5000, La Rioja, Monterrey, NL</t>
  </si>
  <si>
    <t>Playa del Rey 452, Playa Linda, Boca del Río, VER</t>
  </si>
  <si>
    <t>Año</t>
  </si>
  <si>
    <t>Día</t>
  </si>
  <si>
    <t>Mes</t>
  </si>
  <si>
    <t>Municipio</t>
  </si>
  <si>
    <t>2017-08-25 1:51:01</t>
  </si>
  <si>
    <t>2017-08-23 1:37:34</t>
  </si>
  <si>
    <t>2017-08-23 1:40:18</t>
  </si>
  <si>
    <t>2017-08-23 3:36:26</t>
  </si>
  <si>
    <t>2017-08-23 1:42:39</t>
  </si>
  <si>
    <t>2017-07-24 15:12:10</t>
  </si>
  <si>
    <t>2017-07-26 10:12:48</t>
  </si>
  <si>
    <t>2017-08-25 1:01:15</t>
  </si>
  <si>
    <t>2017-08-23 1:33:25</t>
  </si>
  <si>
    <t>2017-08-23 3:38:25</t>
  </si>
  <si>
    <t>2017-06-23 5:54:51</t>
  </si>
  <si>
    <t>2017-06-26 09:58:45</t>
  </si>
  <si>
    <t>2017-06-24 14:49:48</t>
  </si>
  <si>
    <t>2017-06-23 4:38:20</t>
  </si>
  <si>
    <t>Pedro</t>
  </si>
  <si>
    <t>Pepe</t>
  </si>
  <si>
    <t>Arturo</t>
  </si>
  <si>
    <t>Luis</t>
  </si>
  <si>
    <t>Maria</t>
  </si>
  <si>
    <t>Amanda</t>
  </si>
  <si>
    <t>Clara</t>
  </si>
  <si>
    <t>Jose</t>
  </si>
  <si>
    <t>Milena</t>
  </si>
  <si>
    <t>Camilo</t>
  </si>
  <si>
    <t>N/A</t>
  </si>
  <si>
    <t>ID_Ingresos</t>
  </si>
  <si>
    <t>ID_Centro_Acopio</t>
  </si>
  <si>
    <t>Nombre_Centro_Acopio</t>
  </si>
  <si>
    <t>Nombre_Contacto</t>
  </si>
  <si>
    <t xml:space="preserve">Telefono </t>
  </si>
  <si>
    <t>Calle</t>
  </si>
  <si>
    <t>Tipo_Centro_Acopio</t>
  </si>
  <si>
    <t>(ID_Centro_Acopio, Nombre_Centro_Acopio, Tipo, Necesidades, Nombre_Contacto, Telefono , Calle, Horarios, Tipo_Centro_Acopio)</t>
  </si>
  <si>
    <t>ID_Exterior</t>
  </si>
  <si>
    <t>Colonia</t>
  </si>
  <si>
    <t>Direccion</t>
  </si>
  <si>
    <t>(ID_Exterior, Colonia, Municipio, Ciudad, Direccion)</t>
  </si>
  <si>
    <t>(334, 'Taquería El Lobo', 'Particular', 'cualquiera', 'Antonio Arroyo', 55 4181 8892, 'Invierno ', '13:00 a 2:00am viernes y sábados y los otros días hasta las 11pm', 'Si lo quieren dejar en otro horario nos pueden llamar y nosotros:
A) vamos por ello
B) les damos otra dirección a pocos minutos de ahí'),</t>
  </si>
  <si>
    <t>(338, 'Capitanes', 'Organización', 'herramientas, pallets de madera, cuerdas, polines, vigas de 4.5m, engrapadoras industriales, grapas, costales, cobijas, medicinas, material de curación, impermeables, lonas, tiendas de campaña, alimentos enlatados, repelente de mosquitos', '', 52562908, 'Alumnos', 'A las 16:00 sale el camión', 'Con dirección a San Blas Atempa, Oaxaca'),</t>
  </si>
  <si>
    <t>(333, 'ZanicCenter Guadalajara ', 'Particular', 'Despensa y medicamentos ', 'Consultorio de psicología ', 33338006615, 'Rinconada de Azalea', '', ''),</t>
  </si>
  <si>
    <t>(25, '', 'Querétaro', 'Querétaro', 'Blvd. Bernardo Quintana 25, , Querétaro, QRO'),</t>
  </si>
  <si>
    <t>(770, 'mntsrt ', '2017-09-26', 'Clara'),</t>
  </si>
  <si>
    <t>(180, '', '2017-09-25', 'Leonel'),</t>
  </si>
  <si>
    <t>(372, 'Paco Ocampo', '2017-09-24', 'N/A'),</t>
  </si>
  <si>
    <t>(830, 'mntsrt', '2017-09-26', 'mntsrt'),</t>
  </si>
  <si>
    <t>(861, 'Stephanie y Daniel', '2017-09-23', 'Sofia'),</t>
  </si>
  <si>
    <t>(260, 'mntsrt', '2017-06-23', 'Pedro'),</t>
  </si>
  <si>
    <t>(694, 'Catherine ', '2017-09-23', 'Carlos Sandoval'),</t>
  </si>
  <si>
    <t>(854, '', '2017-09-23', 'N/A'),</t>
  </si>
  <si>
    <t>(424, '', '2017-09-23', 'Pepe'),</t>
  </si>
  <si>
    <t>(253, 'md', '2017-09-23', 'Arturo'),</t>
  </si>
  <si>
    <t>(644, 'Stephanie', '2017-09-24', 'Leonel'),</t>
  </si>
  <si>
    <t>(446, '', '2017-09-23', 'N/A'),</t>
  </si>
  <si>
    <t>(283, 'GHMP', '2017-09-23', 'Maria'),</t>
  </si>
  <si>
    <t>(522, '', '2017-07-24', 'N/A'),</t>
  </si>
  <si>
    <t>(353, '', '2017-09-23', 'N/A'),</t>
  </si>
  <si>
    <t>(615, 'mntsrt', '2017-09-26', 'MNTSRT'),</t>
  </si>
  <si>
    <t>(897, 'MD', '2017-09-23', 'N/A'),</t>
  </si>
  <si>
    <t>(771, 'mntsrt operadora ', '2017-09-26', 'Amanda'),</t>
  </si>
  <si>
    <t>(261, 'isa no contestan por horario', '2017-09-23', 'N/A'),</t>
  </si>
  <si>
    <t>(597, 'mntsrt ', '2017-09-23', 'Carlos Sandoval'),</t>
  </si>
  <si>
    <t>(683, '', '2017-06-26', 'N/A'),</t>
  </si>
  <si>
    <t>(820, '', '2017-09-23', 'Camilo'),</t>
  </si>
  <si>
    <t>(743, '', '2017-09-23', 'N/A'),</t>
  </si>
  <si>
    <t>(337, '', '2017-09-23', 'Milena'),</t>
  </si>
  <si>
    <t>(739, '', '2017-09-23', 'N/A'),</t>
  </si>
  <si>
    <t>(833, '', '2017-09-23', 'Jose'),</t>
  </si>
  <si>
    <t>(482, 'Lucía Ortiz Monasterio', '2017-09-23', 'Clara'),</t>
  </si>
  <si>
    <t>(480, 'Stephanie', '2017-09-23', 'Leonel'),</t>
  </si>
  <si>
    <t>(139, 'Sofia', '2017-09-23', 'N/A'),</t>
  </si>
  <si>
    <t>(248, '', '2017-09-23', 'mntsrt'),</t>
  </si>
  <si>
    <t>(737, '', '2017-09-23', 'Sofia'),</t>
  </si>
  <si>
    <t>(805, 'Sofia', '2017-09-26', 'Pedro'),</t>
  </si>
  <si>
    <t>(476, '', '2017-09-23', 'Carlos Sandoval'),</t>
  </si>
  <si>
    <t>(171, '', '2017-09-23', 'N/A'),</t>
  </si>
  <si>
    <t>(455, '', '2017-09-25', 'Pepe'),</t>
  </si>
  <si>
    <t>(368, 'Daniela', '2017-09-26', 'Arturo'),</t>
  </si>
  <si>
    <t>(814, 'Daniela', '2017-09-26', 'Luis'),</t>
  </si>
  <si>
    <t>(665, '', '2017-09-23', 'N/A'),</t>
  </si>
  <si>
    <t>(238, 'Magacas corresponsal CIP', '2017-09-23', 'Leonel'),</t>
  </si>
  <si>
    <t>(541, '', '2017-09-23', 'N/A'),</t>
  </si>
  <si>
    <t>(768, '', '2017-09-26', 'Maria'),</t>
  </si>
  <si>
    <t>(791, '', '2017-09-26', 'N/A'),</t>
  </si>
  <si>
    <t>(377, '', '2017-09-24', 'N/A'),</t>
  </si>
  <si>
    <t>(314, 'lourdes toussaint', '2017-09-23', 'MNTSRT'),</t>
  </si>
  <si>
    <t>(200, 'isa', '2017-09-23', 'N/A'),</t>
  </si>
  <si>
    <t>(508, 'Victor Hugo Ascencio', '2017-09-23', 'Amanda'),</t>
  </si>
  <si>
    <t>(257, 'Sofia', '2017-09-23', 'N/A'),</t>
  </si>
  <si>
    <t>(377, '', '2017-09-23', 'Carlos Sandoval'),</t>
  </si>
  <si>
    <t>(567, 'mntsrt no contestan', '2017-09-23', 'N/A'),</t>
  </si>
  <si>
    <t>(595, '', '2017-09-24', 'Camilo'),</t>
  </si>
  <si>
    <t>(377, 'PL', '2017-06-24', 'N/A'),</t>
  </si>
  <si>
    <t>(358, 'Stephanie', '2017-09-24', 'Milena'),</t>
  </si>
  <si>
    <t>(824, '', '2017-09-23', 'N/A'),</t>
  </si>
  <si>
    <t>(796, '', '2017-09-23', 'Jose'),</t>
  </si>
  <si>
    <t>(677, '', '2017-09-26', 'Clara'),</t>
  </si>
  <si>
    <t>(646, '', '2017-09-23', 'Leonel'),</t>
  </si>
  <si>
    <t>(777, '', '2017-09-26', 'N/A'),</t>
  </si>
  <si>
    <t>(695, '', '2017-09-26', 'mntsrt'),</t>
  </si>
  <si>
    <t>(710, '', '2017-09-23', 'Sofia'),</t>
  </si>
  <si>
    <t>(843, '', '2017-09-23', 'Pedro'),</t>
  </si>
  <si>
    <t>(714, '', '2017-09-23', 'Carlos Sandoval'),</t>
  </si>
  <si>
    <t>(501, 'Kyri', '2017-09-26', 'N/A'),</t>
  </si>
  <si>
    <t>(900, '', '2017-09-23', 'Pepe'),</t>
  </si>
  <si>
    <t>(756, 'mntsrt no contestan ', '2017-09-26', 'Arturo'),</t>
  </si>
  <si>
    <t>(345, 'mntsrt no contestan ', '2017-09-23', 'Luis'),</t>
  </si>
  <si>
    <t>(137, 'mntsrt', '2017-09-23', 'N/A'),</t>
  </si>
  <si>
    <t>(322, 'mntsrt', '2017-09-23', 'Leonel'),</t>
  </si>
  <si>
    <t>(713, '', '2017-09-23', 'N/A'),</t>
  </si>
  <si>
    <t>(451, 'Luz (no contestan)', '2017-09-23', 'Maria'),</t>
  </si>
  <si>
    <t>(340, '', '2017-09-23', 'N/A'),</t>
  </si>
  <si>
    <t>(284, 'Stephanie ', '2017-09-23', 'N/A'),</t>
  </si>
  <si>
    <t>(428, 'Lucía Ortiz Monasterio', '2017-09-23', 'MNTSRT'),</t>
  </si>
  <si>
    <t>(402, 'lore', '2017-09-23', 'N/A'),</t>
  </si>
  <si>
    <t>(773, 'Sofia- no contestan', '2017-09-26', 'Amanda'),</t>
  </si>
  <si>
    <t>(447, 'Lucía Ortiz Monasterio', '2017-09-26', 'N/A'),</t>
  </si>
  <si>
    <t>(703, 'mntsrt', '2017-09-23', 'Carlos Sandoval'),</t>
  </si>
  <si>
    <t>(379, 'mntsrt oficinas se deslindan ', '2017-09-23', 'N/A'),</t>
  </si>
  <si>
    <t>(294, 'isa', '2017-09-23', 'Camilo'),</t>
  </si>
  <si>
    <t>(541, 'mntsrt', '2017-09-23', 'N/A'),</t>
  </si>
  <si>
    <t>(148, '', '2017-09-23', 'Milena'),</t>
  </si>
  <si>
    <t>(613, 'mntsrt', '2017-09-23', 'N/A'),</t>
  </si>
  <si>
    <t>(476, '', '2017-09-23', 'Jose'),</t>
  </si>
  <si>
    <t>(208, 'mntsrt', '2017-09-23', 'Clara'),</t>
  </si>
  <si>
    <t>(478, 'mntsrt ', '2017-09-24', 'Leonel'),</t>
  </si>
  <si>
    <t>(169, 'MD', '2017-06-23', 'N/A'),</t>
  </si>
  <si>
    <t>(128, '', '2017-09-23', 'mntsrt'),</t>
  </si>
  <si>
    <t>(896, 'isa no contestan', '2017-09-23', 'Sofia'),</t>
  </si>
  <si>
    <t>(394, 'mntsrt', '2017-09-23', 'Pedro'),</t>
  </si>
  <si>
    <t>(279, '', '2017-09-23', 'Carlos Sandoval'),</t>
  </si>
  <si>
    <t>(253, 'Carolina C. ', '2017-09-23', 'N/A'),</t>
  </si>
  <si>
    <t>(647, '', '2017-09-23', 'Pepe'),</t>
  </si>
  <si>
    <t>(462, '', '2017-09-23', 'Arturo'),</t>
  </si>
  <si>
    <t>(639, '', '2017-09-23', 'Luis'),</t>
  </si>
  <si>
    <t>(107, '', '2017-09-23', 'N/A'),</t>
  </si>
  <si>
    <t>(333, '', '2017-09-23', 'Leonel'),</t>
  </si>
  <si>
    <t>(540, '', '2017-09-23', 'N/A'),</t>
  </si>
  <si>
    <t>(403, '', '2017-09-23', 'Maria'),</t>
  </si>
  <si>
    <t>(588, '', '2017-09-23', 'N/A'),</t>
  </si>
  <si>
    <t>(138, '', '2017-09-23', 'N/A'),</t>
  </si>
  <si>
    <t>(710, '', '2017-07-26', 'MNTSRT'),</t>
  </si>
  <si>
    <t>(822, 'mntsrt ', '2017-09-26', 'N/A'),</t>
  </si>
  <si>
    <t>(858, 'mntsrt', '2017-09-25', 'Amanda'),</t>
  </si>
  <si>
    <t>(178, '', '2017-09-23', 'N/A'),</t>
  </si>
  <si>
    <t>(434, '', '2017-09-23', 'Carlos Sandoval'),</t>
  </si>
  <si>
    <t>(598, '', '2017-09-23', 'N/A'),</t>
  </si>
  <si>
    <t>(147, 'isa', '2017-09-23', 'Camilo'),</t>
  </si>
  <si>
    <t>(373, '', '2017-09-23', 'N/A'),</t>
  </si>
  <si>
    <t>(640, 'Lucía Ortiz Monasterio', '2017-09-23', 'Milena'),</t>
  </si>
  <si>
    <t>(838, '', '2017-09-23', 'N/A'),</t>
  </si>
  <si>
    <t>(151, 'Mariano Montaño', '2017-09-23', 'Jose'),</t>
  </si>
  <si>
    <t>(826, '', '2017-09-23', 'N/A'),</t>
  </si>
  <si>
    <t>(768, '', '2017-09-23', 'Clara'),</t>
  </si>
  <si>
    <t>(235, '', '2017-09-23', 'Leonel'),</t>
  </si>
  <si>
    <t>(417, '', '2017-09-23', 'N/A'),</t>
  </si>
  <si>
    <t>(159, '', '2017-09-23', 'mntsrt'),</t>
  </si>
  <si>
    <t>(304, '', '2017-09-25', 'Sofia'),</t>
  </si>
  <si>
    <t>(778, '', '2017-09-23', 'Pedro'),</t>
  </si>
  <si>
    <t>(711, '', '2017-09-23', 'Carlos Sandoval'),</t>
  </si>
  <si>
    <t>(181, '', '2017-09-23', 'N/A'),</t>
  </si>
  <si>
    <t>(885, '', '2017-09-23', 'Pepe'),</t>
  </si>
  <si>
    <t>(377, '', '2017-09-23', 'Arturo'),</t>
  </si>
  <si>
    <t>(274, '', '2017-09-23', 'Luis'),</t>
  </si>
  <si>
    <t>(263, 'Kyri', '2017-09-26', 'N/A'),</t>
  </si>
  <si>
    <t>(688, 'Kyri', '2017-09-26', 'Leonel'),</t>
  </si>
  <si>
    <t>(752, '', '2017-09-23', 'N/A'),</t>
  </si>
  <si>
    <t>(218, 'Stephanie', '2017-09-23', 'Maria'),</t>
  </si>
  <si>
    <t>(882, '', '2017-09-26', 'N/A'),</t>
  </si>
  <si>
    <t>(641, '', '2017-09-23', 'N/A'),</t>
  </si>
  <si>
    <t>(387, '', '2017-09-23', 'MNTSRT'),</t>
  </si>
  <si>
    <t>(447, '', '2017-09-24', 'N/A'),</t>
  </si>
  <si>
    <t>(161, '', '2017-09-23', 'Amanda'),</t>
  </si>
  <si>
    <t>(266, 'mntsrt', '2017-09-26', 'N/A'),</t>
  </si>
  <si>
    <t>(560, 'MD- Transmitio en vivo Lalo uribe', '2017-09-23', 'Carlos Sandoval'),</t>
  </si>
  <si>
    <t>(554, 'mntsrt ', '2017-09-23', 'N/A'),</t>
  </si>
  <si>
    <t>(197, 'Stephanie', '2017-09-23', 'Camilo'),</t>
  </si>
  <si>
    <t>(124, 'Daniela', '2017-09-24', 'N/A'),</t>
  </si>
  <si>
    <t>(324, 'Alfredo Borboa (Brigada 39 UNAM)', '2017-09-26', 'Milena'),</t>
  </si>
  <si>
    <t>(146, '', '2017-09-23', 'N/A'),</t>
  </si>
  <si>
    <t>(704, 'GHMP', '2017-09-23', 'Jose'),</t>
  </si>
  <si>
    <t>(344, 'Bruno Jardón', '2017-09-26', 'Clara'),</t>
  </si>
  <si>
    <t>(657, '', '2017-09-23', 'Leonel'),</t>
  </si>
  <si>
    <t>(156, '', '2017-09-26', 'N/A'),</t>
  </si>
  <si>
    <t>(288, '', '2017-09-24', 'mntsrt'),</t>
  </si>
  <si>
    <t>(776, 'mntsrt', '2017-09-25', 'Sofia'),</t>
  </si>
  <si>
    <t>(810, '', '2017-09-24', 'Pedro'),</t>
  </si>
  <si>
    <t>(396, '', '2017-09-25', 'Carlos Sandoval'),</t>
  </si>
  <si>
    <t>(558, '', '2017-09-25', 'N/A'),</t>
  </si>
  <si>
    <t>(793, '', '2017-08-25', 'Pepe'),</t>
  </si>
  <si>
    <t>(449, '', '2017-09-25', 'Arturo'),</t>
  </si>
  <si>
    <t>(891, '', '2017-09-25', 'Luis'),</t>
  </si>
  <si>
    <t>(876, '', '2017-09-25', 'N/A'),</t>
  </si>
  <si>
    <t>(627, '', '2017-09-25', 'Leonel'),</t>
  </si>
  <si>
    <t>(403, '', '2017-09-25', 'N/A'),</t>
  </si>
  <si>
    <t>(238, '', '2017-09-25', 'Maria'),</t>
  </si>
  <si>
    <t>(374, '', '2017-09-25', 'N/A'),</t>
  </si>
  <si>
    <t>(725, '', '2017-09-25', 'N/A'),</t>
  </si>
  <si>
    <t>(587, '', '2017-09-25', 'MNTSRT'),</t>
  </si>
  <si>
    <t>(884, '', '2017-09-25', 'N/A'),</t>
  </si>
  <si>
    <t>(883, '', '2017-09-23', 'Amanda'),</t>
  </si>
  <si>
    <t>(120, '', '2017-09-25', 'N/A'),</t>
  </si>
  <si>
    <t>(418, '', '2017-09-25', 'Carlos Sandoval'),</t>
  </si>
  <si>
    <t>(893, '', '2017-09-25', 'N/A'),</t>
  </si>
  <si>
    <t>(600, '', '2017-09-25', 'Camilo'),</t>
  </si>
  <si>
    <t>(840, '', '2017-09-25', 'N/A'),</t>
  </si>
  <si>
    <t>(452, '', '2017-09-23', 'Milena'),</t>
  </si>
  <si>
    <t>(372, '', '2017-09-23', 'N/A'),</t>
  </si>
  <si>
    <t>(703, '', '2017-09-25', 'Jose'),</t>
  </si>
  <si>
    <t>(594, '', '2017-09-25', 'N/A'),</t>
  </si>
  <si>
    <t>(781, '', '2017-09-23', 'Clara'),</t>
  </si>
  <si>
    <t>(521, '', '2017-09-25', 'Leonel'),</t>
  </si>
  <si>
    <t>(612, '', '2017-09-23', 'N/A'),</t>
  </si>
  <si>
    <t>(609, '', '2017-09-25', 'mntsrt'),</t>
  </si>
  <si>
    <t>(730, '', '2017-09-23', 'Sofia'),</t>
  </si>
  <si>
    <t>(711, '', '2017-09-23', 'Pedro'),</t>
  </si>
  <si>
    <t>(323, '', '2017-09-25', 'Carlos Sandoval'),</t>
  </si>
  <si>
    <t>(573, 'Sofia', '2017-09-25', 'N/A'),</t>
  </si>
  <si>
    <t>(574, 'Mariano Montaño', '2017-09-25', 'Pepe'),</t>
  </si>
  <si>
    <t>(674, 'mntsrt', '2017-09-24', 'Arturo'),</t>
  </si>
  <si>
    <t>(453, 'mntsrt', '2017-09-23', 'Luis'),</t>
  </si>
  <si>
    <t>(147, 'Stephanie ', '2017-09-23', 'N/A'),</t>
  </si>
  <si>
    <t>(697, 'PL', '2017-09-24', 'Leonel'),</t>
  </si>
  <si>
    <t>(726, '', '2017-09-25', 'N/A'),</t>
  </si>
  <si>
    <t>(108, '', '2017-09-23', 'Maria'),</t>
  </si>
  <si>
    <t>(317, '', '2017-09-25', 'N/A'),</t>
  </si>
  <si>
    <t>(590, 'isa', '2017-09-23', 'N/A'),</t>
  </si>
  <si>
    <t>(141, '', '2017-09-25', 'MNTSRT'),</t>
  </si>
  <si>
    <t>(261, 'MD', '2017-09-25', 'N/A'),</t>
  </si>
  <si>
    <t>(452, 'MD', '2017-09-25', 'Amanda'),</t>
  </si>
  <si>
    <t>(546, 'MD', '2017-09-25', 'N/A'),</t>
  </si>
  <si>
    <t>(322, 'MD', '2017-09-23', 'Carlos Sandoval'),</t>
  </si>
  <si>
    <t>(104, '', '2017-09-25', 'N/A'),</t>
  </si>
  <si>
    <t>(146, 'MD', '2017-09-25', 'Camilo'),</t>
  </si>
  <si>
    <t>(100, '', '2017-09-25', 'N/A'),</t>
  </si>
  <si>
    <t>(881, '', '2017-09-25', 'Milena'),</t>
  </si>
  <si>
    <t>(266, 'isa', '2017-09-25', 'N/A'),</t>
  </si>
  <si>
    <t>(167, '', '2017-09-25', 'Jose'),</t>
  </si>
  <si>
    <t>(417, '', '2017-09-24', 'Clara'),</t>
  </si>
  <si>
    <t>(101, '', '2017-09-25', 'Leonel'),</t>
  </si>
  <si>
    <t>(625, '', '2017-09-23', 'N/A'),</t>
  </si>
  <si>
    <t>(704, '', '2017-09-25', 'mntsrt'),</t>
  </si>
  <si>
    <t>(143, '', '2017-09-25', 'Sofia'),</t>
  </si>
  <si>
    <t>(212, '', '2017-09-25', 'Pedro'),</t>
  </si>
  <si>
    <t>(864, '', '2017-09-25', 'Carlos Sandoval'),</t>
  </si>
  <si>
    <t>(796, '', '2017-09-25', 'N/A'),</t>
  </si>
  <si>
    <t>(160, 'Alejandro Aranda', '2017-09-25', 'Pepe'),</t>
  </si>
  <si>
    <t>(884, '', '2017-09-23', 'Arturo'),</t>
  </si>
  <si>
    <t>(887, 'Sofia', '2017-09-23', 'Luis'),</t>
  </si>
  <si>
    <t>(567, '', '2017-09-25', 'N/A'),</t>
  </si>
  <si>
    <t>(800, '', '2017-09-25', 'Leonel'),</t>
  </si>
  <si>
    <t>(694, '', '2017-09-23', 'N/A'),</t>
  </si>
  <si>
    <t>(861, '', '2017-09-23', 'Maria'),</t>
  </si>
  <si>
    <t>(342, 'valeria', '2017-09-23', 'N/A'),</t>
  </si>
  <si>
    <t>(410, '', '2017-09-23', 'N/A'),</t>
  </si>
  <si>
    <t>(796, 'Sofia', '2017-09-23', 'MNTSRT'),</t>
  </si>
  <si>
    <t>(629, '', '2017-09-23', 'N/A'),</t>
  </si>
  <si>
    <t>(606, '', '2017-09-23', 'Amanda'),</t>
  </si>
  <si>
    <t>(231, 'valeria', '2017-09-26', 'N/A'),</t>
  </si>
  <si>
    <t>(269, 'Sofia- no contestan', '2017-09-23', 'Carlos Sandoval'),</t>
  </si>
  <si>
    <t>(752, '', '2017-09-25', 'N/A'),</t>
  </si>
  <si>
    <t>(255, '', '2017-09-25', 'Camilo'),</t>
  </si>
  <si>
    <t>(323, '', '2017-09-25', 'N/A'),</t>
  </si>
  <si>
    <t>(286, '', '2017-09-25', 'Milena'),</t>
  </si>
  <si>
    <t>(312, '', '2017-09-25', 'N/A'),</t>
  </si>
  <si>
    <t>(871, 'Sofia', '2017-09-25', 'Jose'),</t>
  </si>
  <si>
    <t>(454, 'mntsrt', '2017-09-23', 'Clara'),</t>
  </si>
  <si>
    <t>(308, '', '2017-09-23', 'Leonel'),</t>
  </si>
  <si>
    <t>(733, '', '2017-09-25', 'N/A'),</t>
  </si>
  <si>
    <t>(759, '', '2017-09-23', 'mntsrt'),</t>
  </si>
  <si>
    <t>(300, '', '2017-09-25', 'Sofia'),</t>
  </si>
  <si>
    <t>(170, 'Stephanie', '2017-09-24', 'Pedro'),</t>
  </si>
  <si>
    <t>(140, '', '2017-09-25', 'Carlos Sandoval'),</t>
  </si>
  <si>
    <t>(689, '', '2017-09-25', 'N/A'),</t>
  </si>
  <si>
    <t>(439, '', '2017-09-24', 'Pepe'),</t>
  </si>
  <si>
    <t>(187, '', '2017-09-25', 'Arturo'),</t>
  </si>
  <si>
    <t>(297, '', '2017-09-25', 'Luis'),</t>
  </si>
  <si>
    <t>(617, 'Isa', '2017-09-23', 'N/A'),</t>
  </si>
  <si>
    <t>(618, 'Isa no pudo verificar por horario', '2017-09-25', 'Leonel'),</t>
  </si>
  <si>
    <t>(817, 'Sofia- no contestan', '2017-09-25', 'N/A'),</t>
  </si>
  <si>
    <t>(268, 'Alejandro Aranda', '2017-08-23', 'Maria'),</t>
  </si>
  <si>
    <t>(882, '', '2017-09-23', 'N/A'),</t>
  </si>
  <si>
    <t>(492, '', '2017-09-25', 'N/A'),</t>
  </si>
  <si>
    <t>(876, '', '2017-09-25', 'MNTSRT'),</t>
  </si>
  <si>
    <t>(544, 'falla llamada', '2017-09-25', 'N/A'),</t>
  </si>
  <si>
    <t>(160, '', '2017-09-23', 'Amanda'),</t>
  </si>
  <si>
    <t>(369, 'Kyri', '2017-09-25', 'N/A'),</t>
  </si>
  <si>
    <t>(566, 'mntsrt', '2017-09-23', 'Carlos Sandoval'),</t>
  </si>
  <si>
    <t>(450, '', '2017-08-25', 'N/A'),</t>
  </si>
  <si>
    <t>(851, '', '2017-09-25', 'Camilo'),</t>
  </si>
  <si>
    <t>(288, '', '2017-09-25', 'N/A'),</t>
  </si>
  <si>
    <t>(483, '', '2017-09-25', 'Milena'),</t>
  </si>
  <si>
    <t>(836, '', '2017-09-23', 'N/A'),</t>
  </si>
  <si>
    <t>(168, '', '2017-09-25', 'Jose'),</t>
  </si>
  <si>
    <t>(548, '', '2017-09-25', 'Clara'),</t>
  </si>
  <si>
    <t>(748, 'mntsrt', '2017-09-25', 'Leonel'),</t>
  </si>
  <si>
    <t>(511, 'Sofia - no contestan', '2017-09-23', 'N/A'),</t>
  </si>
  <si>
    <t>(803, '', '2017-09-23', 'mntsrt'),</t>
  </si>
  <si>
    <t>(139, 'Sofia- no contestan', '2017-08-23', 'Sofia'),</t>
  </si>
  <si>
    <t>(847, 'GHMP', '2017-09-23', 'Pedro'),</t>
  </si>
  <si>
    <t>(401, 'isa no contestan', '2017-09-23', 'Carlos Sandoval'),</t>
  </si>
  <si>
    <t>(822, 'isa no contestan', '2017-09-25', 'N/A'),</t>
  </si>
  <si>
    <t>(163, 'Sofia', '2017-09-23', 'Pepe'),</t>
  </si>
  <si>
    <t>(589, 'isa llamar manana para confirmar necesidades', '2017-09-23', 'Arturo'),</t>
  </si>
  <si>
    <t>(418, 'Sofia- no contestan', '2017-09-23', 'Luis'),</t>
  </si>
  <si>
    <t>(883, 'Sofia- no contestan', '2017-09-23', 'N/A'),</t>
  </si>
  <si>
    <t>(164, 'GHMP', '2017-09-23', 'Leonel'),</t>
  </si>
  <si>
    <t>(560, '', '2017-09-23', 'N/A'),</t>
  </si>
  <si>
    <t>(156, 'GHMP', '2017-09-23', 'Maria'),</t>
  </si>
  <si>
    <t>(263, 'no contestan', '2017-09-23', 'N/A'),</t>
  </si>
  <si>
    <t>(327, 'Sofia', '2017-09-23', 'N/A'),</t>
  </si>
  <si>
    <t>(509, 'Lore cerrados por ser univ ', '2017-08-23', 'MNTSRT'),</t>
  </si>
  <si>
    <t>(176, 'Lore no contestan', '2017-09-23', 'N/A'),</t>
  </si>
  <si>
    <t>(347, 'Sofia- no contestan', '2017-09-23', 'Amanda'),</t>
  </si>
  <si>
    <t>(242, '', '2017-09-25', 'N/A'),</t>
  </si>
  <si>
    <t>(523, 'GHMP', '2017-09-23', 'Carlos Sandoval'),</t>
  </si>
  <si>
    <t>(201, '', '2017-09-23', 'N/A'),</t>
  </si>
  <si>
    <t>(395, '', '2017-09-23', 'Camilo'),</t>
  </si>
  <si>
    <t>(310, 'lore no contestan por ser univ ', '2017-09-23', 'N/A'),</t>
  </si>
  <si>
    <t>(202, '', '2017-09-25', 'Milena'),</t>
  </si>
  <si>
    <t>(413, '', '2017-08-23', 'N/A'),</t>
  </si>
  <si>
    <t>(467, '', '2017-09-23', 'Jose'),</t>
  </si>
  <si>
    <t>(239, '', '2017-09-25', 'N/A'),</t>
  </si>
  <si>
    <t>(425, '', '2017-09-25', 'Clara'),</t>
  </si>
  <si>
    <t>(442, 'Stephanie', '2017-09-24', 'Leonel'),</t>
  </si>
  <si>
    <t>(605, '', '2017-09-23', 'N/A'),</t>
  </si>
  <si>
    <t>(789, '', '2017-09-23', 'mntsrt'),</t>
  </si>
  <si>
    <t>(547, '', '2017-09-23', 'Sofia'),</t>
  </si>
  <si>
    <t>(312, '', '2017-09-23', 'Pedro'),</t>
  </si>
  <si>
    <t>(451, '', '2017-09-23', 'Carlos Sandoval'),</t>
  </si>
  <si>
    <t>(150, '', '2017-09-23', 'N/A'),</t>
  </si>
  <si>
    <t>(635, '', '2017-09-23', 'Pepe'),</t>
  </si>
  <si>
    <t>(560, '', '2017-09-23', 'Arturo'),</t>
  </si>
  <si>
    <t>(137, '', '2017-09-23', 'Luis'),</t>
  </si>
  <si>
    <t>(431, '', '2017-09-24', 'N/A'),</t>
  </si>
  <si>
    <t>(439, '', '2017-09-25', 'Leonel'),</t>
  </si>
  <si>
    <t>(270, '', '2017-09-23', 'N/A'),</t>
  </si>
  <si>
    <t>(371, '', '2017-09-23', 'Maria'),</t>
  </si>
  <si>
    <t>(764, '', '2017-09-23', 'N/A'),</t>
  </si>
  <si>
    <t>(498, '', '2017-09-23', 'N/A'),</t>
  </si>
  <si>
    <t>(653, '', '2017-09-23', 'MNTSRT'),</t>
  </si>
  <si>
    <t>(781, '', '2017-09-23', 'N/A'),</t>
  </si>
  <si>
    <t>(328, '', '2017-09-25', 'Amanda'),</t>
  </si>
  <si>
    <t>(535, '', '2017-09-23', 'N/A'),</t>
  </si>
  <si>
    <t>(141, '', '2017-09-23', 'Carlos Sandoval'),</t>
  </si>
  <si>
    <t>(384, '', '2017-09-23', 'N/A'),</t>
  </si>
  <si>
    <t>(138, '', '2017-08-23', 'Camilo'),</t>
  </si>
  <si>
    <t>(507, '', '2017-09-23', 'N/A'),</t>
  </si>
  <si>
    <t>(605, '', '2017-09-23', 'Milena'),</t>
  </si>
  <si>
    <t>(129, '', '2017-09-23', 'N/A'),</t>
  </si>
  <si>
    <t>(647, '', '2017-09-23', 'Jose'),</t>
  </si>
  <si>
    <t>(275, '', '2017-08-23', 'Clara'),</t>
  </si>
  <si>
    <t>(365, '', '2017-09-23', 'Leonel'),</t>
  </si>
  <si>
    <t>(272, '', '2017-09-25', 'N/A'),</t>
  </si>
  <si>
    <t>(731, '', '2017-09-23', 'mntsrt'),</t>
  </si>
  <si>
    <t>(335, '', '2017-09-23', 'Sofia'),</t>
  </si>
  <si>
    <t>(182, '', '2017-09-23', 'Pedro'),</t>
  </si>
  <si>
    <t>(143, '', '2017-09-23', 'Carlos Sandoval'),</t>
  </si>
  <si>
    <t>(895, '', '2017-09-23', 'N/A'),</t>
  </si>
  <si>
    <t>(787, '', '2017-09-23', 'Pepe'),</t>
  </si>
  <si>
    <t>(273, '', '2017-09-23', 'Arturo'),</t>
  </si>
  <si>
    <t>(423, 'Sofia', '2017-09-25', 'Luis'),</t>
  </si>
  <si>
    <t>(255, '', '2017-09-23', 'N/A'),</t>
  </si>
  <si>
    <t>(252, 'Isa esta tratando de verificar', '2017-09-23', 'Leonel'),</t>
  </si>
  <si>
    <t>(859, '', '2017-09-23', 'N/A'),</t>
  </si>
  <si>
    <t>(843, '', '2017-09-25', 'Maria'),</t>
  </si>
  <si>
    <t>(345, '', '2017-09-23', 'N/A'),</t>
  </si>
  <si>
    <t>(862, 'valeria ', '2017-09-23', 'N/A'),</t>
  </si>
  <si>
    <t>(356, '', '2017-09-24', 'MNTSRT'),</t>
  </si>
  <si>
    <t>(424, '', '2017-09-23', 'N/A'),</t>
  </si>
  <si>
    <t>(243, '', '2017-09-25', 'Amanda'),</t>
  </si>
  <si>
    <t>(741, 'Isa', '2017-09-25', 'N/A'),</t>
  </si>
  <si>
    <t>(896, 'lore', '2017-09-23', 'Carlos Sandoval'),</t>
  </si>
  <si>
    <t>(174, 'GHMP', '2017-09-25', 'N/A'),</t>
  </si>
  <si>
    <t>(263, 'GHMP', '2017-09-23', 'Camilo'),</t>
  </si>
  <si>
    <t>(425, '', '2017-09-26', 'N/A'),</t>
  </si>
  <si>
    <t>(1, 'Beyork Loreto', 'Particular', 'agua, alimentos, medicinas', 'Abraham Magaña', 5565786799, 'Calle Altamirano', '', 'Club Nocturno'),</t>
  </si>
  <si>
    <t>(10, 'Gimnasio G3', 'Particular', 'alimentos enlatados, sopa en bolsa, aceite, frijoles enlatados, jabón en polvo, jabon en barra, cloro, pinol, cubetas, papel de baño, toallas femeninas, cepillos dentales, pasta dental, toallas húmedas, pañales, medicamentos, guantes desechables, gasas, jeringas, cubre bocas, vendas, agua oxigenada', '', 554030524952766, 'Calle k 15', '24 horas', 'Deportivo'),</t>
  </si>
  <si>
    <t>(11, 'Liga Maya', 'Institución Pública', 'cualquiera', 'Claudia Vazquez', 5520952078, 'Av. 5 de Mayo esquina Calzada de los Leones', '9 :00 am - 22 :00', 'Deportivo'),</t>
  </si>
  <si>
    <t>(12, 'Boulevard de la Luz ', 'Particular', 'alimento para bebés, cobijas, medicamentos, herramientas', 'Jimena Piñuela', 5539319333, 'Boulevard de la Luz', 'a partir de las 8am', 'Casa'),</t>
  </si>
  <si>
    <t>(35, 'Colegio Columbia ', 'Particular', 'cualquiera', 'America Rivera', 5555160009, 'Bondojito', '8:00 a 17:00 ', 'acopio toda la semana '),</t>
  </si>
  <si>
    <t>(172, 'ITAM - Deli Café', 'Universidad', 'cascos, chalecos, despensas, lamparas de minero, tiendas de campaña, lonas', 'Juan Pablo Pietrini y Luis Bolio', 5514754799, 'Río Hondo', 'Hasta las 8:00 PM', 'Comunitario'),</t>
  </si>
  <si>
    <t>(180, 'Ayuda a Morelos', 'Asociación', 'medicamentos, suero antialacránico, alimentos no perecederos, cobijas, agua, herramientas, plumones, cajas, cinta canela, artículos para bebé, artículos para personas de tercera edad, artículos de higiene personal, artículos de limpieza, pilas, equipo de iluminación', 'Giovanna Filio', 5531038235, 'Altavista', 'de las 12 a 6 pm ', 'Centro de acopio'),</t>
  </si>
  <si>
    <t>(185, 'Expo Santa Fe', 'Particular', 'agua embotellada, alimentos enlatados, artículos de higiene personal, artículos de limpieza, material de curación', '', '', 'Avenida Santa Fe', '', ''),</t>
  </si>
  <si>
    <t>(195, 'Universidad Iberoamericana (Puerta 9 y 10)', 'Universidad', 'cajas, cinta adhesiva, agua embotellada, medicamentos, material de curación, herramientas, alimentos no perecederos', 'La ibero /COPSA IBERO CDMX', '', 'Prolongación Paseo de la Reforma', 'De 9:00 a 14:00', ''),</t>
  </si>
  <si>
    <t>(212, 'ITAM', 'Universidad', 'agua embotellada, alimentos enlatados, artículos de higiene personal, artículos de limpieza, material de curación', 'Topo Terán', 4422472701, 'Río Hondo', 'a partir de 8am', 'Universidad'),</t>
  </si>
  <si>
    <t>(213, 'Cerrada de Risco', 'Particular', 'agua embotellada, alimentos enlatados, artículos de higiene personal, artículos de limpieza, material de curación', '', '', 'Cerrada de Risco', '', ''),</t>
  </si>
  <si>
    <t>(216, 'Centro Médico ABC Observatorio', 'Hospital Privado', 'material de curación, lámparas, baterías, cobijas', '', 5552308000, 'Sur 136', '24hrs', 'Hospital'),</t>
  </si>
  <si>
    <t>(325, 'Mexicanísimo', 'Particular', 'alimentos enlatados, alimentos no perecederos, herramienta de construcción, palas, picos, carretillas, tiendas de campaña, cajas, artículos para empacar', 'Ricardo A. Carrillo Tamez (Autor del fotorreportaje por el cual van a ese lugar de Chiapas)', 56160771, 'Etna', 'Sábado y domingo', 'Para Zinacantán, Chiapas (sale el próximo martes)'),</t>
  </si>
  <si>
    <t>(189, 'Iskalti ', 'Particular', 'gasas, vendas, jeringas, jabón, agua oxigenada, guantes, agua embotellada, alimentos enlatados, herramientas, cobijas', '', '', 'Av. Clavería', '', ''),</t>
  </si>
  <si>
    <t>(8, 'Centro gubernamental, SEDESO - CANACERO', 'Gubernamental', 'antibióticos, antihipertensivos, medicamento para diabéticos, vendas de 15cm, electrolitos, palas, picos, botas, mazos, cascos, chalecos, alimentos no perecederos, artículos de higiene personal, ropa, box lunches', 'Mercedes', 5537221890, 'Amores', '', 'SEDESO-CANACERO'),</t>
  </si>
  <si>
    <t>(9, '4th Avenue', 'Particular', 'alimentos enlatados, medicamentos, papel de baño, pañales, leche en polvo, artículos de higiene personal', 'Moto Clínica, 4th Avenue 69', 5563773434, 'Calle 19', '24 horas', 'Moto Clínica'),</t>
  </si>
  <si>
    <t>(14, 'Centro Universitario México', 'Universidad', 'alimentos enlatados, sopa en bolsa, aceite, frijoles en lata, jabón en polvo, jabón en barra, cloro, pinol, cubetas, papel sanitario, toallas femeninas, cepillos de dientes, pasta dentales, toallas húmedas, pañales, medicamentos no caducados, guantes desechables, gasas, jeringas, cubre bocas, vendas, agua oxigenada ', '', 53403450, 'Concepción Beistegui', '24 horas', 'Escuela'),</t>
  </si>
  <si>
    <t>(15, 'Proyectil MX', 'Particular', 'agua embotellada, alimentos enlatados, artículos de higiene personal, artículos de limpieza, material de curación', '', 5567232258, 'Mier y Pesado', 'A partir de las 10:00 AM', 'Servicio de ingenieria'),</t>
  </si>
  <si>
    <t>(16, 'Plaza de Toros Puerta 1', 'Institución Pública', 'cualquiera, comida enlatada, agua, medicamentos, ropa, artículos para niños', 'Carmen Policia', 5576675134, 'Augusto Rodín', '24 hrs ', 'Principal'),</t>
  </si>
  <si>
    <t>(28, 'DHL', 'Particular', 'botitas para perros, cualquiera', '', 18007656345, 'Amores ', '', 'Comunal'),</t>
  </si>
  <si>
    <t>(174, 'Barra Mexicana de Abogados', 'Institución Pública', 'agua embotellada, alimentos enlatados, artículos de higiene personal, artículos de limpieza, material de curación', '', '', 'Valencia', '', ''),</t>
  </si>
  <si>
    <t>(175, 'Bloc E - Centro de Escalada', 'Particular', 'vendas, antiinflamatorios, desinfectates, electrolitos, gasas, cubre bocas, comida para bebé, antibióticos', '', '', 'Av Patriotismo 724', '', ''),</t>
  </si>
  <si>
    <t>(208, 'Escocia 26', 'Particular', 'agua embotellada, alimentos enlatados, artículos de higiene personal, artículos de limpieza, material de curación', '', '', 'Escocia', '', ''),</t>
  </si>
  <si>
    <t>(209, 'Heriberto Frías 819', 'Particular', 'agua embotellada, alimentos enlatados, artículos de higiene personal, artículos de limpieza, material de curación', '', '', 'Heriberto Frias', '', ''),</t>
  </si>
  <si>
    <t>(215, 'Yo quiero Yo puedo (IMIFAP)', 'Institución Pública', 'arroz, frijol, lentejas, sopa de pasta, pañales, jabón en barra, jabón en polvo, ropa de frío, cobijas, papel de baño, alimento para bebé, atún, café soluble, azúcar, galletas saladas, galletas dulces, leche, sardinas, verduras enlatadas, alimentos enlatados abrefácil', 'Martha Givaudan, Dra. Gral.', 5555066352, 'Málaga', '8:30 am - 6:30 pm', 'Oficinas de la ONG'),</t>
  </si>
  <si>
    <t>(218, 'Centro Recreativo Niños Héroes DIF', 'Institución Pública', 'agua embotellada, alimentos enlatados, artículos de higiene personal, artículos de limpieza, material de curación', '', 5556040127, 'Av. Popocatépetl', '24hrs', 'Centro recreativo'),</t>
  </si>
  <si>
    <t>(219, 'El Encanto de Eva', 'Particular', 'lonas, equipamiento para lluvia', 'Isabel Ocampo', 5539336834, 'Dr. José María Vértiz', '9am a 6pm', 'Restaurante'),</t>
  </si>
  <si>
    <t>(228, 'Pestalozzi con Morena', 'Particular', 'refrescos enlatados, tapabocas, cascos, barras energéticas, guantes de carnaza', 'Ana Elena Orvañanos, Daniel Del Valle, Alfonso Muñoz ', 5555085313, 'Pestalozzi esquina Morena', 'A partir de las 8am', ''),</t>
  </si>
  <si>
    <t>(229, 'Fonart Patriotismo', 'Institución Pública', 'agua embotellada, alimentos enlatados, artículos de higiene personal, artículos de limpieza, material de curación', '', '', 'Patriotismo ', '', 'Centro de acopio - Fonart Patriotismo'),</t>
  </si>
  <si>
    <t>(230, 'Comercial Mexicana Mixcoac', 'Particular', 'agua embotellada, alimentos enlatados, artículos de higiene personal, artículos de limpieza, material de curación', '', '', 'Patriotismo ', '', 'Centro de acopio - Comercial Mexicana Mixcoac '),</t>
  </si>
  <si>
    <t>(236, 'Universidad Panamericana', 'Universidad', 'alimentos, material de construcción', 'Lorenza Larios', 54821600, 'Augusto Rodin', '24hrs', ''),</t>
  </si>
  <si>
    <t>(246, 'Parque Pombo', 'Particular', 'agua embotellada, alimentos enlatados, artículos de higiene personal, artículos de limpieza, material de curación', '', '', 'Calle 7', '', ''),</t>
  </si>
  <si>
    <t>(264, 'Moras 416', 'Particular', 'agua embotellada, alimentos enlatados, artículos de higiene personal, artículos de limpieza, material de curación', '', '', 'Moras', '', ''),</t>
  </si>
  <si>
    <t>(265, 'Junta Distrital 10. Instituto Nacional Electoral', 'Gubernamental', 'cascos, guantes de trabajo, guantes de carnaza, lentes de protección, chalecos, lámparas, impermeables, contendedores de combustible, medicamentos, víveres', 'Dolores Ruiz', 5555159330, 'Av. Parque Lira', '10-20 hrs', 'Oficina'),</t>
  </si>
  <si>
    <t>(313, 'Sánchez Azcona', 'Particular', 'ropa para niños', 'Carla', 56040710, 'Sánchez Azcona', '', 'Particular'),</t>
  </si>
  <si>
    <t>(314, 'Centro de Acopio 1444', 'Particular', 'cobijas, lomas, impermeables, lámparas, baterías, vasos desechables, costales, cinta, plumones permanentes, guantes de carnaza, palas, picos, defieras, serruchos, alimentos enlatada, medicamentos.', 'Kevin Morales', 5568180592, 'Amores', '', 'Particular'),</t>
  </si>
  <si>
    <t>(315, 'Dogtores Voluntarios Latinzoo', 'Particular', 'gasas, algodón, alcohol, vendas, desinfectantes, yodo, antisépticos, cicatrizantes, antibióticos, analgésicos, anestésicos, sueros, suero arman, jeringas de 3.5ml, jeringas de 10ml, agujas varios calibres, medicamentos oftalmológicos, carpas, lonas, mesas, sillas, camisetas, cubrebocas, guantes, termómetros, vaselina, equipo básico de disección, alimento para mascotas, tarimas', 'TABATHA GARCIA ', 5561148473, 'Montecito', '', ''),</t>
  </si>
  <si>
    <t>(320, 'debajo del puente churubusco y división del norte', 'Particular', 'leche en polvo, frijoles enlatados, galletas, atún, arroz, verduras, café, pan, pañales bebes y adultos, papel higíenico, jabón personal, pasta dental, cepillo, shampoo, toallas', '', '', 'Cto Interior Avenida Río Churubusco esquina División del Norte', '', ''),</t>
  </si>
  <si>
    <t>(323, 'La casa del constructor', 'Particular', 'cualquiera', '', '', 'Castañeda', '', ''),</t>
  </si>
  <si>
    <t>(331, 'Gabriel Mancera y Eugenia', 'Particular', 'artículos de higiene personal, desodorantes, jabón, cepillo dentales, pasta dental, shampoo, chocolates, botellas de agua, llaves de 1/2, -llaves de 9/16, aceite SAE40 para motor a diesel, sierras de arco para madera, tapas de FC de cable de uso rudo, pinzas eléctricas, cajas', 'Andrés López Arias', 5521144562, 'Gabriel Mancera 733', '', ''),</t>
  </si>
  <si>
    <t>(335, 'Parque de los Venados', 'Particular', 'artículos de higiene personal, pastas dentales, shampoo, rastrillos, desodorantes, cepillos dentales, papel de baño, artículos de limpieza, jergas, escobas, trapeadores, jabón, medicamentos, medicamentos para diabetes, medicamentos respiratorios, medicamentos digestivos, medicamentos antibióticos, medicamentos analgésicos, leche, aceite de cocina, granos, galletas, azúcar, sal, alimentos enlatados, dulces, cereales, café, barras energéticas, verduras enlatadas, chiles enlatados, sardinas, alimentos para mascotas de 1, alimento para mascotas de 2 kg, correas para mascotas, alimento para mascotas en sobres, artículos de niños, juguetes, peluches, artículos de bebé, leche en polvo, gerber, toallitas húmedas, harina de arroz, maicena, fécula de maíz, jugos, pañales, cereal de arroz, biberones, material de curación, alcohol, jeringas de 10ml, jeringas de 5ml, jeringas de insulina, vendas, guantes, agua oxigenada, bolsas de asa, electrolitos, hielo, gatorade, agua, herramienta, cuters, plumones, cinta canela, guantes, mazos, cascos, palas, lamparas, cubrebocas, ropa, sábanas, zapatos de mujer, zapatos de niño, cobijas, ropa interior nueva, chamarras', 'Karina Hernández', 5530335657, 'División del Norte', '', ''),</t>
  </si>
  <si>
    <t>(337, 'Centro de Acopio Igesia Adventista Narvarte', 'Particular', 'alimentos, medicamentos, material de curación, voluntarios', 'Cintia', '', 'Uxmal', '', ''),</t>
  </si>
  <si>
    <t>(18, 'Oficinas DIF Nacional, Centro Acopio 2', 'Gubernamental', 'cualquiera', 'Karla Orozco 5554053624', 30032200, 'Av. Emiliano Zapata', '9:00 a 18:00 ', 'Oficial '),</t>
  </si>
  <si>
    <t>(23, 'Bros Burguer Bar', 'Particular', 'cajas de cartón, medicamentos, lámparas, velas, comida para bebé, toallas femeninas, artículos de higiene personal, electrolitos, cobijas, panales', 'Alejandra Morales', 5576722058, 'Av Circuito Azteca', '9 am a morir', 'Restaurante'),</t>
  </si>
  <si>
    <t>(24, 'Centro del Patrimonio Inmobiliario Federal', 'Institución Pública', 'alimentos enlatados, sopa en bolsa, aceite, frijoles en lata, jabón en polvo, jabón en barra, cloro, pinol, cubetas, papel sanitario, toallas femeninas, cepillos de dientes, pasta dentales, toallas húmedas, pañales, medicamentos no caducados, guantes desechables, gasas, jeringas, cubre bocas, vendas, agua oxigenada ', '', 55632699, 'Salvador Novo', '09:00-18:00', 'Oficina de gobierno'),</t>
  </si>
  <si>
    <t>(25, 'Acopio para Jojutla y Tetela del Volcán (Morelos)', 'Asociación', 'material de curación, sueros fisiológicos, lineas por infusión', 'Sofia Angélica', '', 'Prol. Santa Tecla, esquina Las Flores', '', 'Comunal'),</t>
  </si>
  <si>
    <t>(26, 'Locatel', 'Institución Pública', 'cualquiera', '', 56581111, 'Héroes del 47 ', '', ''),</t>
  </si>
  <si>
    <t>(27, 'UNAM - Estadio Olímpico Universitario', 'Universidad', 'azúcar, aceite, café, deshechables, té, pasta, sal, leche en polvo, traslado de brigadistas', 'Javier Belmont', 56220580, 'Av de los Insurgentes Sur', '', 'Principal'),</t>
  </si>
  <si>
    <t>(187, 'Grupo Pullman CDMX', 'Particular', 'agua embotellada, linternas, baterías, alimentos enlatados, artículos de higiene personal, material de curación', '', 5531293064, 'Av Taxqueña ', '', ''),</t>
  </si>
  <si>
    <t>(188, 'Instituto Nacional de Pediatria', 'Institución Pública', 'agua embotellada, alimentos enlatados, artículos de higiene personal, artículos de limpieza, material de curación', '', 5510840900, 'Avenida del Imán', '', ''),</t>
  </si>
  <si>
    <t>(222, 'Tlalpan 2191', 'Particular', 'herramientas, lámparas, focos, cable calibre 8, cable calibre 10', 'Topo Terán', 4422472701, 'Calzada de Tlalpan', '', ''),</t>
  </si>
  <si>
    <t>(266, 'Instituto Cultural CTJ ', 'Institución Pública', 'medicamentos, material de curación, cobijas, colchonetas, alimentos no perecederos, cajas, bolsas de plástico, artículos de higiene personal, lámparas, pilas tipo B, lámparas tipo C, material eléctrico, herramienta de corte, herramienta en general, poleas, cuerdas, chalecos, cascos', '', 56891617, 'Miguel Angel de Quevedo', '', ''),</t>
  </si>
  <si>
    <t>(316, 'Fundar (Centro de Análisis e Investigación)', 'Asociación', 'material de curación, vendas, gasas esterilizadas, alcohol, agua oxigenada, medicamentos, antihipertensivos, metformina, antidiarreicos, alimentos, alimentos para bebé, atún enlatado, atún en bolsa, frijol en bolsa, arroz en bolsa, aceite para cocinar, artículos de higiene personal, papel de baño, toallas femeninas, pañales, jabón de pastilla, toallas húmedas, biberones', '', '', 'Cda. Alberto Zamora', '9:00-18:00 (CERRADO SÁBADO y DOMINGO)', 'Recibiremos víveres y medicinas para población de otros estados afectados'),</t>
  </si>
  <si>
    <t>(322, 'SAVE THE CHILDREN', 'Asociación', 'estambres, papel fomi, cartulina, diamantina, lápiz adhesivo, cinta adhesiva, resistol, tiras de plastilina, tijeras, silicón líquido, sacapuntas, juegos de 12 plumas de colores, cajas de 6 crayolas, cajas de 24 crayolas, pintura acrílica, juegos de 12 lápices de colores, juegos de 24 plumones de colores, lapiceros.', '', 55555434997, 'Francisco Sosa', '', 'Atención psicoemocional para niñ@s'),</t>
  </si>
  <si>
    <t>(326, 'Sexto Piso', 'Particular', 'libros y material para manualidades y actividades con niños, jóvenes y adultos en las zonas más afectadas.', 'Editorial Sexto Piso y Almadía', '', 'París', '9:00 - 18:00 (Lunes a viernes)', 'Activar espacios puntuales de cultura'),</t>
  </si>
  <si>
    <t>(45, 'Brigada Pushkin', 'Particular ', 'alimentos enlatados, artículos de limpieza, artículos de higiene personal, toallas femeninas, pasta dental, shampoo, rastrillos, cepillos dentales, jabón, enjuague bucal, pañales de adulto, pañales de niño, artículos de higiene para bebé, botiquines de primeros auxilios, guantes de látex, lonas, zapatos, tenis, colchonetas, cobijas', 'Carlos Cortés', 5523009727, 'Álvaro Obregón esquina Morelia. Frente al hotel Stanza. ', 'Habilitado las 24 horas', 'Centro de acopio '),</t>
  </si>
  <si>
    <t>(34, 'Patio Santa Fe', 'Particular', 'alimentos enlatados, artículos de higiene personal, artículos de limpieza', '', 1800888436327, 'Av. Vasco de Quiroga', '', ''),</t>
  </si>
  <si>
    <t>(199, 'Bosque de Toronjos 39', 'Particular', 'agua embotellada, alimentos enlatados, artículos de higiene personal, artículos de limpieza, material de curación', '', '', 'Bosque de Toronjos ', '', 'centro de acopio'),</t>
  </si>
  <si>
    <t>(201, 'Arteaga y Salazar', 'Particular', 'agua embotellada, alimentos enlatados, artículos de higiene personal, artículos de limpieza, material de curación', '', '', 'Arteaga y Salazar ', '', 'centro de acopio'),</t>
  </si>
  <si>
    <t>(217, 'Centro Médico ABC Santa Fe', 'Hospital Privado', 'material de curación, lámparas, baterías, cobijas', '', 5511031600, 'Av. Carlos Graef Fernandez', '24hrs', 'Hospital'),</t>
  </si>
  <si>
    <t>(220, 'Carolo Bosques', 'Particular', 'agua embotellada, alimentos enlatados, artículos de higiene personal, artículos de limpieza, material de curación', 'Cesar de la Parra', 5565594422, 'Av. Secretaría de Marina ', '8am a 11.30pm', 'Restaurante'),</t>
  </si>
  <si>
    <t>(263, 'Colegio de la Ciudad de Mexico Contadero', 'Universidad', 'garrafones de 4-5l, papel de baño, jabón de barra, pasta dental, galletas saladas, galletas dulces, atún, frijol en bolsa, frijol en lata, alimento para bebé, leche en polvo, café soluble, pañales, toallas húmedas, toallas femeninas, cajas de cartón, ropa identificada por edad y sexo en buen estado ', '', 58120610, 'Calle de la Bolsa', '9am-2pm', ''),</t>
  </si>
  <si>
    <t>(3, 'Centro Gubernamental Procuraduría Ambiental y del Ordenamiento Territorial', 'Gubernamental', 'cualquiera', 'Alfonso Madrid', 52655539241, 'Medellin', '', 'Oficina de gobierno'),</t>
  </si>
  <si>
    <t>(4, 'Centro Gubernamental SEDESO', 'Gubernamental', 'sierras eléctricas, gasolina, herramientas ', '', '', 'Chimalpopoca y Bolivar', '', 'Oficina de gobierno'),</t>
  </si>
  <si>
    <t>(5, 'Centro Gubernamental Casa Refugio Citlaltépetl ', 'Gubernamental', 'traslado de víveres', 'Daniela Flores', 5547582239, 'Citlalltépec ', '', 'Oficina de gobierno'),</t>
  </si>
  <si>
    <t>(7, 'Centro Gubernamental Sistema M1', 'Gubernamental', 'cualquiera', '', 57054177, 'Versalles', '', 'Sistema 1'),</t>
  </si>
  <si>
    <t>(17, 'Oficina Protección Civil ', 'Gubernamental', 'cualquiera', 'Protección Civil ', 56832222, 'Abraham Gonzáez ', '', 'Oficina'),</t>
  </si>
  <si>
    <t>(29, '365', 'Particular', 'guantes desechables, gasas, punzos numero 18, punzos numero 14, punzos numero 16, punzos numero 20, punzos numero 22, electrodos, llaves de 3 vías, jeringas de 5ml, jeringas de 10ml, cubrebocas, vendas 10 cm, cepillos quirúrgicos, tela adhesiva, micropore, bultos quirúrgicos, venoclisis', '', 5578250446, 'Calle Bajío', '', 'Deportes'),</t>
  </si>
  <si>
    <t>(31, 'Auditorio Plutarco Elias Calles ', 'Asociación', 'agua, bebida, alimentos, sábanas, lámparas, linternas, baterias, aseo personal ', '', '', 'Av. Insurgentes Norte', '', ''),</t>
  </si>
  <si>
    <t>(32, 'Casa Quimera', 'Particular', 'linternas, desarmadores, herramientas', 'Jackie', 5585398431, 'Orizaba ', '9:00 am a 8:00pm', 'Restaurante / centro cultural'),</t>
  </si>
  <si>
    <t>(33, 'MN Roy', 'Particular', 'medicamentos, material de curación, papel de baño, toallas sanitarias, hieleras, hielo, herramientas, lámparas, esmeriles, baterías, diesel, mazos', 'Marco Margain', 5517557666, 'Mérida', 'Jueves y viernes de 8am a 10pm', 'antro'),</t>
  </si>
  <si>
    <t>(36, 'La Casa del Mestizo', 'Particular', 'comida para perro', '', 5540621423, 'Nayarit', '', 'Comida para perros'),</t>
  </si>
  <si>
    <t>(37, 'Glorieta de las Cibeles', 'Asociación', 'agua, cloro, jergas, recogedores, escobas, glucosada, solución salina, sondas, sondas gástricas, soluciones fisiológicas, antisépticos, cloruro de sodio, guantes, jeringas, alcohol, yodo, micro afrin, guantes de látex, analgésicos, jeringas de irrigación, frijoles, arroz, aceite, chocolate en polvo, chocolate en barra, sopas instantáneas, avena, atún, mayonesa, galletas, atún, café, dulces, lentejas, habas, puré de tomate, rastrillos, desodorante, pañales para niños, pañales para adultos, bolsas, cobijas, almohadas, talco, pomadas, artículos para bebé, plumones', 'Diana Navarro / Montserrat Flores', 5543704086, 'Plaza Villa Madrid', '', 'Centro de acopio'),</t>
  </si>
  <si>
    <t>(38, 'Huerto Roma Verde', 'Particular', 'tetanol, medicamento para tétanos, mascarillas de carbón activado', 'Paco Ayala', 5533320778, 'Jalapa', '24 hrs', 'Huerto Urbano'),</t>
  </si>
  <si>
    <t>(39, 'La Guapachosa', 'Particular', 'agua embotellada, alimentos enlatados, artículos de higiene personal, artículos de limpieza, material de curación', 'Paz', 5529728434, 'Oaxaca', 'hasta 11 pm, mañana 9 :00 am', ''),</t>
  </si>
  <si>
    <t>(40, 'Palacio de Hierro Durango (Terraza)', 'Particular', 'brigadistas voluntarios, paramédicos voluntarios, voluntariosm', '', 52429000, 'Durango', '9:30 a 21:00 ', 'Departamental / Terraza'),</t>
  </si>
  <si>
    <t>(41, 'Parque España', 'Asociación', 'comida preparada, aceite para motor de dos tiempos, oxígeno, voluntarios para relevos en Alvaro Obregon 286', 'Jacqueline', 5525619561, 'Av. Sonora', 'Habilitado 24 horas', 'Principal-Centro de Acopio'),</t>
  </si>
  <si>
    <t>(42, 'Parque México', 'Asociación', 'líneas de vida, arneses, picos, mazos, cascos, chalecos, cubrebocas industriales, mascarillas de carbón activado, linternas, cizalla, lentes de seguridad transparentes, guantes de carnaza, cinceles, linternas, extensiones industriales, tiras de contactos de uso rudo, material quirúrgico, batas, instrumental, laringoscopios, medidores de presión arterial, medidores de azúcar, bolsas trabsparentes, bolsas resellables, oxígeno, medicamentos, medicamentos de pediratría, collarines, coderas, rodilleras, aceite para motor de dos tiempos, oxígeno, voluntarios para relevos en Alvaro Obregon 286', 'Ana Cuchonnal', 5554040703, 'Av. México', 'Habilitado las 24 horas', 'Principal-Centro de Acopio'),</t>
  </si>
  <si>
    <t>(43, 'Glorieta de Popocatéptl', 'Asociación', 'vendas, gel antibacterial, jabón corporal, sopa instantanea, atún, sardinas, frijoles, lentejas, leche, pasta, cepillo dental, desechables, aceite, café soluble en bolsa, azúcar, sal', 'Ingrid Patiño', 5535849872, 'Popocatépetl y Amsterdam', '', ''),</t>
  </si>
  <si>
    <t>(44, 'Jardín Alexander Pushkin', 'Asociación', 'alimentos enlatados, artículos de limpieza, pasta dental, shampoo, rastrillos, cepillos dentales, jabón, enjuague bucal, pañales para adulto, pañales para niño, artículos de limpieza para bebés, guantes de látex, toallas femeninas, lonas, zapatos, tenis, colchonetas, cobijas', 'Drostan', 5551526955, 'Álvaro Obregón y Cuauhtemoc', '24 hrs', 'Comunitario '),</t>
  </si>
  <si>
    <t>(46, 'Zócalo', 'Institución Pública', 'leche en polvo', 'Carlos Roque', 5545031910, 'Plaza de la Constitución', '', 'Principal Centro de Acopio'),</t>
  </si>
  <si>
    <t>(66, 'Club Junior Condesa', 'Particular', 'traslado de víveres funciona como albergue, todo bajo control', 'Ahora', 5552777666, 'Sindicalismo', '', 'Acopio, Albergue'),</t>
  </si>
  <si>
    <t>(117, 'Casa Universitaria del Libro UNAM', 'Universidad', 'víveres, artículos de higiene personal, artículos de limpieza, equipo médico, herramientas', '', 55114468, 'Orizaba', '', 'http://dint.unam.mx/blog/index.php/item/3334-listado-de-los-insumos-que-se-necesita-para-ayudar-a-los-damificados-al-20-de-septiembre-10-00-am'),</t>
  </si>
  <si>
    <t>(176, 'Bolívar (No es centro pero necesitan ayuda URGENTE)', 'Particular', 'lonas, leche en polvo, lazos, herramientas, cajas, gasolina, baterias tamaño C, baterías tamaño D, lámparas, herramientas, cascos', 'Raul Centeno', '', 'Bolivar', '24 Horas', ''),</t>
  </si>
  <si>
    <t>(190, 'Monterrey 232 ', 'Particular', 'agua embotellada, alimentos enlatados, artículos de higiene personal, artículos de limpieza, material de curación', '', '', 'Monterrey', '', ''),</t>
  </si>
  <si>
    <t>(191, 'Multiforo Alicia', 'Particular', 'agua embotellada, alimentos enlatados, artículos de higiene personal, artículos de limpieza, material de curación', '', 55112100, 'Av. Cuauhtemoc', 'antes de las 9', ''),</t>
  </si>
  <si>
    <t>(192, 'Rio Panuco 7-102', 'Particular', 'voluntarios', 'Humberto Bermúdez Cárdenas', 5518309223, 'Rio Panuco ', '10:0 am 19:00 hrs ', ''),</t>
  </si>
  <si>
    <t>(210, 'Yucatan y Medellín', 'Particular', 'agua embotellada, alimentos enlatados, artículos de higiene personal, artículos de limpieza, material de curación', '', '', 'Yucatán esquina Medellín', '', ''),</t>
  </si>
  <si>
    <t>(221, 'Particular Zacatecas 144 casa 2 en la Roma norte', 'Particular', 'médicos voluntarios, enfermeras voluntarias, paramédicos voluntarios, medicamentos, ropa, colchones, cobijas, palas, picos, cualquiera', 'Klaudia García', 5585271463, 'Zacatecas ', 'toda la noche hasta las 12pm del 21/09', 'Casa/ Apoyo a Morelos se necesita todo. Tenemos una camioneta y un coche para ir, si alguien más se quiere sumar bienvenido'),</t>
  </si>
  <si>
    <t>(234, 'Centro de Cultura Digital', 'Particular', 'ropa de frío, cobijas, medicamentos, herramientas, artículos para bebé, artículos de limpieza, alimentos no perecederos, artículos de higiene personal', 'Mariana Delgado', 5549631038, 'Reforma esquina Lieja', 'Las 24 horas', 'Centro de acopio / Secreataría de Cultura Federal'),</t>
  </si>
  <si>
    <t>(240, 'Scientology Mexico Centro de Acopio', 'Asociación', 'agua embotellada, tapabocas, guantes desechables, gasas, alcohol, agua oxigenada, vendas, tela adhesiva, pañales, comida para bebé, cobijas, artículos de higiene personal, biberones, papel de baño, comida enlatada, barras de proteina, baterías, desinfectantes, suero, ropa en buenas condiciones', 'Maggie Ibañez Turnbull', 5529792932, 'Balderas esquina con Av. Juarez', 'Todo el dia y noche', 'Iglesia de Scientology'),</t>
  </si>
  <si>
    <t>(247, 'Fuente de las Cibeles', 'Asociación', 'víveres, medicamentos', '', '', 'Plaza Villa Madrid', '', ''),</t>
  </si>
  <si>
    <t>(269, 'Cozumel 84', 'Particular', 'arroz, frijoles, toallas sanitarias, pañales, medicinas, aceite para motor de dos tiempos, oxígeno, voluntarios para relevos en Alvaro Obregon 286', '', '', 'Cozumel', '', ''),</t>
  </si>
  <si>
    <t>(309, 'Ámsterdam y Ozumala', 'Particular', 'agua embotellada, alimentos enlatados, artículos de higiene personal, artículos de limpieza, material de curación', 'María centeno', 5518004950, 'Ámsterdam esquina Ozuluama', '', 'provisional'),</t>
  </si>
  <si>
    <t>(317, 'Jardín Pushkin', 'Asociación', 'medicamentos, herramienta, discos de acero, botas, baterías, lentes de seguridad', '', '', 'Cuauhtémoc', 'Relevos entre 7 y 8 PM y 2 y 3 AM', 'Comunitario'),</t>
  </si>
  <si>
    <t>(318, 'Terrícolas Imbéciles', 'Particular', 'víveres, ropa, alimentos no perecederos, baterías, material de limpieza, artículos de higiene personal', '', '', 'Río Usumacinta', '11 a 18 horas', ''),</t>
  </si>
  <si>
    <t>(324, 'Manzanillo #90', 'Particular', 'voluntarios', '', '', 'Manzanillo', 'Calle de Aguascalientes 132, Roma Sur, 06760 Ciudad de México, CDMX, Mexico', ''),</t>
  </si>
  <si>
    <t>(327, 'Colegio Nacional de Ingenieros Arquitectos de México', 'Asociación', 'peritos en evaluación de daños, cascos, tapabocas, goggles, guantes, chalecos, lámparas, baterías tamaño A, baterías tamaño AA', 'Daniel Murguía Jiménez', 5545708755, 'Belisario Domínguez', '', ''),</t>
  </si>
  <si>
    <t>(330, 'Tlaxcala 108', 'Particular', 'agua embotellada, alimentos enlatados, artículos de higiene personal, artículos de limpieza, material de curación', 'Sandra Cortes', 445512986244, 'Tlaxcala', '', ''),</t>
  </si>
  <si>
    <t>(332, 'CADENA, Museo Judio del Holocausto', 'ONG', 'cascos, chalecos, alimentos en enlatados, electrolitos, artículos de limpieza', 'Tanya Audi', 5530176195, 'Veracruz ', '9:00 - 23:00', ''),</t>
  </si>
  <si>
    <t>(6, 'Centro Gubernamental Metro La Raza', 'Gubernamental', 'cualquiera', '', '', 'Paganini', '', 'Metro'),</t>
  </si>
  <si>
    <t>(248, 'Parque Deportivo Miguel Alemán', 'Asociación', 'medicinas, pañales, insulinas', '', '', 'Lindavista', '', ''),</t>
  </si>
  <si>
    <t>(267, 'IPN ESIME Zacatenco', 'Universidad', 'plumones, cinta adhesiva, cajas', '', '', 'Av Instituto Politécnico Nacional esquina Av Wilfrido Massieu', '', ''),</t>
  </si>
  <si>
    <t>(68, 'Angela Peralta', 'Particular', 'agua embotellada, alimentos enlatados, artículos de higiene personal, artículos de limpieza, material de curación', '', '', 'Aristóteles', '', 'centro de acopio'),</t>
  </si>
  <si>
    <t>(69, 'Bosque de Chapultepec - Puerta de Leones', 'Institución Pública', 'antibióticos, nnsulina, jeringas', '', '', 'Av. Constituyentes y Calzada de las Lomas', 'Habilitado las 24 horas', 'Principal'),</t>
  </si>
  <si>
    <t>(70, 'Campo Marte Centro de Acopio 1', 'Gubernamental', 'adrenalina ampolletas de 1mg, atropina de 1mg, salbutamol spray', '', '', 'Av. Paseo de la Reforma', '9:00 a 19:00 ', 'Oficial '),</t>
  </si>
  <si>
    <t>(71, 'Petopia DF', 'Particular', 'alimento para mascotas', '', '', 'Calz General Mariano Escobedo', 'de 8:00am a 8:00pm', 'Albergue animales'),</t>
  </si>
  <si>
    <t>(197, 'Paseo de los Tamarindos 49', 'Particular', 'agua embotellada, alimentos enlatados, artículos de higiene personal, artículos de limpieza, material de curación', '', '', 'Paseo de los Tamarindos ', '', 'centro de acopio'),</t>
  </si>
  <si>
    <t>(173, 'Bahidorá', 'Particular', 'lonas, cuerdas, cobijas, tiendas de campaña, colchonetas, leche en polvo, comida enlatada, agua embotellada, medicamentos, papel de baño, pañales, toallas sanitarias', 'Jorge Villanueva', 5543641964, 'Mariano Escobedo', '10 am - 7 pm', 'Oficinas Ache'),</t>
  </si>
  <si>
    <t>(178, 'Casino Militar Campo Marte', 'Particular', 'agua embotellada, alimentos enlatados, artículos de higiene personal, artículos de limpieza, material de curación', '', '', 'Av. Paseo de la Reforma', '', ''),</t>
  </si>
  <si>
    <t>(179, 'Centro Citibanamex', 'Particular', 'agua embotellada, alimentos enlatados, artículos de higiene personal, artículos de limpieza, material de curación', '', '', 'Av. del Conscripto', '', ''),</t>
  </si>
  <si>
    <t>(183, 'Cruz Roja Polanco', 'Institución Pública', 'papel de baño, medicamentos, alcohol, gasas, alimento para perro, toallas femeninas, guantes desechables, gasas, punzos numero 18, punzos numero 14, punzos numero 16, punzos numero 20, punzos numero 22, electrodos, llave de 3 vías, jeringas de 5 ml, jeringas de 10 ml, cubrebocas (canalizar al almacen), agua oxigenada, vendas de 10 cm, guantes quirurgicos, cepillos quirurgicos, tela adhesiva, micropor, bultos quirurgicos, venoclisis, solución Hitman, agua fisiologica de 500 ml', 'zara', 5553951111, 'Juan Luis Vives', 'Habilitado las 24 horas', 'Centro de Acopio'),</t>
  </si>
  <si>
    <t>(184, 'Cruz Roja Polanco', 'Institución Pública', 'agua embotellada, alimentos enlatados, artículos de higiene personal, artículos de limpieza, material de curación', '', '', 'Juan Luis Vives', '', ''),</t>
  </si>
  <si>
    <t>(186, 'Glorieta de Masaryk', 'Asociación', 'agua embotellada, alimentos enlatados, artículos de higiene personal, artículos de limpieza, material de curación', '', '', 'Arquímedes', '', 'centro de acopio'),</t>
  </si>
  <si>
    <t>(193, 'Rubén Darío 115 Coca cola', 'Particular', 'agua embotellada, alimentos enlatados, artículos de higiene personal, artículos de limpieza, material de curación', '', 52622000, 'Rubén Dario', '', 'centro de acopio'),</t>
  </si>
  <si>
    <t>(196, 'Mariano Escobedo 498', 'Particular', 'cobijas, tiendas de campaña, colchonetas, leche en polvo, alimentos enlatados, agua embotellada, medicamentos, paracetamol, penicilina, alcohol, gasas, vendas de 10cm, guantes desechables, guantes quirúrgicos, ropa, zapatos, pañales, papel de baño, toallas femeninas', '', '', 'Mariano Escobedo', '', ''),</t>
  </si>
  <si>
    <t>(198, 'Bosque de Avellanos 142', 'Particular', 'agua embotellada, alimentos enlatados, artículos de higiene personal, artículos de limpieza, material de curación', '', '', 'Bosque de Avellanos ', '', 'centro de acopio'),</t>
  </si>
  <si>
    <t>(200, 'Cerrada de Bezares 130', 'Particular', 'agua embotellada, alimentos enlatados, artículos de higiene personal, artículos de limpieza, material de curación', '', '', 'Cerrada de Bezares', '', 'centro de acopio'),</t>
  </si>
  <si>
    <t>(202, 'Sierra Amantepec 193', 'Particular', 'agua embotellada, alimentos enlatados, artículos de higiene personal, artículos de limpieza, material de curación', '', '', 'Sierra Amantepec ', '', 'centro de acopio'),</t>
  </si>
  <si>
    <t>(203, 'Virreyes 110', 'Particular', 'agua embotellada, alimentos enlatados, artículos de higiene personal, artículos de limpieza, material de curación', '', '', 'Blvd. de los Virreyes ', '', 'centro de acopio'),</t>
  </si>
  <si>
    <t>(214, 'Morton Subastas', 'Particular', 'agua embotellada, alimentos enlatados, artículos de higiene personal, artículos de limpieza, material de curación', '', '', 'Virreyes', '', ''),</t>
  </si>
  <si>
    <t>(225, 'Le Macaron boutique', 'Particular', 'agua embotellada, alimentos enlatados, artículos de higiene personal, artículos de limpieza, material de curación', '', 5552806997, 'Alejandro Dumas ', '', 'Pasteleria '),</t>
  </si>
  <si>
    <t>(226, 'Le Macaron boutique', 'Particular', 'agua embotellada, alimentos enlatados, artículos de higiene personal, artículos de limpieza, material de curación', '', 5552022974, 'Monte Athos', '', 'Pasteleria '),</t>
  </si>
  <si>
    <t>(227, 'Plaza Carso', 'Particular', 'artículos de higiene personal, alimentos no perecederos, artículos de limpieza, cobijas, baterías, linternas, material de curación, medicamentos', '', '', 'Lago Zurich', '', ''),</t>
  </si>
  <si>
    <t>(235, 'Ilumexico', 'Particular', 'víveres, equipo de rescate, material de curación', 'Fernanda Anaya', 5537225992, 'Monte Chimborazo', '', ''),</t>
  </si>
  <si>
    <t>(238, 'Escuela Sierra Nevada Lomas', 'Institución Pública', 'alimentos, pañales, material de curación, material de construcción', 'Joaly Sánchez', 5554335558, 'Sierra Madre 155', 'A partir de las 8 am', ''),</t>
  </si>
  <si>
    <t>(252, 'Lago Tanganica', 'Particular', 'agua, antibioticos, diclofenaco, ketorolaco, alcohol, agua oxigenada, vendas, guantes, jabón, papel de baño, toallas femeninas, comida enlatada, gerber, leche en polvo, artículos de limpieza, gel antibacterial, croquetas para perros', 'Livia', 5521294758, 'Lago Tanganica ', '', ''),</t>
  </si>
  <si>
    <t>(328, 'Almadía Editorial', 'Particular', 'libros y material para manualidades y actividades con niños, jóvenes y adultos en las zonas más afectadas.', 'Editorial Sexto Piso y Almadía', '', 'Av. Patriotismo', '9:00 - 18:00 (Lunes a viernes)', 'Activar espacios puntuales de cultura'),</t>
  </si>
  <si>
    <t>(72, 'Estela de Luz', 'Institución Pública', 'agua embotellada, alimentos enlatados, artículos de higiene personal, artículos de limpieza, material de curación', 'Ruth', '', 'Av. Paseo de la Reforma, Puerta de los Leones, en el bosque de chapultepec ', '', ''),</t>
  </si>
  <si>
    <t>(2, 'Centro Gubernamental Autoridad Zona Patrimonio ', 'Gubernamental', 'cualquiera', '', 5554873455, 'Av. San fernando ', '', 'Oficina de gobierno'),</t>
  </si>
  <si>
    <t>(22, 'Colegio Enrique Rebsamen', 'Particular', 'cualquiera', 'Eduardo Uribe', '', 'Rancho Tamboreo', '24 Horas', ''),</t>
  </si>
  <si>
    <t>(157, 'Six Flags México', 'Particular', 'picos, palas, analgésicos, material de curación, jeringas de 3ml, jeringas de 5ml, linternas', '', 53393600, 'Carretera Picacho - Ajusco ', '9:00 am a 18:00 pm ', 'principal'),</t>
  </si>
  <si>
    <t>(251, 'El Colegio de México (COLMEX)', 'Universidad', 'alimentos no perecederos, alimentos enlatados, azúcar, café, galletas, leche en polvo, artículos de higiene personal, cepillos dentales, pasta dental, desodorantes, shampoo, jabón en barra, pañales, toallas femeninas, papel de baño, medicamentos, analgésicos, antisépticos, cubre bocas, gasas, suero, vendas, cubetas, bolsas de plástico, cajas de cartón, cinta canela', 'Emilio González', 5538982348, 'Entronque Picacho - Ajusco', '5hrs-24hrs', 'Universidad'),</t>
  </si>
  <si>
    <t>(312, 'Casa Xitla', 'Asociación', 'herramientas, cobijas, artículos de higiene, botiquines de primeros auxilios', 'Martha Elena Welsh ', 5555733360, 'Convento', 'hasta las 20:00 pm', 'Asociación'),</t>
  </si>
  <si>
    <t>(321, 'Deportivo La Joya', 'Institución Pública', 'alimentos enlatados, agua embotellada, comida para mascotas, artículos de higiene personal.', '', 5554854410, 'Insurgentes Sur ', '09:00-18:00', 'Comunitario'),</t>
  </si>
  <si>
    <t>(182, 'Congreso de la Unión', 'Gubernamental', 'cualquiera', '', 52622000, 'Av. Congreso de la Unión', '', 'Centro de Acopio'),</t>
  </si>
  <si>
    <t>(231, 'Aeroméxico', 'Particular', 'agua embotellada, alimentos enlatados, artículos de higiene personal, artículos de limpieza, material de curación', 'https://aeromexico.com/es-mx/alas-del-mundo', '' , 'Av. Capitán Carlos León', '', 'Aerolinea'),</t>
  </si>
  <si>
    <t>(339, 'Explanada de la Delegación Venustiano Carranza', 'Gubernamental', 'juguetes para niños, agua embotellada, alimentos enlatados, artículos de higiene personal, artículos de limpieza, material de curación', 'Israel Moreno', 57649400, 'Francisco del Paso y Troncoso', '', ''),</t>
  </si>
  <si>
    <t>(308, 'Delegación Xochimilco', 'Gubernamental', 'voluntarios, alimentos preparados, medicamentos, herramienta', 'Gustavo Serrano', '', 'Vicente Guerrero', '24 hrs', 'Explanada delegación'),</t>
  </si>
  <si>
    <t>(329, 'Aralia 16, se puede entrar hasta Hermenegildo Galeana esq con Callejon de Amaranto', 'Particular', 'velas, platos desechables, agua embotellada, alimentos no perecederos, pañales ', 'Alma Chilian', 54893780, 'Aralia', '', ''),</t>
  </si>
  <si>
    <t>(311, 'Sistema para el Desarrollo Integral de la Familia del Estado de Chiapas', 'Gubernamental', 'arroz, frijol, lentejas, sopa de pasta, pañales, jabón en barra, jabón en polvo, ropa de frío, cobijas, papel de baño, alimento para bebé, atún, café soluble, azúcar, galletas saladas, galletas dulces, leche, sardinas, verduras enlatadas, alimentos enlatados abrefácil, material de construcción, medicamentos', '', 9616170020, 'Libramiento Norte Oriente', '09:00 - 19:00', ''),</t>
  </si>
  <si>
    <t>(122, 'Escuela Centenario ', 'Institución Pública', 'alimentos enlatados, sopa en bolsa, aceite, frijoles en lata, jabón en polvo, jabon en barra, cloro, pinol, cubetas, papel de baño, toallas femeninas, cepillos dentales, pasta dental, toallas húmedas, pañales, medicamentos, guantes desechables, gasas, jeringas, cubre bocas, vendas, agua oxigenada, material de curación', 'Rocío Tererista Morales Salazar', 8442043402, 'Juárez', 'Jueves y Viernes de 8am -  2pm ', 'Escuela primaria turno matutino'),</t>
  </si>
  <si>
    <t>(96, 'Hospital General', 'Hospital Público', 'cualquiera', '', '', 'Boulevard Centenario ', '', ''),</t>
  </si>
  <si>
    <t>(97, 'Transporte Primero de Mayo', 'Asociación', 'cualquiera', '', '', 'Carretera 57', '', ''),</t>
  </si>
  <si>
    <t>(123, 'Fundación Luz y Esperanza ', 'Asociación', 'azúcar, lentejas, leche en polvo, café soluble, atún en lata, atún en bolsa, sardinas, arroz, frijol, sal en bolsa, sal en bote, chocolate en polvo, chocolate en tablillas, agua embotellada, galletas saladas, galletas dulces, toallas húmedas, aceite, talco para bebés, biberones, papel de baño, toallas femeninas, shampoo, jabón de pasta, cepillos de dientes, pasta dental, pañales para bebés, pañales para adultos, artículos de limpieza, escobas, franelas, cubetas, croquetas para cachorros, croquetas para perrros adultos, guantes desechables, jeringas de 5ml, jeringas de 10 ml, gasas, cubre bocas, agua oxigenada, vendas de 10 cm, tela adhesiva, micropor, agua fisiológica de 500ml, linternas, baterías', '', 8444105377, '5 de enero', '9am - 5pm', ''),</t>
  </si>
  <si>
    <t>(124, 'Periódico Vanguardia ', 'Particular', 'atún enlatado, salmón enlatado, verduras enlatadas, frijoles enlatados, agua embotellada en recipientes mayores a 1 litro, leche en polvo, biberones, arroz, frijol, azúcar, aceite, cepillos dentales, pasta dental, toallas sanitarias, vendas, cobijas, pañales para adulto, pañales para bebé, cloro, pinol, jabón neutro en barra, gasas, alcohol, isodine, guantes de látex, cubre bocas, ropa en buen estado, papel de baño, baterías, liternas, croquetas para cachorro, croquetas para perros adultos', '', 8444501000, 'Blvd. Venustiano Carranza ', '', ''),</t>
  </si>
  <si>
    <t>(125, 'Joroba Saltillo', 'Particular', 'azúcar, lentejas, leche en polvo, café soluble, atún en lata, atún en bolsa, sardinas, arroz, frijol, sal en bolsa, sal en bote, chocolate en polvo, chocolate en tablillas, agua embotellada, galletas saladas, galletas dulces, toallas húmedas, aceite, talco para bebés, biberones, papel de baño, toallas femeninas, shampoo, jabón de pasta, cepillos de dientes, pasta dental, pañales para bebés, pañales para adultos, artículos de limpieza, escobas, franelas, cubetas, croquetas para cachorros, croquetas para perrros adultos, guantes desechables, jeringas de 5ml, jeringas de 10 ml, gasas, cubre bocas, agua oxigenada, vendas de 10 cm, tela adhesiva, micropor, agua fisiológica de 500ml, linternas, baterías', '', '', 'Carretera Monterrey - Saltillo', '12 - 10pm', ''),</t>
  </si>
  <si>
    <t>(167, 'Bhoga Torreón', 'Particular', 'medicamentos, material de curación, linternas, baterías, suero fisiológico, cubrebocas', 'Admon Bhoga Torreón', '', 'Zacatecas', '', 'Studio yoga'),</t>
  </si>
  <si>
    <t>(242, 'Cruz Roja Mexicana', 'Institución Pública', 'agua embotellada, alimentos enlatados, artículos de higiene personal, artículos de limpieza, material de curación', '', 7717107085, 'Carretera México-Pachuca', '', ''),</t>
  </si>
  <si>
    <t>(243, 'ITESM Campus Hidalgo', 'Universidad', 'víveres, artículos de limpieza, medicamentos, material de curación, artículos de higiene personal', '', 7717170214, 'Felipe Ángeles', '', ''),</t>
  </si>
  <si>
    <t>(244, 'Sistema DIF Hidalgo', 'Gubernamental', 'agua embotellada, alimentos enlatados, artículos de higiene personal, artículos de limpieza, material de curación', '', 7717173100, 'Vicente Salazar', '', ''),</t>
  </si>
  <si>
    <t>(245, 'Cruz Roja Mexicana Delegación Pachuca Norte', 'Institución Pública', 'agua embotellada, alimentos enlatados, artículos de higiene personal, artículos de limpieza, material de curación', '', 7717143253, 'Doctor Gea González', '', ''),</t>
  </si>
  <si>
    <t>(260, 'Plaza Perisur', 'Particular', 'artículos de higiene personal, alimentos, medicamentos, artículos de limpieza, herramientas, artículos para bebés', '', '', 'Felipe Ángeles esquina Calle de la Minería', '', ''),</t>
  </si>
  <si>
    <t>(261, 'Escuela Plan de Guadalupe', 'Institución Pública', 'agua embotellada, alimentos enlatados, artículos de higiene personal, artículos de limpieza, material de curación', '', '', 'Artículo 3', '', ''),</t>
  </si>
  <si>
    <t>(51, 'Casa Jalisco', 'Particular', 'artículos de higiene personal, alimentos, medicamentos, artículos de limpieza, herramientas, artículos para bebés', '', 3336481600, 'Onterio', '', ''),</t>
  </si>
  <si>
    <t>(52, 'Casa Mariachi', 'Particular', 'artículos de higiene personal, alimentos, medicamentos, artículos de limpieza, herramientas, artículos para bebés', '', '', 'Av. La Paz', '', ''),</t>
  </si>
  <si>
    <t>(53, 'Casa Territorio', 'Particular', 'voluntarios, medicamentos, guantes de carnaza, palas, material de curación, víveres', '', 3323060521, 'Francisco Javier Gamboa', '9:00 a.m. - 11:59 p.m', ''),</t>
  </si>
  <si>
    <t>(54, 'Congreso del Estado de Jalisco', 'Gubernamental', 'artículos de higiene personal, alimentos, medicamentos, artículos de limpieza, herramientas, artículos para bebés', '', 36791515, 'Av. Hidalgo', '', ''),</t>
  </si>
  <si>
    <t>(55, 'DIF Jalisco', 'Gubernamental', 'artículos de higiene personal, alimentos, medicamentos, artículos de limpieza, herramientas, artículos para bebés', '', 3330304600, 'Av. Fray Antonio Alcalde', '08:00-18:00', ''),</t>
  </si>
  <si>
    <t>(56, 'El Rey', 'Particular', 'artículos de higiene personal, alimentos, medicamentos, artículos de limpieza, herramientas, artículos para bebés', '', 3339730994, 'Bernardo de Balbuena', '09:00-14:00/16:00-20:00', ''),</t>
  </si>
  <si>
    <t>(57, 'Fábrica de Diseño Mexicano', 'Particular', 'artículos de higiene personal, alimentos, medicamentos, artículos de limpieza, herramientas, artículos para bebés', '', 3312284292, 'Joaquín Arrieta', '09:00-14:00/16:00-20:00', ''),</t>
  </si>
  <si>
    <t>(58, 'Instalaciones Nueva Alianza', 'Institución Pública', 'artículos de higiene personal, alimentos, medicamentos, artículos de limpieza, herramientas, artículos para bebés', '', 5555750693, 'Chapala', '', ''),</t>
  </si>
  <si>
    <t>(59, 'Tren Ligero Juárez', 'Gubernamental', 'artículos de higiene personal, alimentos, medicamentos, artículos de limpieza, herramientas, artículos para bebés', '', 3339425700, 'Calzada Federalismo Nte', '', ''),</t>
  </si>
  <si>
    <t>(61, 'Tren Ligero Plaza Universidad', 'Gubernamental', 'artículos de higiene personal, alimentos, medicamentos, artículos de limpieza, herramientas, artículos para bebés', '', 3339425700, 'Av. Juárez', '', ''),</t>
  </si>
  <si>
    <t>(62, 'UAD', 'Universidad', 'artículos de higiene personal, alimentos, medicamentos, artículos de limpieza, herramientas, artículos para bebés', '', 6181295901, 'Andrés Terán', '', ''),</t>
  </si>
  <si>
    <t>(60, 'Tren Ligero Peri Sur', 'Gubernamental', 'artículos de higiene personal, alimentos, medicamentos, artículos de limpieza, herramientas, artículos para bebés', '', 3339425700, 'Av Cristóbal Colón', '', ''),</t>
  </si>
  <si>
    <t>(67, 'Café Petricor', 'Particular', 'artículos de higiene personal, alimentos, medicamentos, artículos de limpieza, herramientas, artículos para bebés', '', '', 'Guadalupe Zuno 2219', '', ''),</t>
  </si>
  <si>
    <t>(168, 'Centro para el Desarrollo Central del Adulto Mayor', 'Institución Pública', 'artículos de higiene personal, alimentos, medicamentos, artículos de limpieza, herramientas, artículos para bebés', '', '', 'Av. Bugambilias', '', ''),</t>
  </si>
  <si>
    <t>(169, 'La Santa', 'Particular', 'artículos de higiene personal, alimentos, medicamentos, artículos de limpieza, herramientas, artículos para bebés', '', '', 'Av. Real Acueducto', '', ''),</t>
  </si>
  <si>
    <t>(170, 'Museo Trompo Mágico', 'Institución Pública', 'artículos de higiene personal, alimentos, medicamentos, artículos de limpieza, herramientas, artículos para bebés', '', '', 'Av. Central', '', ''),</t>
  </si>
  <si>
    <t>(171, 'UNIVA', 'Universidad', 'artículos de higiene personal, alimentos, medicamentos, artículos de limpieza, herramientas, artículos para bebés', '', '', 'Av. Tepeyac', '', ''),</t>
  </si>
  <si>
    <t>(310, 'Universidad De Guadalajara', 'Universidad', 'herramientas, material de curación, medicamentos', '', '', 'Periférico Norte', '08:00 am - 20:00 pm', 'Universidad Publica'),</t>
  </si>
  <si>
    <t>(13, 'Super H', 'Particular', 'alimentos enlatados, sopa en bolsa, aceite, frijoles en lata, jabón en polvo, jabón en barra, cloro, pinol, cubetas, papel sanitario, toallas femeninas, cepillos de dientes, pasta dentales, toallas húmedas, pañales, medicamentos no caducados, guantes desechables, gasas, jeringas, cubre bocas, vendas, agua oxigenada ', 'Oscar Esquinca', 5566106625, 'Av. Jiménez Cantú', '', ''),</t>
  </si>
  <si>
    <t>(20, 'Asociación Internacional de Sirios en México', 'Asociación', 'material de curación, equipo médico, medicamentos', 'Mikel Arturo Larrañaga Colin', 5540779028, 'Diagonal', '24 horas', 'Restaurante Ali Baba'),</t>
  </si>
  <si>
    <t>(47, 'FES Cuautitlán , puerta 4 ', 'Universidad', 'herramienta, medicamentos', 'Miguel Angel Moreno', 56231961, 'km 2.5 Carretera Cuautitlan- teoloyuca ', '8 :00 - 19 :00 ', 'Mediano '),</t>
  </si>
  <si>
    <t>(48, 'FES Cuautitlán Campo 1', 'Universidad', 'traslado, transportistas voluntarios', 'grupo estudiantil ', 56232035, 'Ave. 1 de Mayo ', '8:00 - 18:00', 'UNAM'),</t>
  </si>
  <si>
    <t>(94, 'Centro Deportivo Israelita (CDI)', 'Asociación', 'agua embotellada, alimentos enlatados, artículos de higiene personal, artículos de limpieza, material de curación', 'Joanne Joloy', 5555089199, 'Perif. Blvd. Manuel Ávila Camacho', '', 'Deportivo'),</t>
  </si>
  <si>
    <t>(194, 'Universidad Anáhuac Norte', 'Universidad', 'crayolas, muñecos de felpa, cuadernos, colores, masa para modelar, artículos para niños', 'Maria Jose Lopez', 5556270210, 'Av. Universidad Anáhuac', '', 'Comunitario-Centro de Acopio'),</t>
  </si>
  <si>
    <t>(204, 'Bosque de Yuriria', 'Particular', 'agua embotellada, alimentos enlatados, artículos de higiene personal, artículos de limpieza, material de curación', '', '', 'Cerrada Bosque de Yuriria ', '', 'centro de acopio'),</t>
  </si>
  <si>
    <t>(206, 'Fuente de Pirámides 37', 'Particular', 'agua embotellada, alimentos enlatados, artículos de higiene personal, artículos de limpieza, material de curación', '', '', 'Fuente de Pirámides ', '', 'centro de acopio'),</t>
  </si>
  <si>
    <t>(207, 'Rinconada de Jesús', 'Particular', 'agua embotellada, alimentos enlatados, artículos de higiene personal, artículos de limpieza, material de curación', '', '', 'Rinconada de Jesús', '', 'centro de acopio'),</t>
  </si>
  <si>
    <t>(158, 'Casa Particular Azul Portón Negro', 'Particular', 'agua embotellada, alimentos enlatados, artículos de higiene personal, artículos de limpieza, material de curación', 'Lizbeth Ontiveros', 5536735251, 'España', '24 horas', 'casa particular'),</t>
  </si>
  <si>
    <t>(21, 'ISSEMYM ', 'Hospital Público', 'alimentos no perecederos ', '', '', 'Constituyentes Pte. ', '9:00 - 19:00 ', 'ISSEMYM'),</t>
  </si>
  <si>
    <t>(160, 'Parque Metropolitano', 'Asociación', 'equipo medico, palas, cascos, cobijas', 'Rosa Jaramillo', '', 'Av. Juarez', 'Desde las 10', 'Publico'),</t>
  </si>
  <si>
    <t>(161, 'Fuera del Clóset A.C. (Café Guarida del Zorro)', 'Asociación', 'alimentos, cobijas, alimento para mascotas, herramienta', 'Fuera del Clóset A.C.', '', 'Hermenegildo Galeana', 'desde las 8', 'Café'),</t>
  </si>
  <si>
    <t>(162, 'Fuera del Clóset A.C. (Libreria Imagen)', 'Asociación', 'alimentos, cobijas, alimento para mascotas, herramienta', 'Fuera del Clóset A.C.', '', 'Venustiano Carranza', 'desde las 8', 'Libreria'),</t>
  </si>
  <si>
    <t>(163, 'Casa Residencial', 'Particular', 'medicamentos intravenosos, gotas para los ojos', '', 72222341853, 'Villada', '', 'Privada'),</t>
  </si>
  <si>
    <t>(164, 'Foro Landó', 'Particular', 'agua embotellada, alimentos enlatados, artículos de higiene personal, artículos de limpieza, material de curación', '', 7221169139, 'Nicolás Bravo Norte. 825, Union', '', ''),</t>
  </si>
  <si>
    <t>(165, 'Instituto México de Toluca A.C. (Primaria)- Cielito Querido', 'Institución Pública', 'medicamentos, material de curación, alimentos enlatados', 'Andrea Garcia', '', 'Av. Carranza', '9:00 am-5:00:00 PM', 'Privada'),</t>
  </si>
  <si>
    <t>(268, 'Centro Deportivo Toltitlán', 'Institución Pública', 'cualquiera', 'Jose Juan Garduño', 5568021507, 'Blvd. Tultitlán Pte.', '', ''),</t>
  </si>
  <si>
    <t>(49, 'Grupo Pullman Morelos ', 'Particular', 'agua embotellada, linternas, baterías, alimentos enlatados, artículos de higiene personal, material de curación', '', 5531293064, 'Plan de Ayala', '', 'Terminal Casino La Selva '),</t>
  </si>
  <si>
    <t>(181, 'Colegio Lancaster de Cuernavaca', 'Particular', 'alimentos', 'Maria Isabel Serrato', 7773100899, 'Francisco González Bocanegra ', '10am a 6.30pm', ''),</t>
  </si>
  <si>
    <t>(233, 'Panificadoras El Sol de Cuernavaca', 'Particular', 'artículos de higiene personal, alimentos no perecederos, artículos de limpieza, cobijas, baterías, linternas, material de curación, medicamentos', 'Yessica Armendariz', 7771903773, 'Paseo Cuauhnáhuac', '9 a 8:30 PM', 'Panadería'),</t>
  </si>
  <si>
    <t>(336, 'Centro de Acopio del Palacio Municipal de Tlayacapan', 'Particular', 'brigadas para salir a pueblos aledañas a las 10am domingo', 'Elena', '', 'Plazuela de la Constitución', '', ''),</t>
  </si>
  <si>
    <t>(19, 'Dirección de ecología', 'Gubernamental', 'agua embotellada, alimentos enlatados, artículos de higiene personal, artículos de limpieza, material de curación', '', 52565433, 'Lázaro Cárdenas', '', 'Dirección de ecología'),</t>
  </si>
  <si>
    <t>(118, 'DIF Sabinas Hidalgo', 'Gubernamental', 'agua embotellada, alimentos enlatados, artículos de higiene personal, artículos de limpieza, material de curación', '', 8242420836, 'Niños Heroes', '', ''),</t>
  </si>
  <si>
    <t>(63, 'Bosque Mágico ', 'Particular', 'alimentos no perecederos, artículos de higiene personal, articulos de limpieza', '', 18708000, 'Av. Eloy Cavazos', '', 'Parque de Diversiones'),</t>
  </si>
  <si>
    <t>(120, 'Mier y Terán 1500', 'Particular', 'agua embotellada, alimentos enlatados, artículos de higiene personal, artículos de limpieza, material de curación', '', '', 'Mier y Terán', '', 'Alfonso Martínez Domínguez'),</t>
  </si>
  <si>
    <t>(65, 'Plaza El Encino', 'Particular', 'analgésicos, material de curación, jeringas, guantes, vendas', '', '', 'Av. Las Américas', '7:00 a.m. a 9:00 p.m.', 'Comunitario'),</t>
  </si>
  <si>
    <t>(254, 'Acatil y Tequila', 'Particular', 'artículos de primera necesidad, artículos de higiene personal', '', '', 'Acatil esquina Tequila', '', ''),</t>
  </si>
  <si>
    <t>(121, 'Insurgentes y Gaspar Ibarra', 'Particular', 'agua embotellada, alimentos enlatados, artículos de higiene personal, artículos de limpieza, material de curación', '', '', 'Av. Insurgentes esquina Gaspar Ibarra', '', 'cabecera municipal'),</t>
  </si>
  <si>
    <t>(73, 'Alivia Clínica de Alta Especialidad', 'Hospital Privado', 'agua embotellada, alimentos enlatados, artículos de higiene personal, artículos de limpieza, material de curación', 'Dra Cassandra Reyes', '', 'Av Josè Benitez ', '11 am a 6 pm', ''),</t>
  </si>
  <si>
    <t>(74, 'Centro de Acopio San Remo', 'toluca', 'alimentos enlatados, medicamentos, botiquines de primeros auxilios, lámparas, pilas, equipo de rescate', '', '', 'San Remo', '', ''),</t>
  </si>
  <si>
    <t>(75, 'CF Black Wolf', 'Particular', 'cubrebocas, guantes, agua, botiquines de primeros auxilios, medicamentos, alimentos enlatados, papel de baño, artículos de higiene personal, baterías, linternas, cobijas', '', '', 'Av. Ejercito Nacional ', '', ''),</t>
  </si>
  <si>
    <t>(76, 'Ciudad Deportiva', 'Institución Pública', 'agua embotellada, alimentos enlatados, artículos de higiene personal, artículos de limpieza, material de curación', '', '', 'Av. Almazán esquina Rodrigo Gómez', '', 'Unidad Deportiva Monterrey'),</t>
  </si>
  <si>
    <t>(77, 'Ciudad Deportiva', 'Institución Pública', 'agua embotellada, alimentos enlatados, artículos de higiene personal, artículos de limpieza, material de curación', '', '', 'Av. Churubusco esquina Francisco Beltrán', '', 'Ciudad Deportiva'),</t>
  </si>
  <si>
    <t>(78, 'Cruz Roja Mexicana Delegación Monterrey', 'Institución Pública', 'agua embotellada, alimentos enlatados, artículos de higiene personal, artículos de limpieza, material de curación', 'Más información', 12330608, 'Del Prado', '', ''),</t>
  </si>
  <si>
    <t>(79, 'Cáritas de Monterrey', 'Particular', 'agua embotellada, alimentos enlatados, artículos de higiene personal, artículos de limpieza, material de curación', 'Más información:  http://www.caritas.org.mx/', 13402000, 'Francisco Garza Sada', '', ''),</t>
  </si>
  <si>
    <t>(131, 'Estadio Alfonso Lastras', 'Institución Pública', 'fórmula para bebé, gerber, articulos de higiene personal', 'yolanda', 4441417778, 'Malaquita', '9 a 7', 'Deportivo'),</t>
  </si>
  <si>
    <t>(134, 'UrBike', 'Particular', 'agua embotellada, alimentos enlatados, artículos de higiene personal, artículos de limpieza, material de curación', '', 4448334712, 'Avenida Himno Nacional, esquina con Eucaliptos', '10 am a 8 pm', 'Negocio'),</t>
  </si>
  <si>
    <t>(135, 'VET PET', 'Veterinario Particular', 'alimento para mascotas, collares, suturas, vendas, material de curación', 'Julieta', 4443231085, 'Fleming', '10am-8pm', 'Negocio'),</t>
  </si>
  <si>
    <t>(83, 'Museo Marco', 'Institución Pública', 'alimentos no perecederos, articulos de limpieza, articulos de higiene personal', '', '', 'Juan Zuazua', '', ''),</t>
  </si>
  <si>
    <t>(84, 'OCA Hospital', 'Hospital Privado', 'alimentos no perecederos, agua embotellada, artículos de higiene personal para adultos, artículos de higiene personal para bebé, artículos de limpieza', '', '', 'Av Pino Suarez', '', ''),</t>
  </si>
  <si>
    <t>(136, 'ZDL', 'Particular', 'alimento para perros, toallas femeninas, alcohol, gasas, alimentos no perecederos', 'zara', 4448196907, 'Venustiano Carranza', '1 pm a 8 pm', 'negocio diseño'),</t>
  </si>
  <si>
    <t>(137, 'Estadio de Beisbol Monterrey', 'Institución Pública', 'agua embotellada, alimentos enlatados, artículos de higiene personal, artículos de limpieza, material de curación', '', 83518022, 'Av. Manuel L. Barragán', '', ''),</t>
  </si>
  <si>
    <t>(87, 'Parque España', 'Asociación', 'aceite para motor de dos tiempos, oxígeno, voluntarios para relevos en Alvaro Obregon 286', '', '', 'Av. Morones Prieto', '', 'Parque España'),</t>
  </si>
  <si>
    <t>(88, 'SEASE Facultad de Medicina UANL', 'Universidad', 'material de curación, medicamentos', '', '', 'Madero y Dr. Aguirre Pequeño', '09:00 a 18:00 hrs', 'Oficinas Estudiantiles'),</t>
  </si>
  <si>
    <t>(89, 'UMAE 23 Ginecología y Obstetricia IMSS', 'Gubernamental', 'alimentos no perecederos, alimentos para mascotas, articulos de limpieza, artículos de higiene personal, lámparas, baterias', '', '', 'Av. Constitución esq. Av. Félix U. Gomez', '', ''),</t>
  </si>
  <si>
    <t>(90, 'Unidad Deportiva Filiberto Sagrero', 'Institución Pública', 'agua embotellada, alimentos enlatados, artículos de higiene personal, artículos de limpieza, material de curación', '', '', 'Av. Eugenio Garza Sada esquina Tierra Tarai', '', 'Unidad Deportiva Filiberto Sagrero'),</t>
  </si>
  <si>
    <t>(91, 'Unidad Deportiva Valle Alegre', 'Institución Pública', 'agua embotellada, alimentos enlatados, artículos de higiene personal, artículos de limpieza, material de curación', '', '', 'Calle Alabastro esquina Cataluña', '', 'Unidad Deportiva Valle Alegre'),</t>
  </si>
  <si>
    <t>(138, 'Estadio Universitario UANL', 'Universidad', 'víveres, medicamentos, artículos de higiene personal, comida para perros', 'Puerta 13 de estadio', 81586450, 'Ciudad Universitaria', '24hrs hasta mañana 21 de sept.', ''),</t>
  </si>
  <si>
    <t>(144, 'HEB Gómez Morin', 'Particular', 'agua embotellada, alimentos enlatados, artículos de higiene personal, artículos de limpieza, material de curación', '', 81531190, 'Av. Gomez Morin', 'antes de las 20:00', ''),</t>
  </si>
  <si>
    <t>(145, 'HEB Valle Oriente', 'Particular', 'agua embotellada, alimentos enlatados, artículos de higiene personal, artículos de limpieza, material de curación', '', 81539675, 'Monumento Italia', '', ''),</t>
  </si>
  <si>
    <t>(151, 'Universidad de Monterrey', 'Universidad', 'alimentos no perecederos, artículos de higiene personal, agua embotellada, pañales, leche en polvo, toallas húmedas, biberones, aceite para bebé, toallas femeninas, café soluble, azúcar, medicamentos', '', 82151000, 'Av Ignacio Morones Prieto', 'de 8am a 6pm', ''),</t>
  </si>
  <si>
    <t>(152, 'Vonnacher TaeKwonDo Lomas del Valle', 'Particular', 'agua embotellada, alimentos enlatados, artículos de higiene personal, artículos de limpieza, material de curación', '', 84788071, 'Sierra Linda', '', ''),</t>
  </si>
  <si>
    <t>(155, 'DIF Santiago', 'Gubernamental', 'agua embotellada, alimentos no perecederos, papel de baño, pañales, toallas femeninas, medicamentos, ropa en buen estado, cobijas', '', 8122853677, 'Jardines de la Boca', '', ''),</t>
  </si>
  <si>
    <t>(239, 'Gaspacho', 'Particular', 'alimentos enlatados, lámparas, cobijas, vendas, gasas, alcohol, equipo médico, medicamentos, baterías', 'Joseba Buitrón', 4422394467, 'Av. Circunvalación ', 'Lunes a viernes de 9am - 5pm', ''),</t>
  </si>
  <si>
    <t>(119, 'SabiGas Garza', 'Particular', 'agua embotellada, alimentos enlatados, artículos de higiene personal, artículos de limpieza, material de curación', '', 8242420018, 'Carretera Nacional', '', ''),</t>
  </si>
  <si>
    <t>(241, 'Ferremayoristas Olvera SA de CV', 'Particular', 'medicamentos, artículos de limpieza, lámparas, martillos', 'Pilar Olvera', 4421685900, 'Av. constituyentes ', '8am a 8pm', ''),</t>
  </si>
  <si>
    <t>(249, 'Cuarta Visitaduría Derechos Humanos', 'Asociación', 'víveres, medicamentos, artículos de higiene personal', '', 4888820187, 'Insurgentes', '', ''),</t>
  </si>
  <si>
    <t>(250, 'Universidad Autonoma de San Luis Potosí - Huasteca', 'Universidad', 'víveres, medicamentos, artículos de higiene personal', '', 4813812348, 'Romualdo del Campo', '', ''),</t>
  </si>
  <si>
    <t>(253, 'Cadereyta - Jose Vivanco', 'Particular', 'agua embotellada, alimentos enlatados, artículos de higiene personal, artículos de limpieza, material de curación', '', '', 'José S. Vivanco', '', ''),</t>
  </si>
  <si>
    <t>(139, 'KIA Sendero', 'Particular', 'agua embotellada, alimentos enlatados, artículos de higiene personal, artículos de limpieza, material de curación', '', 23146100, 'Av. Sendero', 'antes de las 8', ''),</t>
  </si>
  <si>
    <t>(140, 'Michi Clínica Veterinaria', 'Particular', 'alimento para perro, alimento para gato, arena para gato, artículos de higiene personal, artículos de limpieza, material de curación', 'MVZ Marcela Alanis', 8113579291, 'Av. Diego Díaz de Berlanga', '9am a 6pm', ''),</t>
  </si>
  <si>
    <t>(141, 'Alianza Francesa de Monterrey ', 'Asociación', 'agua embotellada, alimentos enlatados, artículos de higiene personal, artículos de limpieza, material de curación', '', 8183350810, 'Av. Morones Prieto', '9am a 7 pm Sábado 9am a 2pm ', 'Escuela de francés'),</t>
  </si>
  <si>
    <t>(142, 'Creative Dreams', 'Particular', 'agua embotellada, alimentos enlatados, artículos de higiene personal, artículos de limpieza, material de curación', '', 23177880, 'Calz. San Pedro', '', ''),</t>
  </si>
  <si>
    <t>(143, 'DIF San Pedro', 'Gubernamental', 'ropa, toallas femeninas, cobijas, lonas, cuerdas, jabón, detergente, agua embotellada, pañales, azúcar, café soluble, atún, sardinas, frijoles, sopa de pasta, leche en polvo, mosquiteros, impermeables, escobas, cubetas, lámparas, bolsas de plástico, baterías, sal, fórmula de bebé, medicamentos', '', '', 'Padre Mier', '', ''),</t>
  </si>
  <si>
    <t>(255, 'Valle de Colibrí y Valle Vega', 'Particular', 'agua embotellada, alimentos enlatados, artículos de higiene personal, artículos de limpieza, material de curación', '', '', 'Valle de Colibrí esquina Valle Vega', '', ''),</t>
  </si>
  <si>
    <t>(256, 'San Bernabé y Mar de Aral', 'Particular', 'agua embotellada, alimentos enlatados, artículos de higiene personal, artículos de limpieza, material de curación', '', '', 'Av. San Bernabé esquina Calle Mar de Aral', '', ''),</t>
  </si>
  <si>
    <t>(146, 'Liceo de Monterrey', 'Universidad', 'alimentos no perecederos, articulos de limpieza, articulos de higiene personal', '', 87484142, 'Humberto Junco Voigt', '', ''),</t>
  </si>
  <si>
    <t>(147, 'Corporativo Home Depot', 'Particular', 'agua embotellada, alimentos enlatados, artículos de higiene personal, artículos de limpieza, material de curación', '', 8000046633, 'Av. Ricardo Margain Zozaya', '', ''),</t>
  </si>
  <si>
    <t>(148, 'Panem Metropolitan Center', 'Particular', 'alimentos no perecederos, artículos de higiene personal, agua, pañales, leche en polvo, toallas húmedas, biberones, aceite para bebé, toallas femeninas, café soluble, azúcar, medicamentos.', 'Chef Osbaldo Mendez', 8118855986, 'Av. Lázaro Cárdenas', 'antes de las 10pm', ''),</t>
  </si>
  <si>
    <t>(149, 'Planetario Alfa', 'Particular', 'sardinas enlatadas abre fácil, mayonesa, café soluble, mermelada, puré de tomate', '', 83030001, 'Av. Roberto Garza Sada', 'antes de las 20:00 ', ''),</t>
  </si>
  <si>
    <t>(150, 'Taco Guru', 'Particular', 'alimentos enlatados, lámparas, baterías, artículos para construcción, artículos de primeros auxilios', '', '', 'Av. Manuel Gómez Morín', '', ''),</t>
  </si>
  <si>
    <t>(257, 'Parque Tarahumara', 'Asociación', 'agua embotellada, alimentos enlatados, artículos de higiene personal, artículos de limpieza, material de curación', '', '', 'Parque Tarahumara', '', ''),</t>
  </si>
  <si>
    <t>(258, 'Jalisco', 'Particular', 'agua embotellada, alimentos enlatados, artículos de higiene personal, artículos de limpieza, material de curación', '', '', 'Jalisco', '', ''),</t>
  </si>
  <si>
    <t>(153, 'Agapemed', 'Particular', 'agua embotellada, alimentos enlatados, artículos de higiene personal, artículos de limpieza, material de curación', '', '', 'Benito Juárez', '', ''),</t>
  </si>
  <si>
    <t>(154, 'Pista de hielo Ice Complex', 'Particular', 'artículos de limpieza, artículos de higiene personal, equipo de curación, alimentos', '', '', 'Av. Movimiento Obrero', '10am a 6pm', 'Pista de hielo'),</t>
  </si>
  <si>
    <t>(259, 'Apolo', 'Particular', 'agua embotellada, alimentos enlatados, artículos de higiene personal, artículos de limpieza, material de curación', '', '', 'Apolo esquina Prolongación Aztlán', '', ''),</t>
  </si>
  <si>
    <t>(156, 'La Casa de la Abuela', 'Particular', 'medicamentos, artículos de higiene personal, cobijas, pasta', '', 24514311874, 'Morelos', '7:30 am a  8:00 pm', ''),</t>
  </si>
  <si>
    <t>(30, 'Instituto Mexicano Madero plantel Centro', 'Institución Pública', 'alimentos, artículos de higiene personal, botiquines de primeros auxilios', '', 12222434318, '17 poniente ', '8:00 a 16:00', 'Acopio'),</t>
  </si>
  <si>
    <t>(98, 'Bodega Interceramic', 'Particular', 'agua embotellada, alimentos enlatados, artículos de higiene personal, artículos de limpieza, material de curación', '', 2222682789, 'Nicolás Bravo Poniente', '', ''),</t>
  </si>
  <si>
    <t>(99, 'Casa Aguayo', 'Particular', 'agua embotellada, alimentos enlatados, artículos de higiene personal, artículos de limpieza, material de curación', 'Ariadna', 5523039566, 'AV 14 Ote', '', 'Oficial '),</t>
  </si>
  <si>
    <t>(100, 'Centro de Convenciones Puebla', 'Institución Pública', 'agua embotellada, alimentos enlatados, artículos de higiene personal, artículos de limpieza, material de curación', '', 2221221100, 'Blvrd. Héroes del 5 de Mayo', '', ''),</t>
  </si>
  <si>
    <t>(101, 'Centro Expositor', 'Particular', 'medicinas, material de curación, artículos de higiene personal, cobijas', '', 2221221100, 'Ejército Oriente', '24hrs', ''),</t>
  </si>
  <si>
    <t>(102, 'COPARMEX Puebla', 'Asociación', 'agua embotellada, alimentos enlatados, artículos de higiene personal, artículos de limpieza, material de curación', '', 2222980800, 'Av 11 Pte', 'antes de las 8', ''),</t>
  </si>
  <si>
    <t>(103, 'DIF Puebla', 'Gubernamental', 'agua embotellada, alimentos enlatados, artículos de higiene personal, artículos de limpieza, material de curación', '', 2222295200, 'Calle Cinco de Mayo', 'antes de las 8', ''),</t>
  </si>
  <si>
    <t>(104, 'Escuela de Enfermería', 'Universidad', 'despensas, víveres', 'No hay uno fijo', 2222137700, 'Av. 20 Ote', '09:00-21:00', ''),</t>
  </si>
  <si>
    <t>(105, 'Grupo Oro', 'Particular', 'agua, toallas sanitarias, toallas de bebé, alimentos enlatados, medicamentos', 'con quien sea', 2222737373, 'Av Teziutlan Sur', '8 am a 8 pm', ''),</t>
  </si>
  <si>
    <t>(106, 'Imagen Puebla', 'Particular', 'agua embotellada, alimentos enlatados, artículos de higiene personal, artículos de limpieza, material de curación', '', 2224315295, 'Blvd. Kepler', '', ''),</t>
  </si>
  <si>
    <t>(107, 'McCarthys Irish Pub', 'Particular', 'agua embotellada, alimentos enlatados, artículos de higiene personal, artículos de limpieza, material de curación', '', 2222302742, 'Av. 43 Ote', '', ''),</t>
  </si>
  <si>
    <t>(108, 'NARCISO Puebla', 'Particular', 'medicamentos, material de curación, artículos de higiene personal, cobijas', 'Reactivo', 2211033689, 'Cto. Juan Pablo II ', '8-19', 'Floreria'),</t>
  </si>
  <si>
    <t>(109, 'ONCE Comunicación', 'Particular', 'agua embotellada, alimentos enlatados, artículos de higiene personal, artículos de limpieza, material de curación', '', '', 'Blvrd Norte', '', ''),</t>
  </si>
  <si>
    <t>(110, 'Seven Boxing Puebla', 'Particular', 'medicina, material de curación, artículos de higiene personal, cobijas', 'Efren Contreras', 2222995878, 'Zacapoaxtla', '8-23', 'Cafeteria'),</t>
  </si>
  <si>
    <t>(111, 'TecPro | Security Experts', 'Particular', 'agua embotellada, alimentos enlatados, artículos de higiene personal, artículos de limpieza, material de curación', '', 2222984068, 'Calle 31 Sur', '', ''),</t>
  </si>
  <si>
    <t>(112, 'Universidad Iberoamericana Puebla', 'Universidad', 'palas, cascos, picos, víveres ', 'Enrique Rosano', 2223723000, 'Blvrd. del Niño Poblano', '24hrs', ''),</t>
  </si>
  <si>
    <t>(113, 'UPAEP', 'Universidad', 'agua embotellada, alimentos enlatados, artículos de higiene personal, artículos de limpieza, material de curación', '', 2222299400, 'Calle 21 Sur', 'antes de las 8', ''),</t>
  </si>
  <si>
    <t>(114, 'Wasabi Sushi', 'Particular', 'agua embotellada, alimentos enlatados, artículos de higiene personal, artículos de limpieza, material de curación', '', 2228901944, 'Av Andrómeda', 'antes de las 8', ''),</t>
  </si>
  <si>
    <t>(115, 'Zócalo de Puebla', 'Institución Pública', 'agua embotellada, alimentos enlatados, artículos de higiene personal, artículos de limpieza, material de curación', '', 8003268656, 'Juan de Palafox y Mendoza', '', ''),</t>
  </si>
  <si>
    <t>(177, 'Casa de Estudiantes Emiliano Zapata (CEEZ) ', 'Asociación', 'agua embotellada, alimentos enlatados, artículos de higiene personal, artículos de limpieza, material de curación', '', '', 'Rio Lerma', '', ''),</t>
  </si>
  <si>
    <t>(126, 'RECAUDO Cholula', 'Particular', 'medicamentos, material de curación, artículos higiene personal, cobijas', 'Reactivo', 2211033689, '12 Poniente', '8:30-18:00', 'Restaurante'),</t>
  </si>
  <si>
    <t>(127, 'Centro de Cholula', 'Institución Pública', 'agua embotellada, alimentos enlatados, artículos de higiene personal, artículos de limpieza, material de curación', '', 2222255845, 'Lateral de la Recta Sur Cholula-Puebla', '', ''),</t>
  </si>
  <si>
    <t>(128, 'Hospital del Niño Poblano', 'Hospital Público', 'agua embotellada, alimentos enlatados, artículos de higiene personal, artículos de limpieza, material de curación', '', 2222140300, 'Concepción la Cruz', '', ''),</t>
  </si>
  <si>
    <t>(159, 'Universidad Anáhuac Puebla', 'Universidad', 'agua embotellada, alimentos enlatados, artículos de higiene personal, artículos de limpieza, material de curación', '', 2221691069, 'Av Orion', 'antes de las 8', ''),</t>
  </si>
  <si>
    <t>(319, 'Pirata FM Playa ', 'Radiodifusora', 'Cubrebocas, Guantes, Jeringas, Jabon quirurgico, Algodón, Yodo, vendas, collarines, válvula balon mascarilla, mantas termicas, analgesicos, cobijas, cajas de cartón, férulas moldeables, pañales, alimentos para gatos y perros', '', 9842061549, 'Carretera federal y calle 27 sur lote 00-1 Mz.293 plaza progreso ', '', ''),</t>
  </si>
  <si>
    <t>(262, 'El Colegio de San Luis', 'Particular', 'alimentos no perecederos, artículos de higiene personal, medicamentos, alimento para mascotas, equipo médico', '', 4448110101, 'Parque de Macul', '8 am a 3 pm', ''),</t>
  </si>
  <si>
    <t>(116, 'Querétaro Universidad Oriente', 'Universidad', 'azúcar, lentejas, leche en polvo, café soluble, atún en lata, atún en bolsa, sardinas, arroz, frijol, sal en bolsa, sal en bote, chocolate en polvo, chocolate en tablillas, agua embotellada, galletas saladas, galletas dulces, toallas húmedas, aceite, talco para bebés, biberones, papel de baño, toallas femeninas, shampoo, jabón de pasta, cepillos de dientes, pasta dental, pañales para bebés, pañales para adultos, artículos de limpieza, escobas, franelas, cubetas, croquetas para cachorros, croquetas para perrros adultos, guantes desechables, jeringas de 5ml, jeringas de 10 ml, gasas, cubre bocas, agua oxigenada, vendas de 10 cm, tela adhesiva, micropor, agua fisiológica de 500ml, linternas, baterías', '', '', 'Av. Universidad Oriente ', '', ''),</t>
  </si>
  <si>
    <t>(276, 'Estacion de Bomberos 5', 'Institución Pública', 'agua embotellada, alimentos enlatados, artículos de higiene personal, artículos de limpieza, material de curación', '', '', '', '', ''),</t>
  </si>
  <si>
    <t>(296, 'Casa habitación', 'Particular', 'agua embotellada, alimentos enlatados, artículos de higiene personal, artículos de limpieza, material de curación', '', '', 'Laureles', '', ''),</t>
  </si>
  <si>
    <t>(237, 'Cantina El Faro', 'Particular', 'agua embotellada, alimentos enlatados, artículos de higiene personal, artículos de limpieza, material de curación', 'Daniel García', 4424337182, 'Manuel Gutiérrez Nájera', '2pm - 2am', ''),</t>
  </si>
  <si>
    <t>(298, 'Innovation Workshop  www.iw.digital', 'Particular', 'agua embotellada, alimentos enlatados, artículos de higiene personal, artículos de limpieza, material de curación', '', '', 'Fray Junipero Serra', '', ''),</t>
  </si>
  <si>
    <t>(270, 'DIF Estatal', 'Gubernamental', 'agua embotellada, alimentos enlatados, artículos de higiene personal, artículos de limpieza, material de curación', '', '', 'Av Pasteur', '', ''),</t>
  </si>
  <si>
    <t>(271, 'Cruz Roja Querétaro', 'Institución Pública', 'agua embotellada, alimentos enlatados, artículos de higiene personal, artículos de limpieza, material de curación', '', '', 'Blvd. Balaustradas', '', ''),</t>
  </si>
  <si>
    <t>(272, 'Estacion de Bomberos 1 ESTACION CENTRAL', 'Institución Pública', 'víveres, medicamentos, juguetes, artículos de higiene personal, material de curación, botiquines de primeros auxilios, alimento para mascotas', '', '', 'Calle Ignacio Zaragoza', '', ''),</t>
  </si>
  <si>
    <t>(273, 'Estacion de Bomberos 2', 'Institución Pública', 'agua embotellada, alimentos enlatados, artículos de higiene personal, artículos de limpieza, material de curación', '', '', 'Acceso A', '', ''),</t>
  </si>
  <si>
    <t>(274, 'Estacion de Bomberos 3', 'Institución Pública', 'agua embotellada, alimentos enlatados, artículos de higiene personal, artículos de limpieza, material de curación', '', '', 'Mimiahuapan', '', ''),</t>
  </si>
  <si>
    <t>(275, 'Estacion de Bomberos 4', 'Institución Pública', 'agua embotellada, alimentos enlatados, artículos de higiene personal, artículos de limpieza, material de curación', '', '', 'Euripides', '', ''),</t>
  </si>
  <si>
    <t>(277, 'Reporte Queretaro', 'Particular', 'agua embotellada, alimentos enlatados, artículos de higiene personal, artículos de limpieza, material de curación', '', '', 'av colinas del cimatario', '', ''),</t>
  </si>
  <si>
    <t>(278, 'Universidad Cuauhtémoc', 'Universidad', 'agua embotellada, alimentos enlatados, artículos de higiene personal, artículos de limpieza, material de curación', '', '', 'Blvd. Bernardo Quintana', '', ''),</t>
  </si>
  <si>
    <t>(279, 'Universidad Anáhuac Querétaro', 'Universidad', 'alimentos enlatados, artículos de higiene personal, alimentos para bebé', '', '', 'Calle Circuito Universidades', '7-22', ''),</t>
  </si>
  <si>
    <t>(280, 'DT Design (Mueblería Dettaglio)', 'Particular', 'agua embotellada, alimentos enlatados, artículos de higiene personal, artículos de limpieza, material de curación', '', '', 'Blvd. Bernardo Quintana', '', ''),</t>
  </si>
  <si>
    <t>(281, 'Universidad Autónoma de Querétaro', 'Universidad', 'alimentos enlatados, agua embotellada, pañales, alimento para bebés, articulos de higiene personal, artículos de limpieza, cobijas, toallas, cubetas', '', '', 'Vinculación Social Campus Cerro de las Campanas Acceso 4 3 N, Benito Juárez, Centro Universitario, 76010 ', '7:30am - 7:00 pm', ''),</t>
  </si>
  <si>
    <t>(282, 'Universidad Autónoma de Querétaro', 'Universidad', 'agua embotellada, alimentos enlatados, artículos de higiene personal, artículos de limpieza, material de curación', '', '', '', '', ''),</t>
  </si>
  <si>
    <t>(283, 'Universidad Autónoma de Querétaro', 'Universidad', 'agua embotellada, alimentos enlatados, artículos de higiene personal, artículos de limpieza, material de curación', '', '', '', '', ''),</t>
  </si>
  <si>
    <t>(284, 'Notaria 38', 'Institución Pública', 'agua embotellada, alimentos enlatados, artículos de higiene personal, artículos de limpieza, material de curación', '', '', 'blvd centro sur', '', ''),</t>
  </si>
  <si>
    <t>(285, 'Estadio Corregidora', 'Institución Pública', 'agua embotellada, alimentos enlatados, artículos de higiene personal, artículos de limpieza, material de curación', '', '', 'av de las torres', '', ''),</t>
  </si>
  <si>
    <t>(286, 'Intégrate Querétaro', 'Particular', 'agua embotellada, alimentos enlatados, artículos de higiene personal, artículos de limpieza, material de curación', '', '', 'av plateros', '', ''),</t>
  </si>
  <si>
    <t>(287, 'Vida Gardian Querétaro', 'Particular', 'agua embotellada, alimentos enlatados, artículos de higiene personal, artículos de limpieza, material de curación', '', '', 'Blvd. Bernardo Quintana', '', ''),</t>
  </si>
  <si>
    <t>(288, 'Liceo Estudios Superiores', 'Universidad', 'agua embotellada, alimentos enlatados, artículos de higiene personal, artículos de limpieza, material de curación', '', '', 'Av. del parque', '', ''),</t>
  </si>
  <si>
    <t>(289, 'Cantina El Faro ', 'Particular', 'agua embotellada, alimentos enlatados, artículos de higiene personal, artículos de limpieza, material de curación', '', '', '16 de septiembre', '2pm - 2am', ''),</t>
  </si>
  <si>
    <t>(290, 'IZAMAL (restaurante cochinita pibil)', 'Particular', 'agua embotellada, alimentos enlatados, artículos de higiene personal, artículos de limpieza, material de curación', '', '', 'Hidalgo', '', ''),</t>
  </si>
  <si>
    <t>(291, 'Laboratorios Clínicos Eureka', 'Particular', 'agua embotellada, alimentos enlatados, artículos de higiene personal, artículos de limpieza, material de curación', '', '', 'Ignacio Perez', '', ''),</t>
  </si>
  <si>
    <t>(292, 'Casa habitacion', 'Particular', 'agua embotellada, alimentos enlatados, artículos de higiene personal, artículos de limpieza, material de curación', '', '', 'Villas el Batan', '', ''),</t>
  </si>
  <si>
    <t>(293, 'Wal-Mart', 'Particular', 'agua embotellada, alimentos enlatados, artículos de higiene personal, artículos de limpieza, material de curación', '', '', 'Blvd. Bernardo Quintana', '10am - 10pm', ''),</t>
  </si>
  <si>
    <t>(294, 'SEDESOL', 'Gubernamental', 'agua embotellada, alimentos enlatados, artículos de higiene personal, artículos de limpieza, material de curación', '', '', 'Calle Estadio', '', ''),</t>
  </si>
  <si>
    <t>(295, 'Edificio Parque Tecnologico', 'Particular', 'agua embotellada, alimentos enlatados, artículos de higiene personal, artículos de limpieza, material de curación', '', '', '', '', ''),</t>
  </si>
  <si>
    <t>(297, 'Startup Mexico campus Queretaro', 'Particular', 'agua embotellada, alimentos enlatados, artículos de higiene personal, artículos de limpieza, material de curación', '', '', 'Cuauhtemoc', '', ''),</t>
  </si>
  <si>
    <t>(299, 'Destinare Viajes', 'Particular', 'agua embotellada, alimentos enlatados, artículos de higiene personal, artículos de limpieza, material de curación', '', '', 'Av. Vizcainas', '11am-3pm. 5pm-8pm', ''),</t>
  </si>
  <si>
    <t>(64, 'Estadio BBVA Bancomer', 'Institución Pública', 'alimentos no perecederos, artículos de higiene personal, agua, pañales, leche en polvo, toallas húmedas, biberones, aceite para bebé, toallas sanitarias, café soluble, azúcar, medicamentos', '', 81271500, 'Pablo Livas', '', 'Estadio'),</t>
  </si>
  <si>
    <t>(300, 'GUBETES', 'Particular', 'agua embotellada, alimentos enlatados, artículos de higiene personal, artículos de limpieza, material de curación', '', '', 'Independencia', '', ''),</t>
  </si>
  <si>
    <t>(301, 'Edge Crossfit Juriquilla', 'Particular', 'agua embotellada, alimentos enlatados, artículos de higiene personal, artículos de limpieza, material de curación', '', '', 'Av. Peñuelas', '', ''),</t>
  </si>
  <si>
    <t>(302, 'EDGE CrossFit', 'Particular', 'agua embotellada, alimentos enlatados, artículos de higiene personal, artículos de limpieza, material de curación', '', '', 'Constituyentes', '', ''),</t>
  </si>
  <si>
    <t>(303, 'Ferremayoristas Olvera SA de CV', 'Particular', 'agua embotellada, alimentos enlatados, artículos de higiene personal, artículos de limpieza, material de curación', '', '', 'Av. Peñuelas', '', ''),</t>
  </si>
  <si>
    <t>(304, 'Empresa ECCO México', 'Particular', 'agua embotellada, alimentos enlatados, artículos de higiene personal, artículos de limpieza, material de curación', '', '', 'gnacio Pérez', '', ''),</t>
  </si>
  <si>
    <t>(305, 'Dulces Panaderas', 'Particular', 'agua embotellada, alimentos enlatados, artículos de higiene personal, artículos de limpieza, material de curación', '', '', 'Ignacio Perez', '', ''),</t>
  </si>
  <si>
    <t>(306, 'CIIDET', 'Universidad', 'agua embotellada, alimentos enlatados, artículos de higiene personal, artículos de limpieza, material de curación', '', '', 'Av. Universidad', '', ''),</t>
  </si>
  <si>
    <t>(50, 'Citicinemas La isla', 'Particular', 'alimentos enlatados, sopa en bolsa, aceite, frijoles en lata, jabón en polvo, jabón en barra, cloro, pinol, cubetas, papel sanitario, toallas femeninas, cepillos de dientes, pasta dentales, toallas húmedas, pañales, medicamentos no caducados, guantes desechables, gasas, jeringas, cubre bocas, vendas, agua oxigenada ', 'Ana María Chombo Sosa', 6672365339, 'Av Cancún', 'A partir de 9am', 'Cine'),</t>
  </si>
  <si>
    <t>(80, 'HACSYS', 'Particular', 'alimentos enlatados, medicamentos, botiquines de primeros auxilios, lámparas, baterías, equipo de rescate', '', '', 'Ecuador', '', ''),</t>
  </si>
  <si>
    <t>(81, 'HEB Gonzalitos', 'Particular', 'agua embotellada, alimentos enlatados, artículos de higiene personal, artículos de limpieza, material de curación', '', '', 'JE Gonzalez', 'antes de las 8', ''),</t>
  </si>
  <si>
    <t>(129, 'Bios', 'Particular', 'agua embotellada, alimentos enlatados, artículos de higiene personal, artículos de limpieza, material de curación', '', '', 'Cordillera Oriental', '9 am a 2 pm', 'Negocio'),</t>
  </si>
  <si>
    <t>(130, 'Clínica Veterinaria La Judí y Cuca', 'Veterinario Particular', 'alimento para mascotas, collares, suturas, vendas, material de curación', '', 4443231085, 'Mariano Otero', '', 'Negocio'),</t>
  </si>
  <si>
    <t>(82, 'HEB Valle Alto ', 'Particular', 'agua embotellada, alimentos enlatados, artículos de higiene personal, artículos de limpieza, material de curación', '', '', 'Carretera Nacional ', '', ''),</t>
  </si>
  <si>
    <t>(132, 'La Oveja Churra', 'Particular', 'material para curacion', 'karen davila', 4448036868, 'Venustiano Carranza', '2 pm a 10 pm', 'Negocio'),</t>
  </si>
  <si>
    <t>(133, 'Scouts', 'Asociación', 'agua embotellada, alimentos enlatados, artículos de higiene personal, artículos de limpieza, material de curación', 'mundowoof', '', 'Científicos', '9 am a 9 pm', ''),</t>
  </si>
  <si>
    <t>(85, 'Pabellón M', 'Institución Pública', 'agua embotellada, alimentos enlatados, artículos de higiene personal, artículos de limpieza, material de curación', '', '', 'Av. Constitución', '', ''),</t>
  </si>
  <si>
    <t>(86, 'Parque Canoas', 'Asociación', 'agua embotellada, alimentos enlatados, artículos de higiene personal, artículos de limpieza, material de curación', '', '', 'Av. Eugenio Garza Sada', '', 'Parque Canoas'),</t>
  </si>
  <si>
    <t>(92, 'Vonnacher TaeKwonDo La Rioja', 'Particular', 'agua embotellada, alimentos enlatados, artículos de higiene personal, artículos de limpieza, material de curación', 'Erika Flores', '', 'Carretera Nacional', '9a1 y 4a8', ''),</t>
  </si>
  <si>
    <t>(93, 'Vonnacher TaeKwonDo Satelite', 'Particular', 'guantes de látex, guantes de carnaza, leche, papel de baño, toallas sanitarias, medicamentos', '8182536111', '', 'Av Eugenio Garza Sada', '4pm a 9:30 pm', ''),</t>
  </si>
  <si>
    <t>(224, 'Carnes Papaloapan Boca del Rio', 'Particular', 'despensas, medicamentos, material de curación, artículos de higiene', 'Javier Garcia', 2288175105, 'Playa del Rey', '', 'Carniceria'),</t>
  </si>
  <si>
    <t>(223, 'Carnes Papaloapan Xalapa', 'Particular', 'despensas, medicamentos, material de curación, artículos de higiene', 'Javier Garcia', 2288175105, 'General Rincon', '', 'Carniceria'),</t>
  </si>
  <si>
    <t>(306, 'Fundación Con tu ayuda si A.C.', 'Asociacion Civil', 'Viveres, agua embotellada, productos de higiene personal, herramienta, ropa, cobijas y articulos de limpieza', 'Salvador Avila', 5530212731, 'Gitana ', '11AM - 4PM', 'Instalaciones particulares');</t>
  </si>
  <si>
    <t>(638, 'Merced Gómez', 'Alvaro Obregon', 'Ciudad de México', 'Invierno 32, Merced Gómez, Ciudad de México, CDMX'),</t>
  </si>
  <si>
    <t>(130, 'San Ángel', 'Álvaro Obregón', 'Ciudad de México', 'Calle Altamirano 46, San Ángel, Ciudad de México, CDMX'),</t>
  </si>
  <si>
    <t>(530, 'Tolteca', 'Álvaro Obregón', 'Ciudad de México', 'Calle k 15 S/N, Tolteca, Ciudad de México, CDMX'),</t>
  </si>
  <si>
    <t>(367, 'Merced Gomez', 'Álvaro Obregón', 'Ciudad de México', 'Av. 5 de Mayo esquina Calzada de los Leones S/N, Merced Gomez, Ciudad de México, CDMX'),</t>
  </si>
  <si>
    <t>(836, 'Jardines del Pedregal', 'Álvaro Obregón', 'Ciudad de México', 'Boulevard de la Luz 126, Jardines del Pedregal, Ciudad de México, CDMX'),</t>
  </si>
  <si>
    <t>(249, 'Hidalgo', 'Álvaro Obregón', 'Ciudad de México', 'Bondojito 290, Hidalgo, Ciudad de México, CDMX'),</t>
  </si>
  <si>
    <t>(510, 'Col. Progreso Tizapán', 'Álvaro Obregón', 'Ciudad de México', 'Río Hondo 1, Col. Progreso Tizapán, Ciudad de México, CDMX'),</t>
  </si>
  <si>
    <t>(971, 'San Angel', 'Álvaro Obregón', 'Ciudad de México', 'Altavista 19, San Angel, Ciudad de México, CDMX'),</t>
  </si>
  <si>
    <t>(39, 'Santa Fe', 'Álvaro Obregón', 'Ciudad de México', 'Avenida Santa Fe 270, Santa Fe, Ciudad de México, CDMX'),</t>
  </si>
  <si>
    <t>(895, 'Lomas de Santa Fe', 'Álvaro Obregón', 'Ciudad de México', 'Prolongación Paseo de la Reforma 880, Lomas de Santa Fe, Ciudad de México, CDMX'),</t>
  </si>
  <si>
    <t>(426, 'Progreso Tizapan', 'Álvaro Obregón', 'Ciudad de México', 'Río Hondo 1, Progreso Tizapan, Ciudad de México, CDMX'),</t>
  </si>
  <si>
    <t>(272, 'Jardines del Pedregal', 'Álvaro Obregón', 'Ciudad de México', 'Cerrada de Risco 133, Jardines del Pedregal, Ciudad de México, CDMX'),</t>
  </si>
  <si>
    <t>(527, 'Las Americas', 'Álvaro Obregón', 'Ciudad de México', 'Sur 136 116, Las Americas, Ciudad de México, CDMX'),</t>
  </si>
  <si>
    <t>(750, 'Los Alpes', 'Álvaro Obregón', 'Ciudad de México', 'Etna 38, Los Alpes, Ciudad de México, CDMX'),</t>
  </si>
  <si>
    <t>(25, 'Clavería', 'Azcapotzalco', 'Ciudad de México', 'Av. Clavería 81, Clavería, Ciudad de México, CDMX'),</t>
  </si>
  <si>
    <t>(755, 'San Angel ', 'Benito Juárez', 'Ciudad de México', 'Amores 338, San Angel, Ciudad de México, CDMX'),</t>
  </si>
  <si>
    <t>(975, 'San Pedro de los Pinos', 'Benito Juárez', 'Ciudad de México', 'Calle 19 69, San Pedro de los Pinos, Ciudad de México, CDMX'),</t>
  </si>
  <si>
    <t>(524, 'Narvarte', 'Benito Juárez', 'Ciudad de México', 'Concepción Beistegui 1104, Narvarte, Ciudad de México, CDMX'),</t>
  </si>
  <si>
    <t>(552, 'Del Valle', 'Benito Juárez', 'Ciudad de México', 'Mier y Pesado 349, Del Valle, Ciudad de México, CDMX'),</t>
  </si>
  <si>
    <t>(29, 'Noche Buena', 'Benito Juárez', 'Ciudad de México', 'Augusto Rodín 241, Noche Buena, Ciudad de México, CDMX'),</t>
  </si>
  <si>
    <t>(659, 'Colonia del Valle centro', 'Benito Juárez', 'Ciudad de México', 'Amores 144, Colonia del Valle centro, Ciudad de México, CDMX'),</t>
  </si>
  <si>
    <t>(678, 'Insurgentes Mixcoac', 'Benito Juárez', 'Ciudad de México', 'Valencia 74, Insurgentes Mixcoac, Ciudad de México, CDMX'),</t>
  </si>
  <si>
    <t>(859, 'San Juan', 'Benito Juárez', 'Ciudad de México', 'Av Patriotismo 724 724, San Juan, Ciudad de México, CDMX'),</t>
  </si>
  <si>
    <t>(741, 'Del Valle Centro', 'Benito Juárez', 'Ciudad de México', 'Escocia 26, Del Valle Centro, Ciudad de México, CDMX'),</t>
  </si>
  <si>
    <t>(197, 'Narvarte Poniente', 'Benito Juárez', 'Ciudad de México', 'Heriberto Frias 819, Narvarte Poniente, Ciudad de México, CDMX'),</t>
  </si>
  <si>
    <t>(84, 'Extremadura Insurgentes', 'Benito Juárez', 'Ciudad de México', 'Málaga 25, Extremadura Insurgentes, Ciudad de México, CDMX'),</t>
  </si>
  <si>
    <t>(629, 'Sta Cruz Atoyac', 'Benito Juárez', 'Ciudad de México', 'Av. Popocatépetl 216, Sta Cruz Atoyac, Ciudad de México, CDMX'),</t>
  </si>
  <si>
    <t>(841, 'Letrán Valle', 'Benito Juárez', 'Ciudad de México', 'Dr. José María Vértiz 1183, Letrán Valle, Ciudad de México, CDMX'),</t>
  </si>
  <si>
    <t>(863, 'Narvarte Poniente', 'Benito Juárez', 'Ciudad de México', 'Pestalozzi esquina Morena S/N, Narvarte Poniente, Ciudad de México, CDMX'),</t>
  </si>
  <si>
    <t>(675, 'Nonoalco', 'Benito Juárez', 'Ciudad de México', 'Patriotismo 691, Nonoalco, Ciudad de México, CDMX'),</t>
  </si>
  <si>
    <t>(346, 'San Pedro de los Pinos', 'Benito Juárez', 'Ciudad de México ', 'Patriotismo 691, San Pedro de los Pinos, Ciudad de México, CDMX'),</t>
  </si>
  <si>
    <t>(830, 'Insurgentes Mixcoac', 'Benito Juárez', 'Ciudad de México ', 'Augusto Rodin 460, Insurgentes Mixcoac, Ciudad de México, CDMX'),</t>
  </si>
  <si>
    <t>(903, 'San Pedro de los Pinos', 'Benito Juárez', 'Ciudad de México', 'Calle 7 67, San Pedro de los Pinos, Ciudad de México, CDMX'),</t>
  </si>
  <si>
    <t>(340, 'Tlacoquemécatl del Valle', 'Benito Juárez', 'Ciudad de México', 'Moras 416, Tlacoquemécatl del Valle, Ciudad de México, CDMX'),</t>
  </si>
  <si>
    <t>(733, 'Ampliación Daniel Garza', 'Benito Juárez', 'Ciudad de México', 'Av. Parque Lira 30, Ampliación Daniel Garza, Ciudad de México, CDMX'),</t>
  </si>
  <si>
    <t>(161, 'Del Valle', 'Benito Juárez', 'Ciudad de México', 'Sánchez Azcona 1617, Del Valle, Ciudad de México, CDMX'),</t>
  </si>
  <si>
    <t>(753, 'Del Valle', 'Benito Juárez', 'Ciudad de México', 'Amores 1444, Del Valle, Ciudad de México, CDMX'),</t>
  </si>
  <si>
    <t>(624, 'Nápoles', 'Benito Juárez', 'Ciudad de México', 'Montecito 38, Nápoles, Ciudad de México, CDMX'),</t>
  </si>
  <si>
    <t>(610, 'General Anaya', 'Benito Juárez', 'Ciudad de México', 'Cto Interior Avenida Río Churubusco esquina División del Norte S/N, General Anaya, Ciudad de México, CDMX'),</t>
  </si>
  <si>
    <t>(498, 'Mixcoac', 'Benito Juárez', 'Ciudad de México', 'Castañeda 37, Mixcoac, Ciudad de México, CDMX'),</t>
  </si>
  <si>
    <t>(735, 'Del Valle', 'Benito Juárez', 'Ciudad de México', 'Gabriel Mancera 733 S/N, Del Valle, Ciudad de México, CDMX'),</t>
  </si>
  <si>
    <t>(974, 'Santa Cruz Atoyac', 'Benito Juárez', 'Ciudad de México', 'División del Norte 1421, Santa Cruz Atoyac, Ciudad de México, CDMX'),</t>
  </si>
  <si>
    <t>(661, 'Narvarte', 'Benito Juárez', 'Ciudad de México', 'Uxmal 363, Narvarte, Ciudad de México, CDMX'),</t>
  </si>
  <si>
    <t>(948, 'Santa Cruz Atoyac ', 'Benito Juárez ', 'Ciudad de México', 'Av. Emiliano Zapata 340, Santa Cruz Atoyac, Ciudad de México, CDMX'),</t>
  </si>
  <si>
    <t>(209, 'El Caracol', 'Coyoacán', 'Ciudad de México', 'Av Circuito Azteca 45, El Caracol, Ciudad de México, CDMX'),</t>
  </si>
  <si>
    <t>(538, 'Santa Catarina', 'Coyoacán', 'Ciudad de México', 'Salvador Novo 8, Santa Catarina, Ciudad de México, CDMX'),</t>
  </si>
  <si>
    <t>(576, 'Los Reyes', 'Coyoacán', 'Ciudad de México', 'Prol. Santa Tecla, esquina Las Flores 130, Los Reyes, Ciudad de México, CDMX'),</t>
  </si>
  <si>
    <t>(93, 'San Diego Churubusco', 'Coyoacán', 'Ciudad de México', 'Héroes del 47 113, San Diego Churubusco, Ciudad de México, CDMX'),</t>
  </si>
  <si>
    <t>(819, 'Ciudad Universitaria', 'Coyoacán', 'Ciudad de México', 'Av de los Insurgentes Sur S/N, Ciudad Universitaria, Ciudad de México, CDMX'),</t>
  </si>
  <si>
    <t>(761, 'Coyoacan', 'Coyoacán', 'Ciudad de México', 'Av Taxqueña 1800, Coyoacan, Ciudad de México, CDMX'),</t>
  </si>
  <si>
    <t>(197, 'Insurgentes Cuicuilco', 'Coyoacán', 'Ciudad de México', 'Avenida del Imán S/N, Insurgentes Cuicuilco, Ciudad de México, CDMX'),</t>
  </si>
  <si>
    <t>(446, 'Cd. Jardín', 'Coyoacán', 'Ciudad de México', 'Calzada de Tlalpan 2191, Cd. Jardín, Ciudad de México, CDMX'),</t>
  </si>
  <si>
    <t>(10, 'Parque San Andres ', 'Coyoacán', 'Ciudad de México', 'Miguel Angel de Quevedo 1190, Parque San Andres, Ciudad de México, CDMX'),</t>
  </si>
  <si>
    <t>(441, 'Coyoacán', 'Coyoacán', 'Ciudad de México', 'Cda. Alberto Zamora 21, Coyoacán, Ciudad de México, CDMX'),</t>
  </si>
  <si>
    <t>(75, 'Villa Coyoacán', 'Coyoacán', 'Ciudad de México', 'Francisco Sosa 30, Villa Coyoacán, Ciudad de México, CDMX'),</t>
  </si>
  <si>
    <t>(266, 'Del Carmen', 'Coyoacán', 'Ciudad de México', 'París 35A, Del Carmen, Ciudad de México, CDMX'),</t>
  </si>
  <si>
    <t>(302, 'Roma Norte', 'Cuahutémoc', 'Cuidad de México', 'Álvaro Obregón esquina Morelia. Frente al hotel Stanza. S/N, Roma Norte, Cuidad de México, CDMX'),</t>
  </si>
  <si>
    <t>(874, 'Santa Fe', 'Cuajimalpa de Morelos', 'Ciudad de México', 'Av. Vasco de Quiroga 200, Santa Fe, Ciudad de México, CDMX'),</t>
  </si>
  <si>
    <t>(951, 'Bosques de las Lomas ', 'Cuajimalpa de Morelos', 'Ciudad de México', 'Bosque de Toronjos 39-GH02A, Bosques de las Lomas , Ciudad de México, CDMX'),</t>
  </si>
  <si>
    <t>(953, 'Contadero', 'Cuajimalpa de Morelos', 'Ciudad de México', 'Arteaga y Salazar 1267 Casa 5, Contadero, Ciudad de México, CDMX'),</t>
  </si>
  <si>
    <t>(213, 'Santa Fe', 'Cuajimalpa de Morelos', 'Ciudad de México', 'Av. Carlos Graef Fernandez 154, Santa Fe, Ciudad de México, CDMX'),</t>
  </si>
  <si>
    <t>(45, 'Lomas del Chamizal', 'Cuajimalpa de Morelos', 'Ciudad de México', 'Av. Secretaría de Marina 445, Lomas del Chamizal, Ciudad de México, CDMX'),</t>
  </si>
  <si>
    <t>(742, 'Contadero ', 'Cuajimalpa de Morelos', 'Ciudad de México', 'Calle de la Bolsa 456, Contadero, Ciudad de México, CDMX'),</t>
  </si>
  <si>
    <t>(256, 'Roma Norte', 'Cuauhtémoc', 'Ciudad de México', 'Medellin 202, Roma Norte, Ciudad de México, CDMX'),</t>
  </si>
  <si>
    <t>(40, 'Obrera', 'Cuauhtémoc', 'Ciudad de México', 'Chimalpopoca y Bolivar S/N, Obrera, Ciudad de México, CDMX'),</t>
  </si>
  <si>
    <t>(953, 'Condesa', 'Cuauhtémoc', 'Ciudad de México', 'Citlalltépec 25, Condesa, Ciudad de México, CDMX'),</t>
  </si>
  <si>
    <t>(823, 'Juarez', 'Cuauhtémoc', 'Ciudad de México', 'Versalles 46, Juarez, Ciudad de México, CDMX'),</t>
  </si>
  <si>
    <t>(206, 'Juárez', 'Cuauhtémoc', 'Ciudad de México', 'Abraham Gonzáez 67, Juárez, Ciudad de México, CDMX'),</t>
  </si>
  <si>
    <t>(127, 'Condesa', 'Cuauhtémoc', 'Ciudad de México', 'Calle Bajío 365, Condesa, Ciudad de México, CDMX'),</t>
  </si>
  <si>
    <t>(526, 'Buenavista', 'Cuauhtémoc', 'Ciudad de México', 'Av. Insurgentes Norte 59, Buenavista, Ciudad de México, CDMX'),</t>
  </si>
  <si>
    <t>(893, 'Roma Norte', 'Cuauhtémoc', 'Ciudad de México', 'Orizaba 131, Roma Norte, Ciudad de México, CDMX'),</t>
  </si>
  <si>
    <t>(299, 'Roma', 'Cuauhtémoc', 'Ciudad de México', 'Mérida 186, Roma, Ciudad de México, CDMX'),</t>
  </si>
  <si>
    <t>(133, 'Roma Sur', 'Cuauhtémoc', 'Ciudad de México', 'Nayarit 31A, Roma Sur, Ciudad de México, CDMX'),</t>
  </si>
  <si>
    <t>(13, 'Roma Norte', 'Cuauhtémoc', 'Ciudad de México', 'Plaza Villa Madrid S/N, Roma Norte, Ciudad de México, CDMX'),</t>
  </si>
  <si>
    <t>(121, 'Roma', 'Cuauhtémoc', 'Ciudad de México', 'Jalapa 234, Roma, Ciudad de México, CDMX'),</t>
  </si>
  <si>
    <t>(706, 'Roma Norte', 'Cuauhtémoc', 'Ciudad de México', 'Oaxaca 31, Roma Norte, Ciudad de México, CDMX'),</t>
  </si>
  <si>
    <t>(565, 'Roma Norte', 'Cuauhtémoc', 'Ciudad de México', 'Durango 230, Roma Norte, Ciudad de México, CDMX'),</t>
  </si>
  <si>
    <t>(215, 'Roma', 'Cuauhtémoc', 'Ciudad de México', 'Av. Sonora S/N, Roma, Ciudad de México, CDMX'),</t>
  </si>
  <si>
    <t>(413, 'Condesa', 'Cuauhtémoc', 'Ciudad de México', 'Av. México S/N, Condesa, Ciudad de México, CDMX'),</t>
  </si>
  <si>
    <t>(481, 'Condesa', 'Cuauhtémoc', 'Ciudad de México', 'Popocatépetl y Amsterdam S/N, Condesa, Ciudad de México, CDMX'),</t>
  </si>
  <si>
    <t>(15, 'Roma Norte', 'Cuauhtémoc', 'Ciudad de México', 'Álvaro Obregón y Cuauhtemoc S/N, Roma Norte, Ciudad de México, CDMX'),</t>
  </si>
  <si>
    <t>(415, 'Centro', 'Cuauhtémoc', 'Ciudad de México', 'Plaza de la Constitución S/N, Centro, Ciudad de México, CDMX'),</t>
  </si>
  <si>
    <t>(744, 'Hipódromo Condesa', 'Cuauhtémoc', 'Ciudad de México', 'Sindicalismo 3, Hipódromo Condesa, Ciudad de México, CDMX'),</t>
  </si>
  <si>
    <t>(304, 'Roma Norte', 'Cuauhtémoc', 'Ciudad de México', 'Orizaba 24, Roma Norte, Ciudad de México, CDMX'),</t>
  </si>
  <si>
    <t>(325, 'Obrera', 'Cuauhtémoc', 'Ciudad de México', 'Bolivar 168, Obrera, Ciudad de México, CDMX'),</t>
  </si>
  <si>
    <t>(809, 'Roma Norte', 'Cuauhtémoc', 'Ciudad de México', 'Monterrey 232, Roma Norte, Ciudad de México, CDMX'),</t>
  </si>
  <si>
    <t>(629, 'Roma Norte', 'Cuauhtémoc', 'Ciudad de México', 'Av. Cuauhtemoc 91A, Roma Norte, Ciudad de México, CDMX'),</t>
  </si>
  <si>
    <t>(622, 'Cuauhtemoc', 'Cuauhtémoc', 'Ciudad de México', 'Rio Panuco 7-102, Cuauhtemoc, Ciudad de México, CDMX'),</t>
  </si>
  <si>
    <t>(591, 'Roma Norte', 'Cuauhtémoc', 'Ciudad de México', 'Yucatán esquina Medellín S/N, Roma Norte, Ciudad de México, CDMX'),</t>
  </si>
  <si>
    <t>(789, 'Roma Norte ', 'Cuauhtémoc', 'Ciudad de México', 'Zacatecas 144 Casa 2, Roma Norte, Ciudad de México, CDMX'),</t>
  </si>
  <si>
    <t>(911, 'Juárez', 'Cuauhtémoc', 'Ciudad de México', 'Reforma esquina Lieja S/N, Juárez, Ciudad de México, CDMX'),</t>
  </si>
  <si>
    <t>(307, 'Centro', 'Cuauhtémoc', 'Ciudad de México', 'Balderas esquina con Av. Juarez 27, Centro, Ciudad de México, CDMX'),</t>
  </si>
  <si>
    <t>(647, 'Roma Norte', 'Cuauhtémoc', 'Ciudad de México', 'Plaza Villa Madrid S/N, Roma Norte, Ciudad de México, CDMX'),</t>
  </si>
  <si>
    <t>(331, 'Roma Norte', 'Cuauhtémoc', 'Ciudad de México', 'Cozumel 84, Roma Norte, Ciudad de México, CDMX'),</t>
  </si>
  <si>
    <t>(734, 'Hipódromo Condesa', 'Cuauhtémoc', 'Ciudad de México', 'Ámsterdam esquina Ozuluama S/N, Hipódromo Condesa, Ciudad de México, CDMX'),</t>
  </si>
  <si>
    <t>(86, 'Roma Norte', 'Cuauhtémoc', 'Ciudad de México', 'Cuauhtémoc 104, Roma Norte, Ciudad de México, CDMX'),</t>
  </si>
  <si>
    <t>(971, 'Cuauhtémoc', 'Cuauhtémoc', 'Ciudad de México', 'Río Usumacinta 16, Cuauhtémoc, Ciudad de México, CDMX'),</t>
  </si>
  <si>
    <t>(334, 'Roma Sur', 'Cuauhtémoc', 'Ciudad de México', 'Manzanillo 90, Roma Sur, Ciudad de México, CDMX'),</t>
  </si>
  <si>
    <t>(151, 'Centro', 'Cuauhtémoc', 'Ciudad de México', 'Belisario Domínguez 19, Centro, Ciudad de México, CDMX'),</t>
  </si>
  <si>
    <t>(852, 'Roma Sur', 'Cuauhtémoc', 'Ciudad de México', 'Tlaxcala 108, Roma Sur, Ciudad de México, CDMX'),</t>
  </si>
  <si>
    <t>(392, 'Roma Norte', 'Cuauhtémoc', 'Ciudad de México', 'Veracruz 62, Roma Norte, Ciudad de México, CDMX'),</t>
  </si>
  <si>
    <t>(412, 'Vallejo', 'Gustavo A. Madero', 'Ciudad de México', 'Paganini S/N, Vallejo, Ciudad de México, CDMX'),</t>
  </si>
  <si>
    <t>(856, 'Lindavista', 'Gustavo A. Madero', 'Ciudad de México', 'Lindavista S/N, Lindavista, Ciudad de México, CDMX'),</t>
  </si>
  <si>
    <t>(925, 'San Pedro Zacatenco', 'Gustavo A. Madero', 'Ciudad de México', 'Av Instituto Politécnico Nacional esquina Av Wilfrido Massieu S/N, San Pedro Zacatenco, Ciudad de México, CDMX'),</t>
  </si>
  <si>
    <t>(924, 'Polanco', 'Miguel Hidalgo', 'Ciudad de México', 'Aristóteles S/N, Polanco, Ciudad de México, CDMX'),</t>
  </si>
  <si>
    <t>(894, 'Bosque de Chapultepec ', 'Miguel Hidalgo', 'Ciudad de México', 'Av. Constituyentes y Calzada de las Lomas S/N, Bosque de Chapultepec, Ciudad de México, CDMX'),</t>
  </si>
  <si>
    <t>(817, 'San Miguel Chapultepec ', 'Miguel Hidalgo', 'Ciudad de México', 'Av. Paseo de la Reforma S/N, San Miguel Chapultepec, Ciudad de México, CDMX'),</t>
  </si>
  <si>
    <t>(264, 'Los Manzanos', 'Miguel Hidalgo', 'Ciudad de México ', 'Calz General Mariano Escobedo 137, Los Manzanos, Ciudad de México, CDMX'),</t>
  </si>
  <si>
    <t>(71, 'Bosques de las Lomas ', 'Miguel Hidalgo', 'Ciudad de México', 'Paseo de los Tamarindos 49, Bosques de las Lomas , Ciudad de México, CDMX'),</t>
  </si>
  <si>
    <t>(656, 'Anzures', 'Miguel HIdalgo', 'Ciudad de México', 'Mariano Escobedo 498, Anzures, Ciudad de México, CDMX'),</t>
  </si>
  <si>
    <t>(696, 'San Miguel Chapultepec ', 'Miguel Hidalgo', 'Ciudad de México', 'Av. Paseo de la Reforma S/N, San Miguel Chapultepec, Ciudad de México, CDMX'),</t>
  </si>
  <si>
    <t>(578, 'Lomas de Sotelo', 'Miguel Hidalgo', 'Ciudad de México', 'Av. del Conscripto 311, Lomas de Sotelo, Ciudad de México, CDMX'),</t>
  </si>
  <si>
    <t>(193, 'Polanco', 'Miguel Hidalgo', 'Ciudad de México', 'Juan Luis Vives 200, Polanco, Ciudad de México, CDMX'),</t>
  </si>
  <si>
    <t>(939, 'Polanco', 'Miguel Hidalgo', 'Ciudad de México', 'Juan Luis Vives 200, Polanco, Ciudad de México, CDMX'),</t>
  </si>
  <si>
    <t>(257, 'Polanco', 'Miguel Hidalgo', 'Ciudad de México', 'Arquímedes 69, Polanco, Ciudad de México, CDMX'),</t>
  </si>
  <si>
    <t>(373, 'Bosque de Chapultepec ', 'Miguel Hidalgo', 'Ciudad de México', 'Rubén Dario 115, Bosque de Chapultepec, Ciudad de México, CDMX'),</t>
  </si>
  <si>
    <t>(538, 'Anzures', 'Miguel Hidalgo', 'Ciudad de México', 'Mariano Escobedo 498, Anzures, Ciudad de México, CDMX'),</t>
  </si>
  <si>
    <t>(396, 'Bosques de las Lomas', 'Miguel Hidalgo', 'Ciudad de México', 'Bosque de Avellanos 142, Bosques de las Lomas, Ciudad de México, CDMX'),</t>
  </si>
  <si>
    <t>(388, 'Lomas de Bezares', 'Miguel Hidalgo', 'Ciudad de México', 'Cerrada de Bezares 130, Lomas de Bezares, Ciudad de México, CDMX'),</t>
  </si>
  <si>
    <t>(800, 'Lomas de Chapultepec', 'Miguel Hidalgo', 'Ciudad de México', 'Sierra Amantepec 193, Lomas de Chapultepec, Ciudad de México, CDMX'),</t>
  </si>
  <si>
    <t>(117, 'Lomas de Chapultepec', 'Miguel Hidalgo', 'Ciudad de México', 'Blvd. de los Virreyes 110, Lomas de Chapultepec, Ciudad de México, CDMX'),</t>
  </si>
  <si>
    <t>(26, 'Lomas Virreyes', 'Miguel Hidalgo', 'Ciudad de México', 'Virreyes 155, Lomas Virreyes, Ciudad de México, CDMX'),</t>
  </si>
  <si>
    <t>(606, 'Polanco', 'Miguel Hidalgo', 'Ciudad de México', 'Alejandro Dumas 16, Polanco, Ciudad de México, CDMX'),</t>
  </si>
  <si>
    <t>(867, 'Lomas de Chapultepec', 'Miguel Hidalgo', 'Ciudad de México', 'Monte Athos 115B, Lomas de Chapultepec, Ciudad de México, CDMX'),</t>
  </si>
  <si>
    <t>(915, 'Granada', 'Miguel Hidalgo', 'Ciudad de México ', 'Lago Zurich 245, Granada, Ciudad de México, CDMX'),</t>
  </si>
  <si>
    <t>(233, 'Lomas de Chapultepec', 'Miguel Hidalgo', 'Ciudad de México', 'Monte Chimborazo 220, Lomas de Chapultepec, Ciudad de México, CDMX'),</t>
  </si>
  <si>
    <t>(110, 'Lomas de Chapultepec', 'Miguel Hidalgo', 'Ciudad de México', 'Sierra Madre 155 155, Lomas de Chapultepec, Ciudad de México, CDMX'),</t>
  </si>
  <si>
    <t>(843, 'Granada', 'Miguel Hidalgo', 'Ciudad de México', 'Lago Tanganica 67, Granada, Ciudad de México, CDMX'),</t>
  </si>
  <si>
    <t>(550, 'Escandón', 'Miguel Hidalgo', 'Ciudad de México', 'Av. Patriotismo 165, Escandón, Ciudad de México, CDMX'),</t>
  </si>
  <si>
    <t>(366, 'San Miguel Chapultepec', 'Miguel Hidalgo', 'Ciudad de México', 'Alumnos 47, San Miguel Chapultepec, Ciudad de México, CDMX'),</t>
  </si>
  <si>
    <t>(498, 'Cuauhtemoc', 'Miguel Hidalgo ', 'Ciudad de México', 'Av. Paseo de la Reforma, Puerta de los Leones, en el bosque de chapultepec S/N, Cuauhtemoc, Ciudad de México, CDMX'),</t>
  </si>
  <si>
    <t>(953, '20', 'Tlalpan', 'Ciudad de México', 'Av. San fernando 160, Tlalpan Centro, Ciudad de México, CDMX'),</t>
  </si>
  <si>
    <t>(928, 'Nueva Oriental Coapa', 'Tlalpan', 'Ciudad de México', 'Rancho Tamboreo 5, Nueva Oriental Coapa, Ciudad de México, CDMX'),</t>
  </si>
  <si>
    <t>(671, 'Jardines del Ajusco', 'Tlalpan', 'Ciudad de México', 'Carretera Picacho - Ajusco Km 1.5, Jardines del Ajusco, Ciudad de México, CDMX'),</t>
  </si>
  <si>
    <t>(102, 'Fuentes del Pedregal', 'Tlalpan', 'Ciudad de México', 'Entronque Picacho - Ajusco 20, Fuentes del Pedregal, Ciudad de México, CDMX'),</t>
  </si>
  <si>
    <t>(113, 'Sta. Úrsula Xitla', 'Tlalpan', 'Ciudad de México', 'Convento 37, Sta. Úrsula Xitla, Ciudad de México, CDMX'),</t>
  </si>
  <si>
    <t>(278, 'La Joya', 'Tlalpan', 'Ciudad de México', 'Insurgentes Sur 4439, La Joya, Ciudad de México, CDMX'),</t>
  </si>
  <si>
    <t>(815, 'El Parque', 'Venustiano Carranza', 'Ciudad de México', 'Av. Congreso de la Unión 66, El Parque, Ciudad de México, CDMX'),</t>
  </si>
  <si>
    <t>(405, 'Peñón de los Baños', 'Venustiano Carranza', 'Ciudad de México', 'Av. Capitán Carlos León S/N, Peñón de los Baños, Ciudad de México, CDMX'),</t>
  </si>
  <si>
    <t>(248, 'Jardín Balbuena', 'Venustiano Carranza', 'Ciudad de México', 'Francisco del Paso y Troncoso 219, Jardín Balbuena, Ciudad de México, CDMX'),</t>
  </si>
  <si>
    <t>(847, 'San Antonio', 'Xochimilco', 'Ciudad de México', 'Vicente Guerrero 10, San Antonio, Ciudad de México, CDMX'),</t>
  </si>
  <si>
    <t>(626, 'Xaltocan', 'Xochimilco', 'Ciudad de México', 'Aralia 16, Xaltocan, Ciudad de México, CDMX'),</t>
  </si>
  <si>
    <t>(681, 'Patria Nueva', 'Tuxtla Gutiérrez', 'Tuxtla Gutiérez', 'Libramiento Norte Oriente S/N, Patria Nueva, Tuxtla Gutiérez, CHIS'),</t>
  </si>
  <si>
    <t>(566, 'Nava Centro', 'Nava', 'Nava', 'Juárez 974, Nava Centro, Nava, COAH'),</t>
  </si>
  <si>
    <t>(28, 'Ejido Villa de Fuente', 'Piedras Negras ', 'Piedras Negras ', 'Boulevard Centenario 901, Ejido Villa de Fuente, Piedras Negras, COAH'),</t>
  </si>
  <si>
    <t>(129, 'Venustiano Carranza Sur', 'Piedras Negras ', 'Piedras Negras ', 'Carretera 57 KM 10.5, Venustiano Carranza Sur, Piedras Negras, COAH'),</t>
  </si>
  <si>
    <t>(562, 'Centenario', 'Saltillo ', 'Saltillo ', '5 de enero 104, Centenario, Saltillo, COAH'),</t>
  </si>
  <si>
    <t>(997, 'República Norte', 'Saltillo ', 'Saltillo ', 'Blvd. Venustiano Carranza 1918, República Norte, Saltillo, COAH'),</t>
  </si>
  <si>
    <t>(304, 'Eulalio Gutiérrez', 'Saltillo ', 'Saltillo ', 'Carretera Monterrey - Saltillo S/N, Eulalio Gutiérrez, Saltillo, COAH'),</t>
  </si>
  <si>
    <t>(417, 'Granjas San Isidro', 'Torreón', 'Torreón', 'Zacatecas 503, Granjas San Isidro, Torreón, COAH'),</t>
  </si>
  <si>
    <t>(82, 'La Herradura', 'Pachuca', 'Pachuca de Soto', 'Carretera México-Pachuca KM 84.5, La Herradura, Pachuca de Soto, HGO'),</t>
  </si>
  <si>
    <t>(604, 'Venta Prieta', 'Pachuca', 'Pachuca de Soto', 'Felipe Ángeles 2003, Venta Prieta, Pachuca de Soto, HGO'),</t>
  </si>
  <si>
    <t>(689, 'Centro', 'Pachuca', 'Pachuca de Soto', 'Vicente Salazar 100, Centro, Pachuca de Soto, HGO'),</t>
  </si>
  <si>
    <t>(366, 'Doctores', 'Pachuca', 'Pachuca de Soto', 'Doctor Gea González 211, Doctores, Pachuca de Soto, HGO'),</t>
  </si>
  <si>
    <t>(565, 'Venta Prieta', 'Pachuca', 'Pachuca de Soto', 'Felipe Ángeles esquina Calle de la Minería S/N, Venta Prieta, Pachuca de Soto, HGO'),</t>
  </si>
  <si>
    <t>(374, 'Constitución', 'Pachuca', 'Pachuca de Soto', 'Artículo 3 100, Constitución, Pachuca de Soto, HGO'),</t>
  </si>
  <si>
    <t>(751, 'Ladrón de Guevara', 'Guadalajara', 'Guadalajara', 'Onterio 522, Ladrón de Guevara, Guadalajara, JAL'),</t>
  </si>
  <si>
    <t>(293, 'Lafayette', 'Guadalajara', 'Guadalajara', 'Av. La Paz 2276, Lafayette, Guadalajara, JAL'),</t>
  </si>
  <si>
    <t>(927, 'Lafayette', 'Guadalajara', 'Guadalajara', 'Francisco Javier Gamboa 113, Lafayette, Guadalajara, JAL'),</t>
  </si>
  <si>
    <t>(579, 'Centro', 'Guadalajara', 'Guadalajara', 'Av. Hidalgo 222, Centro, Guadalajara, JAL'),</t>
  </si>
  <si>
    <t>(930, 'Miraflores', 'Guadalajara', 'Guadalajara', 'Av. Fray Antonio Alcalde 1220, Miraflores, Guadalajara, JAL'),</t>
  </si>
  <si>
    <t>(16, 'Ladrón de Guevara', 'Guadalajara', 'Guadalajara', 'Bernardo de Balbuena 124, Ladrón de Guevara, Guadalajara, JAL'),</t>
  </si>
  <si>
    <t>(652, 'Vallarta', 'Guadalajara', 'Guadalajara', 'Joaquín Arrieta 33A, Vallarta, Guadalajara, JAL'),</t>
  </si>
  <si>
    <t>(394, 'Fracc. Vallarta Poniente', 'Guadalajara', 'Guadalajara', 'Chapala 17, Fracc. Vallarta Poniente, Guadalajara, JAL'),</t>
  </si>
  <si>
    <t>(281, 'Americana', 'Guadalajara', 'Guadalajara', 'Calzada Federalismo Nte S/N, Americana, Guadalajara, JAL'),</t>
  </si>
  <si>
    <t>(580, 'Centro', 'Guadalajara', 'Guadalajara', 'Av. Juárez S/N, Centro, Guadalajara, JAL'),</t>
  </si>
  <si>
    <t>(386, 'Chapultepec Country', 'Guadalajara', 'Guadalajara', 'Andrés Terán 1106, Chapultepec Country, Guadalajara, JAL'),</t>
  </si>
  <si>
    <t>(652, 'Monraz', 'Guadalajara', 'Guadalajara', 'Rinconada de Azalea 303, Monraz, Guadalajara, JAL'),</t>
  </si>
  <si>
    <t>(891, 'Jardines de Santa María', 'Guadalajara', 'Guadalajara', 'Av Cristóbal Colón S/N, Jardines de Santa María, Guadalajara, JAL '),</t>
  </si>
  <si>
    <t>(670, 'Lafayette', 'Jalisco ', 'Guadalajara', 'Guadalupe Zuno 2219 2219, Lafayette, Guadalajara, JAL'),</t>
  </si>
  <si>
    <t>(56, 'Bugambilias', 'Zapopan', 'Zapopan', 'Av. Bugambilias 2500, Bugambilias, Zapopan, JAL'),</t>
  </si>
  <si>
    <t>(503, 'Puerta de Hierro', 'Zapopan', 'Zapopan', 'Av. Real Acueducto 371, Puerta de Hierro, Zapopan, JAL'),</t>
  </si>
  <si>
    <t>(849, 'Fraccionamiento Residencial Poniente', 'Zapopan', 'Zapopan', 'Av. Central 750, Fraccionamiento Residencial Poniente, Zapopan, JAL'),</t>
  </si>
  <si>
    <t>(481, 'Prados Tepeyac', 'Zapopan', 'Zapopan', 'Av. Tepeyac 4800, Prados Tepeyac, Zapopan, JAL'),</t>
  </si>
  <si>
    <t>(119, 'Núcleo Universitario Los Belenes', 'Zapopan', 'Zapopan', 'Periférico Norte 799, Núcleo Universitario Los Belenes, Zapopan, JAL'),</t>
  </si>
  <si>
    <t>(397, 'Fracc. Club de Golf Chiliuca', 'Atizapán de Zaragoza', 'Atizapán de Zaragoza', 'Av. Jiménez Cantú SN, Fracc. Club de Golf Chiliuca, Atizapán de Zaragoza, MEX'),</t>
  </si>
  <si>
    <t>(754, 'Del Valle', 'Benito Juárez', 'Ciudad de México', 'Diagonal 35, Del Valle, Ciudad de México, MEX'),</t>
  </si>
  <si>
    <t>(269, 'San sebastián Xhala ', 'Cuautitlán Izcalli', 'Cuautitlán Izcalli', 'km 2.5 Carretera Cuautitlan- teoloyuca s/n, San sebastián Xhala, Cuautitlán Izcalli, MEX'),</t>
  </si>
  <si>
    <t>(790, 'Santa Maria las Torres', 'Cuautitlán Izcalli', 'Cuautitlán Izcalli', 'Ave. 1 de Mayo s/n, Santa Maria las Torres, Cuautitlán Izcalli, MEX'),</t>
  </si>
  <si>
    <t>(896, 'Campo Militar 1A', 'Naucalpan', 'Naucalpan de Juárez', 'Perif. Blvd. Manuel Ávila Camacho 620, Campo Militar 1A, Naucalpan de Juárez, MEX'),</t>
  </si>
  <si>
    <t>(609, 'Lomas Anáhuac', 'Naucalpan', 'Naucalpan de Juárez', 'Av. Universidad Anáhuac 46, Lomas Anáhuac, Naucalpan de Juárez, MEX'),</t>
  </si>
  <si>
    <t>(527, 'La Herradura', 'Naucalpan', 'Naucalpan de Juárez', 'Cerrada Bosque de Yuriria 4, La Herradura, Naucalpan de Juárez, MEX'),</t>
  </si>
  <si>
    <t>(231, 'Lomas de Tecamachalco', 'Naucalpan', 'Naucalpan de Juárez', 'Fuente de Pirámides 37, Lomas de Tecamachalco, Naucalpan de Juárez, MEX'),</t>
  </si>
  <si>
    <t>(998, 'Santa Cruz', 'Naucalpan', 'Naucalpan de Juárez', 'Rinconada de Jesús S/N, Santa Cruz, Naucalpan de Juárez, MEX'),</t>
  </si>
  <si>
    <t>(31, 'Cumbres del Valle', 'Tlalnepantla', 'Tlalnepantla de Baz', 'España 54, Cumbres del Valle, Tlalnepantla de Baz, MEX'),</t>
  </si>
  <si>
    <t>(810, 'La Merced', 'Toluca', 'Toluca de Lerdo', 'Constituyentes Pte. 703, La Merced, Toluca de Lerdo, MEX'),</t>
  </si>
  <si>
    <t>(280, 'Metepec', 'Toluca', 'Toluca de Lerdo', 'Av. Juarez ---, Metepec, Toluca de Lerdo, MEX'),</t>
  </si>
  <si>
    <t>(920, 'Centro', 'Toluca', 'Toluca de Lerdo', 'Hermenegildo Galeana 211, Centro, Toluca de Lerdo, MEX'),</t>
  </si>
  <si>
    <t>(118, 'Universidad', 'Toluca', 'Toluca de Lerdo', 'Venustiano Carranza 305, Universidad, Toluca de Lerdo, MEX'),</t>
  </si>
  <si>
    <t>(155, 'Centro', 'Toluca', 'Toluca', 'Villada #434 interior #9, Centro, Toluca, MEX'),</t>
  </si>
  <si>
    <t>(439, 'Toluca', 'Toluca', 'Toluca de Lerdo', 'Nicolás Bravo Norte. 825, Union , Toluca, Toluca de Lerdo, MEX'),</t>
  </si>
  <si>
    <t>(778, 'Toluca', 'Toluca', 'Toluca de Lerdo', 'Av. Carranza , Toluca, Toluca de Lerdo, MEX'),</t>
  </si>
  <si>
    <t>(896, 'Los Reyes', 'Tultitlán', 'Tultitlán de Mariano Escobedo', 'Blvd. Tultitlán Pte. 204, Los Reyes, Tultitlán de Mariano Escobedo, MEX'),</t>
  </si>
  <si>
    <t>(614, 'El Vergel', 'Cuernavaca', 'Cuernavaca', 'Plan de Ayala 102, El Vergel, Cuernavaca, MOR'),</t>
  </si>
  <si>
    <t>(271, 'Miguel Hidalgo', 'Cuernavaca', 'Cuernavaca', 'Francisco González Bocanegra 1, Miguel Hidalgo, Cuernavaca, MOR'),</t>
  </si>
  <si>
    <t>(546, 'Ex-Ejido de Chapultepec', 'Cuernavaca', 'Cuernavaca', 'Paseo Cuauhnáhuac 25, Ex-Ejido de Chapultepec, Cuernavaca, MOR'),</t>
  </si>
  <si>
    <t>(175, 'Centro', 'Tlayacapan', 'Tlayacapan', 'Plazuela de la Constitución S/N, Centro, Tlayacapan, MOR'),</t>
  </si>
  <si>
    <t>(14, 'López Mateos 2o Sector', 'Cadereyta', 'Cadereyta', 'Lázaro Cárdenas 1205, López Mateos 2o Sector, Cadereyta, NL'),</t>
  </si>
  <si>
    <t>(869, 'Centro', 'Sabinas Hidalgo', 'Sabinas Hidalgo', 'Niños Heroes 600, Centro, Sabinas Hidalgo, NL'),</t>
  </si>
  <si>
    <t>(843, 'Bosques de la Pastora', 'Guadalupe', 'Guadalupe', 'Av. Eloy Cavazos S/N, Bosques de la Pastora, Guadalupe, NL'),</t>
  </si>
  <si>
    <t>(927, 'Alfonso Martínez Domínguez', 'Sabinas Hidalgo', 'Sabinas Hidalgo', 'Mier y Terán 1500, Alfonso Martínez Domínguez, Sabinas Hidalgo, NL'),</t>
  </si>
  <si>
    <t>(278, 'Contry Sol', 'Guadalupe', 'Guadalupe', 'Av. Las Américas 2101, Contry Sol, Guadalupe, NL'),</t>
  </si>
  <si>
    <t>(452, 'Tierra Propia', 'Guadalupe', 'Guadalupe', 'Acatil esquina Tequila S/N, Tierra Propia, Guadalupe, NL'),</t>
  </si>
  <si>
    <t>(376, 'Miguel Hidalgo', 'Sabinas Hidalgo', 'Sabinas Hidalgo', 'Av. Insurgentes esquina Gaspar Ibarra S/N, Miguel Hidalgo, Sabinas Hidalgo, NL'),</t>
  </si>
  <si>
    <t>(675, 'Obispado', 'Monterrey', 'Monterrey', 'Av Josè Benitez 2526, Obispado, Monterrey, NL'),</t>
  </si>
  <si>
    <t>(839, 'Cumbres San Agustín', 'Monterrey', 'Monterrey', 'San Remo 1204, Cumbres San Agustín, Monterrey, NL'),</t>
  </si>
  <si>
    <t>(974, '', 'Monterrey', 'Monterrey', 'Av. Ejercito Nacional 1401, , Monterrey, NL'),</t>
  </si>
  <si>
    <t>(40, 'Tierra y Libertad', 'Monterrey', 'Monterrey', 'Av. Almazán esquina Rodrigo Gómez S/N, Tierra y Libertad, Monterrey, NL'),</t>
  </si>
  <si>
    <t>(161, 'Venustiano Carranza', 'Monterrey', 'Monterrey', 'Av. Churubusco esquina Francisco Beltrán S/N, Venustiano Carranza, Monterrey, NL'),</t>
  </si>
  <si>
    <t>(74, 'Del Prado ', 'Monterrey', 'Monterrey', 'Del Prado 64410, Del Prado, Monterrey, NL'),</t>
  </si>
  <si>
    <t>(787, 'Deportivo Obispado', 'Monterrey', 'Monterrey', 'Francisco Garza Sada 2810, Deportivo Obispado, Monterrey, NL'),</t>
  </si>
  <si>
    <t>(235, 'Valle Dorado', 'San Luis Potosí', 'San Luis Potosí', 'Malaquita 1030, Valle Dorado, San Luis Potosí, SLP'),</t>
  </si>
  <si>
    <t>(618, 'Las Águilas Tercera Sección', 'San Luis Potosí', 'San Luis Potosí', 'Avenida Himno Nacional, esquina con Eucaliptos 915, Las Águilas Tercera Sección, San Luis Potosí, SLP'),</t>
  </si>
  <si>
    <t>(415, 'Polanco', 'San Luis Potosí', 'San Luis Potosí', 'Fleming 172, Polanco, San Luis Potosí, SLP'),</t>
  </si>
  <si>
    <t>(521, 'Centro', 'Monterrey', 'Monterrey', 'Juan Zuazua S/N, Centro, Monterrey, NL'),</t>
  </si>
  <si>
    <t>(828, 'Centro', 'Monterrey', 'Monterrey', 'Av Pino Suarez 645, Centro, Monterrey, NL'),</t>
  </si>
  <si>
    <t>(39, 'Tequisquiapan', 'San Luis Potosí', 'San Luis Potosí', 'Venustiano Carranza 1035 local H, Tequisquiapan, San Luis Potosí, SLP'),</t>
  </si>
  <si>
    <t>(434, 'Parque Niños Héroes', 'San Nicolás de los Garza', 'San Nicolás de los Garza', 'Av. Manuel L. Barragán S/N, Parque Niños Héroes, San Nicolás de los Garza, NL'),</t>
  </si>
  <si>
    <t>(285, 'Buenos Aires', 'Monterrey', 'Monterrey', 'Av. Morones Prieto S/N, Buenos Aires, Monterrey, NL'),</t>
  </si>
  <si>
    <t>(330, 'Mitras Centro', 'Monterrey', 'Monterrey', 'Madero y Dr. Aguirre Pequeño S/N, Mitras Centro, Monterrey, NL'),</t>
  </si>
  <si>
    <t>(289, 'Centro', 'Monterrey', 'Monterrey', 'Av. Constitución esq. Av. Félix U. Gomez S/N, Centro, Monterrey, NL'),</t>
  </si>
  <si>
    <t>(213, 'Sierra Ventana', 'Monterrey', 'Monterrey', 'Av. Eugenio Garza Sada esquina Tierra Tarai S/N, Sierra Ventana, Monterrey, NL'),</t>
  </si>
  <si>
    <t>(499, 'Villa Alegre', 'Monterrey', 'Monterrey', 'Calle Alabastro esquina Cataluña S/N, Villa Alegre, Monterrey, NL'),</t>
  </si>
  <si>
    <t>(687, 'Parque Niños Héroes', 'San Nicolás de los Garza', 'San Nicolás de los Garza', 'Ciudad Universitaria S/N, Parque Niños Héroes, San Nicolás de los Garza, NL'),</t>
  </si>
  <si>
    <t>(136, 'Valle Campestre', 'San Pedro Garza García', 'San Pedro Garza García', 'Av. Gomez Morin 300, Valle Campestre, San Pedro Garza García, NL'),</t>
  </si>
  <si>
    <t>(969, 'Valle Oriente', 'San Pedro Garza García', 'San Pedro Garza García', 'Monumento Italia S/N, Valle Oriente, San Pedro Garza García, NL'),</t>
  </si>
  <si>
    <t>(148, 'Jesus M. Garza', 'San Pedro Garza García', 'San Pedro Garza García', 'Av Ignacio Morones Prieto 4500, Jesus M. Garza, San Pedro Garza García, NL'),</t>
  </si>
  <si>
    <t>(508, 'Lomas del Valle', 'San Pedro Garza García', 'San Pedro Garza García', 'Sierra Linda 1113, Lomas del Valle, San Pedro Garza García, NL'),</t>
  </si>
  <si>
    <t>(809, 'Jardines de la Boca', 'Santiago', 'Santiago', 'Jardines de la Boca 100, Jardines de la Boca, Santiago, NL'),</t>
  </si>
  <si>
    <t>(29, 'Jardines de Querétaro', 'Querétaro', 'Querétaro', 'Av. Circunvalación 245, Jardines de Querétaro, Querétaro, QRO'),</t>
  </si>
  <si>
    <t>(339, 'Bella Vista', 'Sabinas Hidalgo', 'Sabinas Hidalgo', 'Carretera Nacional KM 1083, Bella Vista, Sabinas Hidalgo, NL'),</t>
  </si>
  <si>
    <t>(557, 'El Pocito', 'Corregidora', 'Corregidora', 'Av. constituyentes 1095-2, El Pocito, Corregidora, QRO'),</t>
  </si>
  <si>
    <t>(356, 'Centro', 'Matehuala', 'Matehuala', 'Insurgentes 204, Centro, Matehuala, SLP'),</t>
  </si>
  <si>
    <t>(851, 'Rafael Curiel', 'Ciudad Valles', 'Ciudad Valles', 'Romualdo del Campo 501, Rafael Curiel, Ciudad Valles, SLP'),</t>
  </si>
  <si>
    <t>(980, 'Carlos Salinas de Gortari', 'Cadereyta', 'Cadereyta', 'José S. Vivanco S/N, Carlos Salinas de Gortari, Cadereyta, NL'),</t>
  </si>
  <si>
    <t>(462, 'Residencial Casa Bella', 'San Nicolás de los Garza', 'San Nicolás de los Garza', 'Av. Sendero 202, Residencial Casa Bella, San Nicolás de los Garza, NL'),</t>
  </si>
  <si>
    <t>(978, 'Villas de Santo Domingo', 'San Nicolás de los Garza', 'San Nicolás de los Garza', 'Av. Diego Díaz de Berlanga 172, Villas de Santo Domingo, San Nicolás de los Garza, NL'),</t>
  </si>
  <si>
    <t>(519, 'Del Valle', 'San Pedro Garza García', 'San Pedro Garza García', 'Av. Morones Prieto 502, Del Valle, San Pedro Garza García, NL'),</t>
  </si>
  <si>
    <t>(622, 'Del Valle', 'San Pedro Garza García', 'San Pedro Garza García', 'Calz. San Pedro 104, Del Valle, San Pedro Garza García, NL'),</t>
  </si>
  <si>
    <t>(846, 'Los Sauces', 'San Pedro Garza García', 'San Pedro Garza García', 'Padre Mier 104, Los Sauces, San Pedro Garza García, NL'),</t>
  </si>
  <si>
    <t>(657, 'Valle Soleado', 'Guadalupe', 'Guadalupe', 'Valle de Colibrí esquina Valle Vega S/N, Valle Soleado, Guadalupe, NL'),</t>
  </si>
  <si>
    <t>(813, 'La Alianza', 'Monterrey', 'Monterrey', 'Av. San Bernabé esquina Calle Mar de Aral S/N, La Alianza, Monterrey, NL'),</t>
  </si>
  <si>
    <t>(281, 'Valle Oriente', 'San Pedro Garza García', 'San Pedro Garza García', 'Humberto Junco Voigt S/N, Valle Oriente, San Pedro Garza García, NL'),</t>
  </si>
  <si>
    <t>(295, 'Santa Engracia', 'San Pedro Garza García', 'San Pedro Garza García', 'Av. Ricardo Margain Zozaya 605, Santa Engracia, San Pedro Garza García, NL'),</t>
  </si>
  <si>
    <t>(789, 'Valle Oriente', 'San Pedro Garza García', 'San Pedro Garza García', 'Av. Lázaro Cárdenas 2400, Valle Oriente, San Pedro Garza García, NL'),</t>
  </si>
  <si>
    <t>(581, 'Residencial Chipinque', 'San Pedro Garza García', 'San Pedro Garza García', 'Av. Roberto Garza Sada 1000, Residencial Chipinque, San Pedro Garza García, NL'),</t>
  </si>
  <si>
    <t>(723, 'Punto Central Zona Santa Barbara', 'San Pedro Garza García', 'San Pedro Garza García', 'Av. Manuel Gómez Morín 955, Punto Central Zona Santa Barbara, San Pedro Garza García, NL'),</t>
  </si>
  <si>
    <t>(724, 'Valle de la Esperanza', 'Monterrey', 'Monterrey', 'Parque Tarahumara S/N, Valle de la Esperanza, Monterrey, NL'),</t>
  </si>
  <si>
    <t>(481, 'Tanques de Guadalupe', 'Monterrey', 'Monterrey', 'Jalisco S/N, Tanques de Guadalupe, Monterrey, NL'),</t>
  </si>
  <si>
    <t>(223, 'La Fama', 'Santa Catarina', 'Santa Catarina', 'Benito Juárez 224, La Fama, Santa Catarina, NL'),</t>
  </si>
  <si>
    <t>(442, 'Los Treviño', 'Santa Catarina', 'Santa Catarina', 'Av. Movimiento Obrero 221, Los Treviño, Santa Catarina, NL'),</t>
  </si>
  <si>
    <t>(134, 'San Bernabé', 'Monterrey', 'Monterrey', 'Apolo esquina Prolongación Aztlán S/N, San Bernabé, Monterrey, NL'),</t>
  </si>
  <si>
    <t>(512, 'Villa de Santiago', 'Santiago', 'Santiago', 'Morelos 114, Villa de Santiago, Santiago, NL'),</t>
  </si>
  <si>
    <t>(182, 'Chulavista', 'Puebla', 'Puebla', '17 poniente 503, Chulavista, Puebla, PUE'),</t>
  </si>
  <si>
    <t>(302, 'Felipe Hueyotlipan', 'Puebla', 'Puebla', 'Nicolás Bravo Poniente 51, Felipe Hueyotlipan, Puebla, PUE'),</t>
  </si>
  <si>
    <t>(898, 'Barrio El Alto', 'Puebla', 'Puebla', 'AV 14 Ote 1204, Barrio El Alto, Puebla, PUE'),</t>
  </si>
  <si>
    <t>(167, 'Centro Histórico', 'Puebla', 'Puebla', 'Blvrd. Héroes del 5 de Mayo 402, Centro Histórico, Puebla, PUE'),</t>
  </si>
  <si>
    <t>(567, 'Col. Montebello', 'Puebla', 'Puebla', 'Ejército Oriente 100, Col. Montebello, Puebla, PUE'),</t>
  </si>
  <si>
    <t>(48, 'Barrio de Santiago', 'Puebla', 'Puebla', 'Av 11 Pte 1313, Barrio de Santiago, Puebla, PUE'),</t>
  </si>
  <si>
    <t>(687, 'Centro', 'Puebla', 'Puebla', 'Calle Cinco de Mayo 1606, Centro, Puebla, PUE'),</t>
  </si>
  <si>
    <t>(725, 'Centro', 'Puebla', 'Puebla', 'Av. 20 Ote 1001, Centro, Puebla, PUE'),</t>
  </si>
  <si>
    <t>(931, 'La Paz', 'Puebla', 'Puebla', 'Av Teziutlan Sur 17, La Paz, Puebla, PUE'),</t>
  </si>
  <si>
    <t>(614, 'Reserva Territorial Atlixcáyotl', 'Puebla', 'Puebla', 'Blvd. Kepler S/N, Reserva Territorial Atlixcáyotl, Puebla, PUE'),</t>
  </si>
  <si>
    <t>(649, 'Carmen Huxotitla', 'Puebla', 'Puebla', 'Av. 43 Ote 202, Carmen Huxotitla, Puebla, PUE'),</t>
  </si>
  <si>
    <t>(887, 'Rivera del Atoyac', 'Puebla', 'Puebla', 'Cto. Juan Pablo II 1703, Rivera del Atoyac, Puebla, PUE'),</t>
  </si>
  <si>
    <t>(917, 'Villa San Alejandro', 'Puebla', 'Puebla', 'Blvrd Norte 1814, Villa San Alejandro, Puebla, PUE'),</t>
  </si>
  <si>
    <t>(753, 'La Paz', 'Puebla', 'Puebla', 'Zacapoaxtla 19, La Paz, Puebla, PUE'),</t>
  </si>
  <si>
    <t>(77, 'El Vergel', 'Puebla', 'Puebla', 'Calle 31 Sur 3306, El Vergel, Puebla, PUE'),</t>
  </si>
  <si>
    <t>(915, 'Reserva Territorial Atlixcáyotl', 'Puebla', 'Puebla', 'Blvrd. del Niño Poblano 2901, Reserva Territorial Atlixcáyotl, Puebla, PUE'),</t>
  </si>
  <si>
    <t>(376, 'Barrio de Santiago', 'Puebla', 'Puebla', 'Calle 21 Sur 1103, Barrio de Santiago, Puebla, PUE'),</t>
  </si>
  <si>
    <t>(878, 'Reserva Territorial Atlixcáyotl', 'Puebla', 'Puebla', 'Av Andrómeda 2545, Reserva Territorial Atlixcáyotl, Puebla, PUE'),</t>
  </si>
  <si>
    <t>(971, 'Centro', 'Puebla', 'Puebla', 'Juan de Palafox y Mendoza S/N, Centro, Puebla, PUE'),</t>
  </si>
  <si>
    <t>(949, 'San Manuel', 'Puebla', 'Puebla', 'Rio Lerma 5521, San Manuel, Puebla, PUE'),</t>
  </si>
  <si>
    <t>(922, 'San Andres', 'San Andres Cholula', 'San Andres Cholula', '12 Poniente 105, San Andres, San Andres Cholula, PUE'),</t>
  </si>
  <si>
    <t>(511, 'Barrio Real', 'San Andrés Cholula', 'Cholula', 'Lateral de la Recta Sur Cholula-Puebla 3500, Barrio Real, Cholula, PUE'),</t>
  </si>
  <si>
    <t>(401, 'Reserva Territorial Atlixcáyotl', 'San Andrés Cholula', 'San Andrés Cholula', 'Concepción la Cruz 72190, Reserva Territorial Atlixcáyotl, San Andrés Cholula, PUE'),</t>
  </si>
  <si>
    <t>(247, 'La Vista Country Club', 'Tlaxcalancingo', 'Tlaxcalancingo', 'Av Orion S/N, La Vista Country Club, Tlaxcalancingo, PUE'),</t>
  </si>
  <si>
    <t>(896, 'centro', 'playa del carmen ', 'Solidaridad', 'Carretera federal y calle 27 sur lote 00-1 Mz.293 plaza progreso Local 68, centro, Solidaridad, QR'),</t>
  </si>
  <si>
    <t>(948, 'Colinas del Parque', 'San Luis Potosí', 'San Luis Potosí', 'Parque de Macul 155, Colinas del Parque, San Luis Potosí, SLP'),</t>
  </si>
  <si>
    <t>(85, 'Centro', 'Querétaro', 'Querétaro', 'Av. Universidad Oriente 154, Centro, Querétaro, QRO'),</t>
  </si>
  <si>
    <t>(888, 'El Romerillal', 'Querétaro', 'Querétaro', ' , El Romerillal, Querétaro, QRO'),</t>
  </si>
  <si>
    <t>(883, 'Jurica', 'Querétaro', 'Querétaro', 'Laureles 305, Jurica, Querétaro, QRO'),</t>
  </si>
  <si>
    <t>(194, 'La Cruz', 'Querétaro', 'Querétaro', 'Manuel Gutiérrez Nájera , La Cruz, Querétaro, QRO'),</t>
  </si>
  <si>
    <t>(313, 'Bosques del Acueducto', 'Querétaro', 'Querétaro', 'Fray Junipero Serra , Bosques del Acueducto, Querétaro, QRO'),</t>
  </si>
  <si>
    <t>(673, 'Centro', 'Querétaro', 'Querétaro', 'Av Pasteur No. 6 A, Centro, Querétaro, QRO'),</t>
  </si>
  <si>
    <t>(503, 'Centro Sur', 'Querétaro', 'Querétaro', 'Blvd. Balaustradas , Centro Sur, Querétaro, QRO'),</t>
  </si>
  <si>
    <t>(1000, 'Centro', 'Querétaro', 'Querétaro', 'Calle Ignacio Zaragoza 90, Centro, Querétaro, QRO'),</t>
  </si>
  <si>
    <t>(485, 'Jurica', 'Querétaro', 'Querétaro', 'Acceso A 105, Jurica, Querétaro, QRO'),</t>
  </si>
  <si>
    <t>(467, 'Vista Alegre', 'Querétaro', 'Querétaro', 'Mimiahuapan 610, Vista Alegre, Querétaro, QRO'),</t>
  </si>
  <si>
    <t>(913, 'San Pedrito Peñuelas', 'Querétaro', 'Querétaro', 'Euripides 40, San Pedrito Peñuelas, Querétaro, QRO'),</t>
  </si>
  <si>
    <t>(98, 'Colinas del Cimatario', 'Querétaro', 'Querétaro', 'av colinas del cimatario 450, Colinas del Cimatario, Querétaro, QRO'),</t>
  </si>
  <si>
    <t>(460, 'Alamos 1a seccion', 'Querétaro', 'Querétaro', 'Blvd. Bernardo Quintana 229, Alamos 1a seccion, Querétaro, QRO'),</t>
  </si>
  <si>
    <t>(319, 'El Marquez', 'Querétaro', 'Querétaro', 'Calle Circuito Universidades No.1 Km. 7, El Marquez, Querétaro, QRO'),</t>
  </si>
  <si>
    <t>(862, 'Cerro de las Campanas', 'Querétaro', 'Querétaro', 'Vinculación Social (Campus Cerro de las Campanas) 
Acceso 4 3 N, Benito Juárez, Centro Universitario, 76010 , Cerro de las Campanas, Querétaro, QRO'),</t>
  </si>
  <si>
    <t>(729, 'Cerro de las Campanas', 'Querétaro', 'Querétaro', ' , Cerro de las Campanas, Querétaro, QRO'),</t>
  </si>
  <si>
    <t>(243, 'Cerro de las Campanas', 'Querétaro', 'Querétaro', ' , Cerro de las Campanas, Querétaro, QRO'),</t>
  </si>
  <si>
    <t>(555, 'Colina del Cimatario', 'Querétaro', 'Querétaro', 'blvd centro sur 63, Colina del Cimatario, Querétaro, QRO'),</t>
  </si>
  <si>
    <t>(714, 'Centro sur', 'Querétaro', 'Querétaro', 'av de las torres , Centro sur, Querétaro, QRO'),</t>
  </si>
  <si>
    <t>(922, 'Carretas', 'Querétaro', 'Querétaro', 'av plateros 207, Carretas, Querétaro, QRO'),</t>
  </si>
  <si>
    <t>(592, 'Pathé', 'Querétaro', 'Querétaro', 'Blvd. Bernardo Quintana 17, Pathé, Querétaro, QRO'),</t>
  </si>
  <si>
    <t>(263, 'Zona dos extendida', 'Querétaro', 'Querétaro', 'Av. del parque 1100, Zona dos extendida, Querétaro, QRO'),</t>
  </si>
  <si>
    <t>(970, 'Centro', 'Querétaro', 'Querétaro', '16 de septiembre 128, Centro, Querétaro, QRO'),</t>
  </si>
  <si>
    <t>(985, 'Privada de las Capillas', 'Querétaro', 'Querétaro', 'Hidalgo 18, Privada de las Capillas, Querétaro, QRO'),</t>
  </si>
  <si>
    <t>(556, 'Centro', 'Querétaro', 'Querétaro', 'Ignacio Perez 5, Centro, Querétaro, QRO'),</t>
  </si>
  <si>
    <t>(929, 'Villas Campestre', 'Querétaro', 'Querétaro', 'Villas el Batan 117, Villas Campestre, Querétaro, QRO'),</t>
  </si>
  <si>
    <t>(747, '', 'Querétaro', 'Querétaro', 'Blvd. Bernardo Quintana 4113, , Querétaro, QRO'),</t>
  </si>
  <si>
    <t>(286, 'Centro Sur', 'Querétaro', 'Querétaro', 'Calle Estadio 106, Centro Sur, Querétaro, QRO'),</t>
  </si>
  <si>
    <t>(198, '', 'Querétaro', 'Querétaro', ' , , Querétaro, QRO'),</t>
  </si>
  <si>
    <t>(218, 'Colonia de las Rosas', 'Querétaro', 'Querétaro', 'Cuauhtemoc 7H, Colonia de las Rosas, Querétaro, QRO'),</t>
  </si>
  <si>
    <t>(95, 'Carretas', 'Querétaro', 'Querétaro', 'Av. Vizcainas , Carretas, Querétaro, QRO'),</t>
  </si>
  <si>
    <t>(428, 'La Pastora', 'Guadalupe', 'Guadalupe', 'Pablo Livas 2011, La Pastora, Guadalupe, NL'),</t>
  </si>
  <si>
    <t>(625, 'Juriquilla', 'Querétaro', 'Querétaro', 'Independencia 29, Juriquilla, Querétaro, QRO'),</t>
  </si>
  <si>
    <t>(134, 'San Pedrito Peñuelas', 'Querétaro', 'Querétaro', 'Av. Peñuelas 21, San Pedrito Peñuelas, Querétaro, QRO'),</t>
  </si>
  <si>
    <t>(680, '', 'Querétaro', 'Querétaro', 'Constituyentes 1095, , Querétaro, QRO'),</t>
  </si>
  <si>
    <t>(384, '', 'Querétaro', 'Querétaro', 'Av. Peñuelas 12, , Querétaro, QRO'),</t>
  </si>
  <si>
    <t>(194, '', 'Querétaro', 'Querétaro', 'gnacio Pérez 15, , Querétaro, QRO'),</t>
  </si>
  <si>
    <t>(131, 'Centro', 'Querétaro', 'Querétaro', 'Ignacio Perez 282, Centro, Querétaro, QRO'),</t>
  </si>
  <si>
    <t>(262, 'Centro', 'Querétaro', 'Querétaro', 'Av. Universidad 282, Centro, Querétaro, QRO'),</t>
  </si>
  <si>
    <t>(270, 'Fracc. Isla Musalá', 'Culiacán', 'Culiacán', 'Av Cancún 1555, Fracc. Isla Musalá, Culiacán, SIN'),</t>
  </si>
  <si>
    <t>(809, 'Vista Hermosa', 'Monterrey', 'Monterrey', 'Ecuador 121, Vista Hermosa, Monterrey, NL'),</t>
  </si>
  <si>
    <t>(81, 'Jardines', 'Monterrey', 'Monterrey', 'JE Gonzalez 315, Jardines, Monterrey, NL'),</t>
  </si>
  <si>
    <t>(63, 'Lomas 3a Sección', 'San Luis Potosí', 'San Luis Potosí', 'Cordillera Oriental 364, Lomas 3a Sección, San Luis Potosí, SLP'),</t>
  </si>
  <si>
    <t>(892, 'Tequisquiapan', 'San Luis Potosí', 'San Luis Potosí', 'Mariano Otero 745, Tequisquiapan, San Luis Potosí, SLP'),</t>
  </si>
  <si>
    <t>(204, 'Lomas de Valle Alto', 'Monterrey', 'Monterrey', 'Carretera Nacional S/N, Lomas de Valle Alto, Monterrey, NL'),</t>
  </si>
  <si>
    <t>(347, 'Del Valle', 'San Luis Potosí', 'San Luis Potosí', 'Venustiano Carranza 2120, Del Valle, San Luis Potosí, SLP'),</t>
  </si>
  <si>
    <t>(1000, 'Himno Nacional', 'San Luis Potosí', 'San Luis Potosí', 'Científicos 109, Himno Nacional, San Luis Potosí, SLP'),</t>
  </si>
  <si>
    <t>(160, 'Centro', 'Monterrey', 'Monterrey', 'Av. Constitución S/N, Centro, Monterrey, NL'),</t>
  </si>
  <si>
    <t>(250, 'Condesa', 'Monterrey', 'Monterrey', 'Av. Eugenio Garza Sada S/N, Condesa, Monterrey, NL'),</t>
  </si>
  <si>
    <t>(93, 'La Rioja', 'Monterrey', 'Monterrey', 'Carretera Nacional 5000, La Rioja, Monterrey, NL'),</t>
  </si>
  <si>
    <t>(978, 'Satelite', 'Monterrey', 'Monterrey', 'Av Eugenio Garza Sada 3720, Satelite, Monterrey, NL'),</t>
  </si>
  <si>
    <t>(310, 'Playa Linda', 'Boca del Río', 'Boca del Río', 'Playa del Rey 452, Playa Linda, Boca del Río, VER'),</t>
  </si>
  <si>
    <t>(649, 'Atzelan', 'Xalapa', 'Xalapa', 'General Rincon 63, Atzelan, Xalapa, VER'),</t>
  </si>
  <si>
    <t>(342, 'La Nopalera', 'Tláhuac', 'CDMX', 'Gitana 402 mz 38 colonia la nopalera Tláhuac CDMX'),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</si>
</sst>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h:mm:ss"/>
    <numFmt numFmtId="165" formatCode="h:mm\ AM/PM"/>
    <numFmt numFmtId="166" formatCode="yyyy\-m"/>
    <numFmt numFmtId="167" formatCode="yyyy\-mm\-dd"/>
    <numFmt numFmtId="168" formatCode="m\-d"/>
  </numFmts>
  <fonts count="18" x14ac:knownFonts="1">
    <font>
      <sz val="10"/>
      <color rgb="FF000000"/>
      <name val="Arial"/>
    </font>
    <font>
      <sz val="10"/>
      <name val="Arial"/>
    </font>
    <font>
      <b/>
      <sz val="10"/>
      <name val="Arial"/>
    </font>
    <font>
      <sz val="10"/>
      <name val="Arial"/>
    </font>
    <font>
      <sz val="10"/>
      <name val="Roboto"/>
    </font>
    <font>
      <u/>
      <sz val="10"/>
      <color rgb="FF0000FF"/>
      <name val="Arial"/>
    </font>
    <font>
      <u/>
      <sz val="10"/>
      <color rgb="FF0000FF"/>
      <name val="Arial"/>
    </font>
    <font>
      <sz val="10"/>
      <name val="Arial"/>
    </font>
    <font>
      <u/>
      <sz val="10"/>
      <name val="Arial"/>
    </font>
    <font>
      <sz val="11"/>
      <name val="Raleway"/>
    </font>
    <font>
      <sz val="10"/>
      <color rgb="FF000000"/>
      <name val="Arial"/>
    </font>
    <font>
      <sz val="12"/>
      <color rgb="FF000000"/>
      <name val="Calibri"/>
    </font>
    <font>
      <b/>
      <sz val="12"/>
      <color rgb="FF000000"/>
      <name val="Calibri"/>
    </font>
    <font>
      <u/>
      <sz val="12"/>
      <color rgb="FF000000"/>
      <name val="Calibri"/>
    </font>
    <font>
      <b/>
      <sz val="10"/>
      <name val="Arial"/>
      <family val="2"/>
    </font>
    <font>
      <sz val="10"/>
      <name val="Arial"/>
      <family val="2"/>
    </font>
    <font>
      <b/>
      <sz val="10"/>
      <color rgb="FF000000"/>
      <name val="Arial"/>
      <family val="2"/>
    </font>
    <font>
      <sz val="11"/>
      <color rgb="FFCCCCCC"/>
      <name val="Consolas"/>
      <family val="3"/>
    </font>
  </fonts>
  <fills count="5">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7">
    <xf numFmtId="0" fontId="0" fillId="0" borderId="0" xfId="0" applyFont="1" applyAlignment="1"/>
    <xf numFmtId="0" fontId="1" fillId="0" borderId="0" xfId="0" applyFont="1" applyAlignment="1"/>
    <xf numFmtId="0" fontId="12" fillId="3" borderId="0" xfId="0" applyFont="1" applyFill="1" applyAlignment="1"/>
    <xf numFmtId="0" fontId="11" fillId="0" borderId="0" xfId="0" applyFont="1" applyAlignment="1">
      <alignment horizontal="right"/>
    </xf>
    <xf numFmtId="0" fontId="11" fillId="0" borderId="0" xfId="0" applyFont="1" applyAlignment="1"/>
    <xf numFmtId="3" fontId="11" fillId="0" borderId="0" xfId="0" applyNumberFormat="1" applyFont="1" applyAlignment="1">
      <alignment horizontal="right"/>
    </xf>
    <xf numFmtId="0" fontId="11" fillId="0" borderId="0" xfId="0" applyFont="1" applyAlignment="1"/>
    <xf numFmtId="0" fontId="13" fillId="0" borderId="0" xfId="0" applyFont="1" applyAlignment="1"/>
    <xf numFmtId="164" fontId="11" fillId="0" borderId="0" xfId="0" applyNumberFormat="1" applyFont="1" applyAlignment="1"/>
    <xf numFmtId="0" fontId="11" fillId="0" borderId="0" xfId="0" applyFont="1" applyAlignment="1"/>
    <xf numFmtId="3" fontId="11" fillId="0" borderId="0" xfId="0" applyNumberFormat="1" applyFont="1" applyAlignment="1"/>
    <xf numFmtId="3" fontId="11" fillId="0" borderId="0" xfId="0" applyNumberFormat="1" applyFont="1" applyAlignment="1"/>
    <xf numFmtId="164" fontId="11" fillId="0" borderId="0" xfId="0" applyNumberFormat="1" applyFont="1" applyAlignment="1"/>
    <xf numFmtId="16" fontId="11" fillId="0" borderId="0" xfId="0" applyNumberFormat="1" applyFont="1" applyAlignment="1"/>
    <xf numFmtId="166" fontId="11" fillId="0" borderId="0" xfId="0" applyNumberFormat="1" applyFont="1" applyAlignment="1"/>
    <xf numFmtId="165" fontId="11" fillId="0" borderId="0" xfId="0" applyNumberFormat="1" applyFont="1" applyAlignment="1"/>
    <xf numFmtId="166" fontId="11" fillId="0" borderId="0" xfId="0" applyNumberFormat="1" applyFont="1" applyAlignment="1"/>
    <xf numFmtId="20" fontId="11" fillId="0" borderId="0" xfId="0" applyNumberFormat="1" applyFont="1" applyAlignment="1"/>
    <xf numFmtId="168" fontId="11" fillId="0" borderId="0" xfId="0" applyNumberFormat="1" applyFont="1" applyAlignment="1"/>
    <xf numFmtId="168" fontId="11" fillId="0" borderId="0" xfId="0" applyNumberFormat="1" applyFont="1" applyAlignment="1"/>
    <xf numFmtId="0" fontId="11" fillId="2" borderId="0" xfId="0" applyFont="1" applyFill="1" applyAlignment="1">
      <alignment horizontal="right"/>
    </xf>
    <xf numFmtId="0" fontId="0" fillId="0" borderId="0" xfId="0" applyFont="1" applyFill="1" applyAlignment="1"/>
    <xf numFmtId="49" fontId="3" fillId="0" borderId="0" xfId="0" applyNumberFormat="1" applyFont="1" applyFill="1" applyAlignment="1">
      <alignment horizontal="left" vertical="center"/>
    </xf>
    <xf numFmtId="49" fontId="2" fillId="0" borderId="1" xfId="0" applyNumberFormat="1" applyFont="1" applyFill="1" applyBorder="1" applyAlignment="1">
      <alignment horizontal="left" vertical="center"/>
    </xf>
    <xf numFmtId="49" fontId="14" fillId="0" borderId="1" xfId="0" applyNumberFormat="1" applyFont="1" applyFill="1" applyBorder="1" applyAlignment="1">
      <alignment horizontal="left" vertical="center"/>
    </xf>
    <xf numFmtId="49" fontId="3" fillId="0" borderId="1" xfId="0" applyNumberFormat="1" applyFont="1" applyFill="1" applyBorder="1" applyAlignment="1">
      <alignment horizontal="left" vertical="center"/>
    </xf>
    <xf numFmtId="49" fontId="3" fillId="0" borderId="1" xfId="0" applyNumberFormat="1" applyFont="1" applyFill="1" applyBorder="1" applyAlignment="1">
      <alignment horizontal="left" vertical="center" wrapText="1"/>
    </xf>
    <xf numFmtId="49" fontId="4" fillId="0" borderId="1" xfId="0" applyNumberFormat="1" applyFont="1" applyFill="1" applyBorder="1" applyAlignment="1">
      <alignment horizontal="left" vertical="center"/>
    </xf>
    <xf numFmtId="0" fontId="3" fillId="0" borderId="1" xfId="0" applyFont="1" applyFill="1" applyBorder="1" applyAlignment="1">
      <alignment horizontal="left" vertical="center"/>
    </xf>
    <xf numFmtId="49" fontId="7" fillId="0" borderId="1" xfId="0" applyNumberFormat="1" applyFont="1" applyFill="1" applyBorder="1" applyAlignment="1">
      <alignment horizontal="left" vertical="center"/>
    </xf>
    <xf numFmtId="49" fontId="7" fillId="0" borderId="1" xfId="0" applyNumberFormat="1" applyFont="1" applyFill="1" applyBorder="1" applyAlignment="1">
      <alignment horizontal="left" vertical="center" wrapText="1"/>
    </xf>
    <xf numFmtId="49" fontId="1" fillId="0" borderId="1" xfId="0" applyNumberFormat="1" applyFont="1" applyFill="1" applyBorder="1" applyAlignment="1">
      <alignment horizontal="left" vertical="center"/>
    </xf>
    <xf numFmtId="49" fontId="6" fillId="0" borderId="1" xfId="0" applyNumberFormat="1" applyFont="1" applyFill="1" applyBorder="1" applyAlignment="1">
      <alignment horizontal="left" vertical="center"/>
    </xf>
    <xf numFmtId="49" fontId="8" fillId="0" borderId="1" xfId="0" applyNumberFormat="1" applyFont="1" applyFill="1" applyBorder="1" applyAlignment="1">
      <alignment horizontal="left" vertical="center"/>
    </xf>
    <xf numFmtId="49" fontId="9" fillId="0" borderId="1" xfId="0" applyNumberFormat="1" applyFont="1" applyFill="1" applyBorder="1" applyAlignment="1">
      <alignment horizontal="left" vertical="center"/>
    </xf>
    <xf numFmtId="49" fontId="5" fillId="0" borderId="1" xfId="0" applyNumberFormat="1" applyFont="1" applyFill="1" applyBorder="1" applyAlignment="1">
      <alignment horizontal="left" vertical="center"/>
    </xf>
    <xf numFmtId="49" fontId="10" fillId="0" borderId="1" xfId="0" applyNumberFormat="1" applyFont="1" applyFill="1" applyBorder="1" applyAlignment="1">
      <alignment horizontal="left" vertical="center" wrapText="1"/>
    </xf>
    <xf numFmtId="49" fontId="10" fillId="0" borderId="1" xfId="0" applyNumberFormat="1" applyFont="1" applyFill="1" applyBorder="1" applyAlignment="1">
      <alignment horizontal="left" vertical="center"/>
    </xf>
    <xf numFmtId="0" fontId="15" fillId="0" borderId="1" xfId="0" applyFont="1" applyFill="1" applyBorder="1" applyAlignment="1">
      <alignment horizontal="left" vertical="center"/>
    </xf>
    <xf numFmtId="49" fontId="15" fillId="0" borderId="1" xfId="0" applyNumberFormat="1" applyFont="1" applyFill="1" applyBorder="1" applyAlignment="1">
      <alignment horizontal="left" vertical="center"/>
    </xf>
    <xf numFmtId="49" fontId="15" fillId="0" borderId="1" xfId="0" applyNumberFormat="1" applyFont="1" applyFill="1" applyBorder="1" applyAlignment="1">
      <alignment horizontal="center" vertical="center"/>
    </xf>
    <xf numFmtId="49" fontId="2" fillId="4" borderId="1" xfId="0" applyNumberFormat="1" applyFont="1" applyFill="1" applyBorder="1" applyAlignment="1">
      <alignment horizontal="left" vertical="center"/>
    </xf>
    <xf numFmtId="49" fontId="2"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0" fontId="0" fillId="0" borderId="0" xfId="0" applyFont="1" applyFill="1" applyAlignment="1">
      <alignment vertical="center"/>
    </xf>
    <xf numFmtId="0" fontId="0" fillId="0" borderId="1" xfId="0" applyFont="1" applyFill="1" applyBorder="1" applyAlignment="1">
      <alignment horizontal="center" vertical="center"/>
    </xf>
    <xf numFmtId="0" fontId="16" fillId="0" borderId="1" xfId="0" applyFont="1" applyFill="1" applyBorder="1" applyAlignment="1">
      <alignment horizontal="center" vertical="center"/>
    </xf>
    <xf numFmtId="0" fontId="0" fillId="0" borderId="0" xfId="0" applyFont="1" applyFill="1" applyAlignment="1">
      <alignment horizontal="left" vertical="center"/>
    </xf>
    <xf numFmtId="0" fontId="0" fillId="0" borderId="0" xfId="0" applyFont="1" applyFill="1" applyAlignment="1">
      <alignment horizontal="left" vertical="center" wrapText="1"/>
    </xf>
    <xf numFmtId="0" fontId="11" fillId="0" borderId="0" xfId="0" applyFont="1" applyAlignment="1"/>
    <xf numFmtId="0" fontId="0" fillId="0" borderId="0" xfId="0" applyFont="1" applyAlignment="1"/>
    <xf numFmtId="3" fontId="11" fillId="0" borderId="0" xfId="0" applyNumberFormat="1" applyFont="1" applyAlignment="1"/>
    <xf numFmtId="0" fontId="13" fillId="0" borderId="0" xfId="0" applyFont="1" applyAlignment="1"/>
    <xf numFmtId="164" fontId="11" fillId="0" borderId="0" xfId="0" applyNumberFormat="1" applyFont="1" applyAlignment="1"/>
    <xf numFmtId="167" fontId="11" fillId="0" borderId="0" xfId="0" applyNumberFormat="1" applyFont="1" applyAlignment="1"/>
    <xf numFmtId="0" fontId="17" fillId="0" borderId="0" xfId="0" applyFont="1" applyAlignment="1">
      <alignment vertical="center"/>
    </xf>
    <xf numFmtId="1" fontId="15" fillId="0" borderId="1" xfId="0" applyNumberFormat="1"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eromexico.com/es-mx/alas-del-mundo" TargetMode="External"/><Relationship Id="rId2" Type="http://schemas.openxmlformats.org/officeDocument/2006/relationships/hyperlink" Target="https://www.facebook.com/Humberto.Bermudez.Cardenas" TargetMode="External"/><Relationship Id="rId1" Type="http://schemas.openxmlformats.org/officeDocument/2006/relationships/hyperlink" Target="http://dint.unam.mx/blog/index.php/item/3334-listado-de-los-insumos-que-se-necesita-para-ayudar-a-los-damificados-al-20-de-septiembre-10-00-a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www.twitter.com/latinzoo" TargetMode="External"/><Relationship Id="rId21" Type="http://schemas.openxmlformats.org/officeDocument/2006/relationships/hyperlink" Target="https://www.google.com.mx/maps/place/Estadio+Alfonso+Lastras+Ramirez/@22.1388209,-100.9531814,17z/data=!3m1!4b1!4m5!3m4!1s0x842aa23bbec62451:0x4061727b06c64e0a!8m2!3d22.1388209!4d-100.9509927" TargetMode="External"/><Relationship Id="rId42" Type="http://schemas.openxmlformats.org/officeDocument/2006/relationships/hyperlink" Target="https://www.google.com.mx/maps/place/Lago+Tanganica+67,+Granada,+11520+Ciudad+de+M%C3%A9xico,+CDMX/@19.4386513,-99.1929464,3a,75y,277h,90t/data=!3m7!1e1!3m5!1sVsSJgEKJk5iUtRpa86ojhg!2e0!6s%2F%2Fgeo3.ggpht.com%2Fcbk%3Fpanoid%3DVsSJgEKJk5iUtRpa86ojhg%26output%3Dthumbnail%26cb_client%3Dsearch.TACTILE.gps%26thumb%3D2%26w%3D86%26h%3D86%26yaw%3D277.1427%26pitch%3D0%26thumbfov%3D100!7i13312!8i6656!4m5!3m4!1s0x85d20206fb1b76f3:0xf927940ced0aef7e!8m2!3d19.4386168!4d-99.1931682" TargetMode="External"/><Relationship Id="rId63" Type="http://schemas.openxmlformats.org/officeDocument/2006/relationships/hyperlink" Target="https://wego.here.com/directions/mix/Moto-Cl%C3%ADnica,-4th-Avenue-69,-Calle-19-numero-69-San-Pedro-de-los-Pinos,-03800-Mexico-City,-Mexico:e-eyJuYW1lIjoiTW90byBDbFx1MDBlZG5pY2EsIDR0aCBBdmVudWUgNjkiLCJhZGRyZXNzIjoiQ2FsbGUgMTkgbnVtZXJvIDY5IFNhbiBQZWRybyBkZSBsb3MgUGlub3MsIENpdWRhZCBkZSBNXHUwMGU5eGljbyIsImxhdGl0dWRlIjoxOS4zODg0Mjk2LCJsb25naXR1ZGUiOi05OS4xODU0MDk1LCJwcm92aWRlck5hbWUiOiJmYWNlYm9vayIsInByb3ZpZGVySWQiOjE1NDY4MjMyNjU1ODA1NzV9?map=19.38867,-99.18541,17,normal&amp;fb_locale=es_LA" TargetMode="External"/><Relationship Id="rId84" Type="http://schemas.openxmlformats.org/officeDocument/2006/relationships/hyperlink" Target="https://goo.gl/maps/nYSTdTR8bJp" TargetMode="External"/><Relationship Id="rId138" Type="http://schemas.openxmlformats.org/officeDocument/2006/relationships/hyperlink" Target="https://www.google.com.mx/maps/place/Estela+de+Luz/@19.424947,-99.1742566,15.41z/data=!4m18!1m12!4m11!1m3!2m2!1d-99.1767142!2d19.4232698!1m6!1m2!1s0x85d1ff4efbd21347:0x2f3a8ca9ff30986c!2sEstela+de+Luz,+Bosque+de+Chapultepec+I+Secc,+11100+Ciudad+de+M%C3%A9xico,+CDMX!2m2!1d-99.1756764!2d19.4229704!3m4!1s0x85d1ff4efbd21347:0x2f3a8ca9ff30986c!8m2!3d19.4229704!4d-99.1756764?hl=en" TargetMode="External"/><Relationship Id="rId107" Type="http://schemas.openxmlformats.org/officeDocument/2006/relationships/hyperlink" Target="https://www.google.com.mx/maps/place/Av.+Altavista+19,+San+%C3%81ngel,+01000+Ciudad+de+M%C3%A9xico,+CDMX/@19.3477211,-99.1930663,17z/data=!3m1!4b1!4m5!3m4!1s0x85d20002b3c653dd:0xc77202cbdfe67fed!8m2!3d19.3477211!4d-99.1908776" TargetMode="External"/><Relationship Id="rId11" Type="http://schemas.openxmlformats.org/officeDocument/2006/relationships/hyperlink" Target="https://www.google.com.mx/maps/place/El+Palacio+de+Hierro+Durango/@19.4187278,-99.1708786,17z/data=!3m1!4b1!4m5!3m4!1s0x85d1f92cb82f8cab:0xe4afa21f924a8325!8m2!3d19.4187278!4d-99.1686846" TargetMode="External"/><Relationship Id="rId32" Type="http://schemas.openxmlformats.org/officeDocument/2006/relationships/hyperlink" Target="https://www.google.com.mx/maps/place/Le+Macaron+Boutique+Alejandro+Dumas/@19.4277028,-99.1987579,17z/data=!3m1!4b1!4m5!3m4!1s0x85d201f8dc3df9e9:0xd46ad9a61a537030!8m2!3d19.4277028!4d-99.1965692?hl=en" TargetMode="External"/><Relationship Id="rId53" Type="http://schemas.openxmlformats.org/officeDocument/2006/relationships/hyperlink" Target="https://www.google.com.mx/maps/place/Panem+Metropolitan+Center/@25.6505227,-100.3338882,15z/data=!4m2!3m1!1s0x0:0xe23f3ce213558dea?sa=X&amp;ved=0ahUKEwju1t21nbXWAhVps1QKHUtcBNgQ_BIIiQEwDw" TargetMode="External"/><Relationship Id="rId74" Type="http://schemas.openxmlformats.org/officeDocument/2006/relationships/hyperlink" Target="https://www.google.com.mx/maps/place/Centro+Universitario+M%C3%A9xico,+Calle+Concepci%C3%B3n+Beistegui,+Narvarte+Poniente,+03020+Ciudad+de+M%C3%A9xico,+CDMX/@19.3891623,-99.1633561,17z/data=!3m1!4b1!4m5!3m4!1s0x85d1ff0969b1e4b5:0x4f4bae28819cdf6c!8m2!3d19.3891623!4d-99.1611621" TargetMode="External"/><Relationship Id="rId128" Type="http://schemas.openxmlformats.org/officeDocument/2006/relationships/hyperlink" Target="https://www.google.com.mx/maps/place/Rub%C3%A9n+Dar%C3%ADo+155,+Polanco,+Polanco+V+Secc,+11560+Ciudad+de+M%C3%A9xico,+CDMX/@19.4278602,-99.1892484,17z/data=!3m1!4b1!4m5!3m4!1s0x85d1ff54f8d41493:0x194890040210ac4a!8m2!3d19.4278602!4d-99.1870597?hl=en" TargetMode="External"/><Relationship Id="rId5" Type="http://schemas.openxmlformats.org/officeDocument/2006/relationships/hyperlink" Target="https://www.google.com.mx/maps/place/Colegio+Enrique+Rebsamen/@19.2966173,-99.1305751,15z/data=!4m5!3m4!1s0x0:0xac5ce87d4d52f3e4!8m2!3d19.2966173!4d-99.1305751" TargetMode="External"/><Relationship Id="rId90" Type="http://schemas.openxmlformats.org/officeDocument/2006/relationships/hyperlink" Target="https://goo.gl/maps/Ai26ZGvoiQ52" TargetMode="External"/><Relationship Id="rId95" Type="http://schemas.openxmlformats.org/officeDocument/2006/relationships/hyperlink" Target="https://goo.gl/maps/AZVUDkw3XSA2" TargetMode="External"/><Relationship Id="rId22" Type="http://schemas.openxmlformats.org/officeDocument/2006/relationships/hyperlink" Target="https://www.google.com.mx/maps/place/UrBike/@22.145739,-101.0092077,17z/data=!3m1!4b1!4m5!3m4!1s0x842a98cbc4317f99:0xcde728efff10947f!8m2!3d22.145739!4d-101.007019" TargetMode="External"/><Relationship Id="rId27" Type="http://schemas.openxmlformats.org/officeDocument/2006/relationships/hyperlink" Target="https://www.google.es/maps/place/Eje+3+Pte+%26+Calle+de+Chiapas,+Roma+Nte.,+06700+Ciudad+de+M%C3%A9xico,+CDMX,+M%C3%A9xico/@19.4126647,-99.1669264,17z/data=!4m5!3m4!1s0x85d1ff3efcaaf30d:0xd0eabb7a77881aac!8m2!3d19.4119817!4d-99.1646143" TargetMode="External"/><Relationship Id="rId43" Type="http://schemas.openxmlformats.org/officeDocument/2006/relationships/hyperlink" Target="https://www.google.com/maps/d/u/1/viewer?ll=19.430316899999983%2C-99.1680604&amp;hl=en&amp;z=22&amp;mid=1PwJrCIjz5PNfKAFrY-EX-iEkWH8" TargetMode="External"/><Relationship Id="rId48" Type="http://schemas.openxmlformats.org/officeDocument/2006/relationships/hyperlink" Target="https://www.facebook.com/piratafmplaya/" TargetMode="External"/><Relationship Id="rId64" Type="http://schemas.openxmlformats.org/officeDocument/2006/relationships/hyperlink" Target="https://www.google.com/maps/d/u/1/viewer?ll=19.39294999999999%2C-99.16381200000001&amp;hl=en&amp;z=19&amp;mid=1PwJrCIjz5PNfKAFrY-EX-iEkWH8" TargetMode="External"/><Relationship Id="rId69" Type="http://schemas.openxmlformats.org/officeDocument/2006/relationships/hyperlink" Target="https://www.google.com/maps/d/u/1/viewer?ll=19.424609100000005%2C-99.19733489999999&amp;hl=en&amp;z=16&amp;mid=1PwJrCIjz5PNfKAFrY-EX-iEkWH8" TargetMode="External"/><Relationship Id="rId113" Type="http://schemas.openxmlformats.org/officeDocument/2006/relationships/hyperlink" Target="https://www.google.com.mx/maps/place/Abc+Observatorio/@19.4005466,-99.2056457,17z/data=!3m1!4b1!4m5!3m4!1s0x85d201c37e6573dd:0x4aa2c07c1908af5c!8m2!3d19.4005466!4d-99.203457" TargetMode="External"/><Relationship Id="rId118" Type="http://schemas.openxmlformats.org/officeDocument/2006/relationships/hyperlink" Target="http://www.facebook.com/latinzoo" TargetMode="External"/><Relationship Id="rId134" Type="http://schemas.openxmlformats.org/officeDocument/2006/relationships/hyperlink" Target="https://www.google.com.mx/maps/place/Rinconada+de+Jes%C3%BAs,+Santa+Cruz,+Naucalpan+de+Ju%C3%A1rez,+M%C3%A9x./@19.5078628,-99.2542246,17z/data=!3m1!4b1!4m5!3m4!1s0x85d203399a510fe1:0x7fa227acf058b7f5!8m2!3d19.5078628!4d-99.2520359" TargetMode="External"/><Relationship Id="rId139" Type="http://schemas.openxmlformats.org/officeDocument/2006/relationships/hyperlink" Target="https://goo.gl/maps/Q88qvqpyZM22" TargetMode="External"/><Relationship Id="rId80" Type="http://schemas.openxmlformats.org/officeDocument/2006/relationships/hyperlink" Target="https://www.google.com.mx/maps/place/Bosque+de+Toronjos+39,+Bosques+de+las+Lomas,+05100+Ciudad+de+M%C3%A9xico,+CDMX/@19.37948,-99.2653761,17z/data=!3m1!4b1!4m5!3m4!1s0x85d200d8a1b1f0f1:0xe5c8cd487db074e1!8m2!3d19.37948!4d-99.2631874" TargetMode="External"/><Relationship Id="rId85" Type="http://schemas.openxmlformats.org/officeDocument/2006/relationships/hyperlink" Target="https://www.google.com/maps/place/Aralia+16,+San+Jer%C3%B3nimo,+16420+Ciudad+de+M%C3%A9xico,+CDMX,+M%C3%A9xico/@19.2495361,-99.0924782,17z/data=!3m1!4b1!4m5!3m4!1s0x85ce03f829e8c3c1:0x1176abdcec196bc3!8m2!3d19.249531!4d-99.0902895?hl=es" TargetMode="External"/><Relationship Id="rId12" Type="http://schemas.openxmlformats.org/officeDocument/2006/relationships/hyperlink" Target="https://goo.gl/maps/A65GJ9PaWcE2" TargetMode="External"/><Relationship Id="rId17" Type="http://schemas.openxmlformats.org/officeDocument/2006/relationships/hyperlink" Target="https://www.google.com.mx/maps/place/Mariano+Otero+745,+De+Tequisquiapan,+78230+San+Luis,+S.L.P./@22.1478961,-100.9948237,17z/data=!3m1!4b1!4m5!3m4!1s0x842a98b27abc350d:0x1869221344cd4617!8m2!3d22.1478961!4d-100.992635" TargetMode="External"/><Relationship Id="rId33" Type="http://schemas.openxmlformats.org/officeDocument/2006/relationships/hyperlink" Target="https://www.google.com.mx/maps/place/Le+Macaron+Boutique+Lomas/@19.4212551,-99.2096459,15z/data=!4m5!3m4!1s0x0:0xc90f17eea1ef4f71!8m2!3d19.4212551!4d-99.2096459" TargetMode="External"/><Relationship Id="rId38" Type="http://schemas.openxmlformats.org/officeDocument/2006/relationships/hyperlink" Target="https://www.google.com.mx/maps/uv?hl=en&amp;pb=!1s0x85cd89dcd8f180b9:0x7617be8563941c07!2m22!2m2!1i80!2i80!3m1!2i20!16m16!1b1!2m2!1m1!1e1!2m2!1m1!1e3!2m2!1m1!1e5!2m2!1m1!1e4!2m2!1m1!1e6!3m1!7e115!4s//lh4.googleusercontent.com/-iAgrcZ0190Q/WNr-yNeTzBI/AAAAAAAAABY/aPAzT2Sc_HAitYPgERf77AS6tjOH-s-MACLIB/w568-h320-k-no/!5sforo+lando+toluca+-+Google+Search&amp;imagekey=!1e3!2s-iAgrcZ0190Q/WNr-yNeTzBI/AAAAAAAAABY/aPAzT2Sc_HAitYPgERf77AS6tjOH-s-MACLIB&amp;sa=X&amp;ved=0ahUKEwjUxISH67TWAhXIiVQKHawyCxkQoioImQEwDg" TargetMode="External"/><Relationship Id="rId59" Type="http://schemas.openxmlformats.org/officeDocument/2006/relationships/hyperlink" Target="https://www.google.com.mx/maps/place/Colegio+Columbia/@19.3990773,-99.209153,17.01z/data=!4m5!3m4!1s0x85d21ce7601f431d:0x8a1ed53ecad69ec0!8m2!3d19.3990761!4d-99.2069648" TargetMode="External"/><Relationship Id="rId103" Type="http://schemas.openxmlformats.org/officeDocument/2006/relationships/hyperlink" Target="https://goo.gl/maps/KCTN3wTNqRU2" TargetMode="External"/><Relationship Id="rId108" Type="http://schemas.openxmlformats.org/officeDocument/2006/relationships/hyperlink" Target="https://www.google.com/maps/d/u/1/viewer?ll=19.405320200000002%2C-99.1721589&amp;hl=en&amp;z=22&amp;mid=1PwJrCIjz5PNfKAFrY-EX-iEkWH8" TargetMode="External"/><Relationship Id="rId124" Type="http://schemas.openxmlformats.org/officeDocument/2006/relationships/hyperlink" Target="https://www.google.com.mx/maps/place/Gimnasio+G3/@19.3879044,-99.2016178,17z/data=!3m1!4b1!4m5!3m4!1s0x85d201d23ca236e7:0x4446f4b6137a26a8!8m2!3d19.3879044!4d-99.1994238" TargetMode="External"/><Relationship Id="rId129" Type="http://schemas.openxmlformats.org/officeDocument/2006/relationships/hyperlink" Target="https://www.google.com.mx/maps/place/Sierra+Amatepec+193,+Lomas+de+Chapultepec+V+Secc,+11000+Ciudad+de+M%C3%A9xico,+CDMX/@19.4191804,-99.232899,17z/data=!3m1!4b1!4m5!3m4!1s0x85d201830f427bf5:0x162d5111e83b695b!8m2!3d19.4191804!4d-99.2307103" TargetMode="External"/><Relationship Id="rId54" Type="http://schemas.openxmlformats.org/officeDocument/2006/relationships/hyperlink" Target="https://www.google.com.mx/maps/place/Cruz+Roja/@19.4377491,-99.2112153,17z/data=!3m1!4b1!4m5!3m4!1s0x85d20218fd456783:0xa410290973652d6!8m2!3d19.4377491!4d-99.2090266" TargetMode="External"/><Relationship Id="rId70" Type="http://schemas.openxmlformats.org/officeDocument/2006/relationships/hyperlink" Target="https://www.google.es/maps/place/La+Raza/@19.467233,-99.1432213,17z/data=!3m1!4b1!4m5!3m4!1s0x85d1f91cbab894eb:0x46ed1cabfc17cd93!8m2!3d19.467228!4d-99.1410273" TargetMode="External"/><Relationship Id="rId75" Type="http://schemas.openxmlformats.org/officeDocument/2006/relationships/hyperlink" Target="https://www.google.com.mx/maps/place/Cultural+and+Recreational+Center+Ninos+Heroes/@19.3634765,-99.1593484,15z/data=!4m5!3m4!1s0x0:0x14f48998233a4602!8m2!3d19.3634765!4d-99.1593484" TargetMode="External"/><Relationship Id="rId91" Type="http://schemas.openxmlformats.org/officeDocument/2006/relationships/hyperlink" Target="https://www.google.ca/maps/place/Calle+Zacatecas+503,+Granjas+San+Isidro,+27100+Torre%C3%B3n,+Coah.,+Mexico/@25.5588985,-103.4384862,17z/data=!3m1!4b1!4m5!3m4!1s0x868fdbccd33dd8cf:0x476f5caa9c4fd6a5!8m2!3d25.5588985!4d-103.4362975" TargetMode="External"/><Relationship Id="rId96" Type="http://schemas.openxmlformats.org/officeDocument/2006/relationships/hyperlink" Target="https://www.google.com.mx/maps/place/Metropolitano+Bicentenario+Park/@19.2708194,-99.6529133,3a,75y,90t/data=!3m8!1e2!3m6!1sAF1QipNjZ2BXN2KyjLiPDWD3NvYUnPdOy8RdlvjcdjUp!2e10!3e12!6shttps:%2F%2Flh5.googleusercontent.com%2Fp%2FAF1QipNjZ2BXN2KyjLiPDWD3NvYUnPdOy8RdlvjcdjUp%3Dw114-h86-k-no!7i5344!8i4008!4m5!3m4!1s0x0:0x2d14c8e26bb63d2a!8m2!3d19.2703619!4d-99.6529285" TargetMode="External"/><Relationship Id="rId140" Type="http://schemas.openxmlformats.org/officeDocument/2006/relationships/hyperlink" Target="https://www.google.com.mx/maps/place/RECAUDO/@19.056527,-98.2999237,17z/data=!3m1!4b1!4m5!3m4!1s0x85cfc62e27a279d1:0x6ec39863150ae002!8m2!3d19.056527!4d-98.297735" TargetMode="External"/><Relationship Id="rId145" Type="http://schemas.openxmlformats.org/officeDocument/2006/relationships/hyperlink" Target="https://goo.gl/maps/XPm3sSN8ZNx" TargetMode="External"/><Relationship Id="rId1" Type="http://schemas.openxmlformats.org/officeDocument/2006/relationships/hyperlink" Target="https://www.google.com.mx/maps/place/Mercado+Cibeles/@19.4196927,-99.1679135,17z/data=!3m1!4b1!4m5!3m4!1s0x85d1ff382610aa47:0x7a08029f05c321d8!8m2!3d19.4196927!4d-99.1657248" TargetMode="External"/><Relationship Id="rId6" Type="http://schemas.openxmlformats.org/officeDocument/2006/relationships/hyperlink" Target="https://www.google.com.mx/maps/place/The+College+of+Mexico+A.C./@19.30352,-99.207858,15z/data=!4m2!3m1!1s0x0:0xa6be0527e2998dd8?sa=X&amp;ved=0ahUKEwimv-Ss_bbWAhULjlQKHREICWUQ_BIInAEwDg" TargetMode="External"/><Relationship Id="rId23" Type="http://schemas.openxmlformats.org/officeDocument/2006/relationships/hyperlink" Target="https://www.google.com.mx/maps/place/Universidad+Aut%C3%B3noma+de+San+Luis+Potos%C3%AD+Unidad+Acad%C3%A9mica+Multidisciplinaria+Zona+Huasteca/@21.9806527,-98.9773303,15z/data=!4m5!3m4!1s0x0:0x7641f1842167dd7c!8m2!3d21.9806527!4d-98.9773303" TargetMode="External"/><Relationship Id="rId28" Type="http://schemas.openxmlformats.org/officeDocument/2006/relationships/hyperlink" Target="https://www.google.com/maps/d/u/1/viewer?ll=19.4091447%2C-99.17164070000001&amp;hl=en&amp;z=18&amp;mid=1PwJrCIjz5PNfKAFrY-EX-iEkWH8" TargetMode="External"/><Relationship Id="rId49" Type="http://schemas.openxmlformats.org/officeDocument/2006/relationships/hyperlink" Target="https://www.google.com.mx/maps/place/PIRATE+FM+106.3/@20.6212099,-87.0908649,15z/data=!4m5!3m4!1s0x0:0xbd0a5dc4bb4c04ac!8m2!3d20.6212099!4d-87.0908649" TargetMode="External"/><Relationship Id="rId114" Type="http://schemas.openxmlformats.org/officeDocument/2006/relationships/hyperlink" Target="https://www.google.com.mx/maps/place/Calle+Juan+S%C3%A1nchez+Azcona+1617,+Col+del+Valle+Sur,+03100+Ciudad+de+M%C3%A9xico,+CDMX/@19.3719686,-99.1676983,17z/data=!3m1!4b1!4m5!3m4!1s0x85d1ffbd25a9f66d:0x9ac6ae8428034857!8m2!3d19.3719686!4d-99.1655043" TargetMode="External"/><Relationship Id="rId119" Type="http://schemas.openxmlformats.org/officeDocument/2006/relationships/hyperlink" Target="https://www.google.com.au/maps/place/Calz.+Gral.+Mariano+Escobedo+137,+Los+Manzanos,+11460+Ciudad+de+M%C3%A9xico,+CDMX,+Mexico/@19.4466417,-99.1851513,17z/data=!3m1!4b1!4m5!3m4!1s0x85d1f8a4467462e9:0xafe798df2a005ff9!8m2!3d19.4466417!4d-99.1829626" TargetMode="External"/><Relationship Id="rId44" Type="http://schemas.openxmlformats.org/officeDocument/2006/relationships/hyperlink" Target="https://www.google.com/maps/search/Mariano+Escobedo+498/@19.4323308,-99.1834626,17z/data=!3m1!4b1" TargetMode="External"/><Relationship Id="rId60" Type="http://schemas.openxmlformats.org/officeDocument/2006/relationships/hyperlink" Target="https://goo.gl/maps/R1mPqkyhKt12" TargetMode="External"/><Relationship Id="rId65" Type="http://schemas.openxmlformats.org/officeDocument/2006/relationships/hyperlink" Target="https://www.google.com.mx/maps/place/Parque+Espa%C3%B1a,+Roma+Nte.,+06700+Ciudad+de+M%C3%A9xico,+CDMX/@19.4161958,-99.173079,17z/data=!3m1!4b1!4m5!3m4!1s0x85d1ff46c359c2a9:0x6725f83fe3cdb563!8m2!3d19.4161958!4d-99.1708903" TargetMode="External"/><Relationship Id="rId81" Type="http://schemas.openxmlformats.org/officeDocument/2006/relationships/hyperlink" Target="https://www.google.com/maps/d/u/1/viewer?ll=19.372222500000014%2C-99.16913740000001&amp;hl=en&amp;z=22&amp;mid=1PwJrCIjz5PNfKAFrY-EX-iEkWH8" TargetMode="External"/><Relationship Id="rId86" Type="http://schemas.openxmlformats.org/officeDocument/2006/relationships/hyperlink" Target="https://goo.gl/maps/f271GfGHcSt" TargetMode="External"/><Relationship Id="rId130" Type="http://schemas.openxmlformats.org/officeDocument/2006/relationships/hyperlink" Target="https://www.google.com.mx/maps/place/Cda.+de+Bezares+130,+Lomas+de+Bezares,+11910+Ciudad+de+M%C3%A9xico,+CDMX/@19.3905305,-99.2440391,17z/data=!3m1!4b1!4m5!3m4!1s0x85d20105a2dfe627:0x4436ada255a1a0e2!8m2!3d19.3905305!4d-99.2418504" TargetMode="External"/><Relationship Id="rId135" Type="http://schemas.openxmlformats.org/officeDocument/2006/relationships/hyperlink" Target="https://www.google.com.mx/maps/place/Librer%C3%ADa+Imagen/@19.278746,-99.655994,15z/data=!4m2!3m1!1s0x0:0x352fcb6d738458b2?sa=X&amp;ved=0ahUKEwi4wJGbsbXWAhUq5IMKHTmvA1cQ_BIIiQEwCg" TargetMode="External"/><Relationship Id="rId13" Type="http://schemas.openxmlformats.org/officeDocument/2006/relationships/hyperlink" Target="https://www.google.com.mx/maps/place/Blvd.+de+los+Virreyes+1110,+Lomas+de+Chapultepec+IV+Secc,+11000+Ciudad+de+M%C3%A9xico,+CDMX/@19.4139229,-99.2191076,17z/data=!3m1!4b1!4m5!3m4!1s0x85d20193da7364b5:0xa1aec61139dbd56c!8m2!3d19.4139229!4d-99.2169189" TargetMode="External"/><Relationship Id="rId18" Type="http://schemas.openxmlformats.org/officeDocument/2006/relationships/hyperlink" Target="https://www.google.com.mx/maps/place/Cient%C3%ADficos+109,+Himno+Nacional+1ra+Secc,+78369+San+Luis,+S.L.P./@22.1305991,-100.9819838,17z/data=!4m13!1m7!3m6!1s0x842aa20a96e0a6d9:0x4e7e5d744e565162!2sCient%C3%ADficos+109,+Himno+Nacional+1ra+Secc,+78369+San+Luis,+S.L.P.!3b1!8m2!3d22.1305991!4d-100.9797951!3m4!1s0x842aa20a96e0a6d9:0x4e7e5d744e565162!8m2!3d22.1305991!4d-100.9797951" TargetMode="External"/><Relationship Id="rId39" Type="http://schemas.openxmlformats.org/officeDocument/2006/relationships/hyperlink" Target="https://www.google.com.mx/maps/place/Universidad+Iberoamericana/@19.3700747,-99.264007,15z/data=!4m2!3m1!1s0x0:0x31d84ccbb5acaf18?sa=X&amp;ved=0ahUKEwjU4pCexrTWAhVJWSYKHduhBaoQ_BIIkwEwEA" TargetMode="External"/><Relationship Id="rId109" Type="http://schemas.openxmlformats.org/officeDocument/2006/relationships/hyperlink" Target="https://www.google.com.mx/maps/place/Parque+M%C3%A9xico/@19.411927,-99.1712944,17z/data=!3m1!4b1!4m5!3m4!1s0x85d1ff40e98130e5:0x3b7ae093630a7c9f!8m2!3d19.411927!4d-99.1691057?hl=en" TargetMode="External"/><Relationship Id="rId34" Type="http://schemas.openxmlformats.org/officeDocument/2006/relationships/hyperlink" Target="https://goo.gl/maps/gYYimbZvNCK2" TargetMode="External"/><Relationship Id="rId50" Type="http://schemas.openxmlformats.org/officeDocument/2006/relationships/hyperlink" Target="https://www.google.com.mx/maps/place/Cordillera+Oriental+364,+Lomas+3ra+Secc,+78210+San+Luis,+S.L.P./@22.1436103,-101.02647,17z/data=!4m13!1m7!3m6!1s0x842a98d5df108a57:0x7b0a9269d47db0d2!2sCordillera+Oriental+364,+Lomas+3ra+Secc,+78210+San+Luis,+S.L.P.!3b1!8m2!3d22.1436103!4d-101.0242813!3m4!1s0x842a98d5df108a57:0x7b0a9269d47db0d2!8m2!3d22.1436103!4d-101.0242813" TargetMode="External"/><Relationship Id="rId55" Type="http://schemas.openxmlformats.org/officeDocument/2006/relationships/hyperlink" Target="https://www.google.com.mx/maps/place/Calle+Zacatecas+144,+Roma+Nte.,+06700+Ciudad+de+M%C3%A9xico,+CDMX/@19.4155079,-99.1630001,17z/data=!3m1!4b1!4m5!3m4!1s0x85d1ff3b94b1e8b1:0x5b7c060369dd1d6!8m2!3d19.4155029!4d-99.1608114" TargetMode="External"/><Relationship Id="rId76" Type="http://schemas.openxmlformats.org/officeDocument/2006/relationships/hyperlink" Target="https://www.google.com.mx/maps/place/Alexander+Pushkin+Garden/@19.4200946,-99.1565599,17z/data=!4m8!1m2!2m1!1sparque+pushkin!3m4!1s0x0:0x7707e473b6ce17c7!8m2!3d19.4200579!4d-99.1546322?hl=en" TargetMode="External"/><Relationship Id="rId97" Type="http://schemas.openxmlformats.org/officeDocument/2006/relationships/hyperlink" Target="https://goo.gl/maps/TUTtQLWDr1r" TargetMode="External"/><Relationship Id="rId104" Type="http://schemas.openxmlformats.org/officeDocument/2006/relationships/hyperlink" Target="https://www.google.com.mx/maps/place/Fleming+172,+Jacarandas,+78148+San+Luis,+S.L.P./@22.1519381,-101.0122149,17z/data=!3m1!4b1!4m5!3m4!1s0x842a9f336a2803f5:0x754cd6deca939d92!8m2!3d22.1519381!4d-101.0100262" TargetMode="External"/><Relationship Id="rId120" Type="http://schemas.openxmlformats.org/officeDocument/2006/relationships/hyperlink" Target="http://www.colegiociudad.edu.mx/" TargetMode="External"/><Relationship Id="rId125" Type="http://schemas.openxmlformats.org/officeDocument/2006/relationships/hyperlink" Target="https://www.google.com.mx/maps/place/Deportivo+La+Joya/@19.2795014,-99.1708996,17z/data=!3m1!4b1!4m5!3m4!1s0x85ce008d4ee8ff0d:0x1140f545e7e3f9cb!8m2!3d19.2794963!4d-99.1687056?hl=en" TargetMode="External"/><Relationship Id="rId141" Type="http://schemas.openxmlformats.org/officeDocument/2006/relationships/hyperlink" Target="https://www.google.com.mx/maps/place/Dominica/@19.0560922,-98.2261275,17z/data=!3m1!4b1!4m5!3m4!1s0x85cfc6d4f68bb9ad:0xdc5e84c6efa1cec2!8m2!3d19.0560922!4d-98.2239388" TargetMode="External"/><Relationship Id="rId146" Type="http://schemas.openxmlformats.org/officeDocument/2006/relationships/hyperlink" Target="http://facebook.com/colegiodesanluis" TargetMode="External"/><Relationship Id="rId7" Type="http://schemas.openxmlformats.org/officeDocument/2006/relationships/hyperlink" Target="https://www.google.com.mx/maps/place/Carolo+Bosques/@19.3808856,-99.2559331,14z/data=!4m5!3m4!1s0x85d20125c4edfc1b:0xd332c8f8f7e3cd1d!8m2!3d19.3863103!4d-99.2654603?hl=en" TargetMode="External"/><Relationship Id="rId71" Type="http://schemas.openxmlformats.org/officeDocument/2006/relationships/hyperlink" Target="https://goo.gl/maps/jndJayL6wkv" TargetMode="External"/><Relationship Id="rId92" Type="http://schemas.openxmlformats.org/officeDocument/2006/relationships/hyperlink" Target="https://www.google.com/maps/place/Cruz+Roja+Mexicana+delegaci%C3%B3n+Pachuca+Norte/@20.1185908,-98.7316431,17z/data=!3m1!4b1!4m5!3m4!1s0x0:0x285a36d0df5ef940!8m2!3d20.1185908!4d-98.7294544" TargetMode="External"/><Relationship Id="rId2" Type="http://schemas.openxmlformats.org/officeDocument/2006/relationships/hyperlink" Target="https://aeromexico.com/es-mx/alas-del-mundo" TargetMode="External"/><Relationship Id="rId29" Type="http://schemas.openxmlformats.org/officeDocument/2006/relationships/hyperlink" Target="https://www.google.com/maps/d/u/1/viewer?ll=19.295605700000007%2C-99.21056519999996&amp;hl=en&amp;z=22&amp;mid=1PwJrCIjz5PNfKAFrY-EX-iEkWH8" TargetMode="External"/><Relationship Id="rId24" Type="http://schemas.openxmlformats.org/officeDocument/2006/relationships/hyperlink" Target="https://www.google.com.mx/maps/place/Estadio+Ol%C3%ADmpico+Universitario/@19.3319125,-99.1943664,17z/data=!3m1!4b1!4m5!3m4!1s0x85cdfffe5cfdd5cf:0xb87221ef658004e2!8m2!3d19.3319125!4d-99.1921777" TargetMode="External"/><Relationship Id="rId40" Type="http://schemas.openxmlformats.org/officeDocument/2006/relationships/hyperlink" Target="https://www.google.com/maps/place/Av.+Division+del+Nte.,+Ciudad+de+M%C3%A9xico,+CDMX,+M%C3%A9xico/@19.3579264,-99.1553023,17z/data=!3m1!4b1!4m5!3m4!1s0x85d1ffc910b9b71d:0x1e4e6b7410d71c15!8m2!3d19.3579214!4d-99.1531136?hl=es" TargetMode="External"/><Relationship Id="rId45" Type="http://schemas.openxmlformats.org/officeDocument/2006/relationships/hyperlink" Target="https://goo.gl/maps/PDSjJEyHCkS2" TargetMode="External"/><Relationship Id="rId66" Type="http://schemas.openxmlformats.org/officeDocument/2006/relationships/hyperlink" Target="https://www.google.com.mx/maps/place/Amores+1444,+Col+del+Valle+Centro,+03100+Ciudad+de+M%C3%A9xico,+CDMX/@19.3722348,-99.171475,17z/data=!3m1!4b1!4m5!3m4!1s0x85d1ff978aa8e025:0xd5b58bc3563e3397!8m2!3d19.3722348!4d-99.169281" TargetMode="External"/><Relationship Id="rId87" Type="http://schemas.openxmlformats.org/officeDocument/2006/relationships/hyperlink" Target="https://www.google.com.mx/maps/place/La+Guapachosa/@19.4220764,-99.1668697,17z/data=!4m12!1m6!3m5!1s0x85d1ff370ed27571:0xa60a62f75182f230!2sLa+Guapachosa!8m2!3d19.4220764!4d-99.164681!3m4!1s0x85d1ff370ed27571:0xa60a62f75182f230!8m2!3d19.4220764!4d-99.164681?hl=en" TargetMode="External"/><Relationship Id="rId110" Type="http://schemas.openxmlformats.org/officeDocument/2006/relationships/hyperlink" Target="https://www.google.com/maps/d/u/1/viewer?ll=19.366469093231828%2C-99.15940040252622&amp;hl=en&amp;z=18&amp;mid=1PwJrCIjz5PNfKAFrY-EX-iEkWH8" TargetMode="External"/><Relationship Id="rId115" Type="http://schemas.openxmlformats.org/officeDocument/2006/relationships/hyperlink" Target="https://www.google.com.mx/maps/place/Z%C3%B3calo/@19.4326018,-99.1353936,17z/data=!3m1!4b1!4m5!3m4!1s0x85d1fecd4864aaff:0x4cff0c5cb291360c!8m2!3d19.4326018!4d-99.1332049" TargetMode="External"/><Relationship Id="rId131" Type="http://schemas.openxmlformats.org/officeDocument/2006/relationships/hyperlink" Target="https://www.google.com/maps/d/u/1/viewer?ll=19.638139199999976%2C-99.2070989&amp;hl=en&amp;z=22&amp;mid=1PwJrCIjz5PNfKAFrY-EX-iEkWH8" TargetMode="External"/><Relationship Id="rId136" Type="http://schemas.openxmlformats.org/officeDocument/2006/relationships/hyperlink" Target="https://www.google.com.mx/maps/place/Instituto+M%C3%A9xico+de+Toluca+A.C./@19.2796586,-99.6475337,15z/data=!4m2!3m1!1s0x0:0xea17b3ec3035b0e5?sa=X&amp;ved=0ahUKEwi7r66W7bTWAhVI4SYKHXKNA9AQ_BIIngEwDw" TargetMode="External"/><Relationship Id="rId61" Type="http://schemas.openxmlformats.org/officeDocument/2006/relationships/hyperlink" Target="https://www.google.com.mx/maps/place/Angela+Peralta+Theater/@19.429145,-99.1963563,17z/data=!3m1!4b1!4m5!3m4!1s0x85d201ff46af33c5:0xc5815ea7a499dbe0!8m2!3d19.429145!4d-99.1941676" TargetMode="External"/><Relationship Id="rId82" Type="http://schemas.openxmlformats.org/officeDocument/2006/relationships/hyperlink" Target="http://dint.unam.mx/blog/index.php/item/3334-listado-de-los-insumos-que-se-necesita-para-ayudar-a-los-damificados-al-20-de-septiembre-10-00-am" TargetMode="External"/><Relationship Id="rId19" Type="http://schemas.openxmlformats.org/officeDocument/2006/relationships/hyperlink" Target="https://www.google.com.mx/maps/place/Papaloapan+Carnes/@19.5316262,-96.9098878,17z/data=!3m1!4b1!4m5!3m4!1s0x85db3202b8968d09:0x3d986c30eb2b8bbe!8m2!3d19.5316262!4d-96.9076991" TargetMode="External"/><Relationship Id="rId14" Type="http://schemas.openxmlformats.org/officeDocument/2006/relationships/hyperlink" Target="https://www.google.com.mx/maps/place/Bosque+de+Avellanos+142,+Bosque+de+las+Lomas,+11700+Ciudad+de+M%C3%A9xico,+CDMX/@19.4009876,-99.2553425,17z/data=!3m1!4b1!4m5!3m4!1s0x85d20114f8fafad9:0x870baf0e07980c5c!8m2!3d19.4009876!4d-99.2531538" TargetMode="External"/><Relationship Id="rId30" Type="http://schemas.openxmlformats.org/officeDocument/2006/relationships/hyperlink" Target="https://www.google.com.mx/maps/place/Imifap+A.C./@19.3752744,-99.182947,17z/data=!4m13!1m7!3m6!1s0x85d1ff84e338dc3b:0xea2d8259cd5c79ef!2sCalle+M%C3%A1laga+25,+Extremadura+Insurgentes,+03740+Ciudad+de+M%C3%A9xico,+CDMX!3b1!8m2!3d19.3752744!4d-99.1807583!3m4!1s0x85d1ff84e4a73571:0x3cf0f32e3a007c18!8m2!3d19.375411!4d-99.180843" TargetMode="External"/><Relationship Id="rId35" Type="http://schemas.openxmlformats.org/officeDocument/2006/relationships/hyperlink" Target="https://goo.gl/maps/vP75G69RwsF2" TargetMode="External"/><Relationship Id="rId56" Type="http://schemas.openxmlformats.org/officeDocument/2006/relationships/hyperlink" Target="https://www.google.com.au/maps/place/Blvrd+de+la+Luz+126,+Jardines+del+Pedregal,+01900+Ciudad+de+M%C3%A9xico,+CDMX,+Mexico/@19.3199529,-99.2157156,17z/data=!3m1!4b1!4m5!3m4!1s0x85cdff9318b7c233:0x185d87a140ca047d!8m2!3d19.3199529!4d-99.2135269" TargetMode="External"/><Relationship Id="rId77" Type="http://schemas.openxmlformats.org/officeDocument/2006/relationships/hyperlink" Target="https://www.google.com.mx/maps/search/ABC+Santa+Fe/@19.4005432,-99.2384764,13z/data=!3m1!4b1" TargetMode="External"/><Relationship Id="rId100" Type="http://schemas.openxmlformats.org/officeDocument/2006/relationships/hyperlink" Target="https://www.google.com.au/maps/place/San+Remo+1204,+Cumbres+San+Agust%C3%ADn,+64346+Monterrey,+N.L.,+Mexico/@25.761087,-100.4192947,17z/data=!3m1!4b1!4m5!3m4!1s0x86629735559ee697:0x88468382c2dca5bb!8m2!3d25.761087!4d-100.417106" TargetMode="External"/><Relationship Id="rId105" Type="http://schemas.openxmlformats.org/officeDocument/2006/relationships/hyperlink" Target="https://www.google.com.mx/maps/place/Insurgentes+204,+Centro,+78700+Matehuala,+S.L.P./@23.644265,-100.6426318,17z/data=!4m5!3m4!1s0x8680a9c8322ac97f:0xc79b7f1f9199c99d!8m2!3d23.6432232!4d-100.6413014?hl=es" TargetMode="External"/><Relationship Id="rId126" Type="http://schemas.openxmlformats.org/officeDocument/2006/relationships/hyperlink" Target="https://goo.gl/maps/ze7h5yFbxF92" TargetMode="External"/><Relationship Id="rId147" Type="http://schemas.openxmlformats.org/officeDocument/2006/relationships/hyperlink" Target="https://www.google.com.mx/maps/place/El+Colegio+de+San+Luis/@22.1291382,-101.0183976,17z/data=!3m1!4b1!4m5!3m4!1s0x842a98dd1e002227:0x9c53385f6b507688!8m2!3d22.1291382!4d-101.0162089?hl=es" TargetMode="External"/><Relationship Id="rId8" Type="http://schemas.openxmlformats.org/officeDocument/2006/relationships/hyperlink" Target="https://www.google.com.mx/maps/place/Junior+Club/@19.4052848,-99.1721777,18z/data=!4m12!1m6!3m5!1s0x0:0xbbb79daa6428a1e2!2sJunior+Club!8m2!3d19.4053202!4d-99.1721589!3m4!1s0x0:0xbbb79daa6428a1e2!8m2!3d19.4053202!4d-99.1721589" TargetMode="External"/><Relationship Id="rId51" Type="http://schemas.openxmlformats.org/officeDocument/2006/relationships/hyperlink" Target="https://www.google.com.mx/maps/place/Av+Venustiano+Carranza+1035,+De+Tequisquiapan,+78230+San+Luis,+S.L.P./@22.1503876,-100.9905929,17z/data=!4m13!1m7!3m6!1s0x842a98acdd5fc45b:0x1760b8099384c5a8!2sAv+Venustiano+Carranza+1035,+De+Tequisquiapan,+78230+San+Luis,+S.L.P.!3b1!8m2!3d22.1503876!4d-100.9884042!3m4!1s0x842a98acdd5fc45b:0x1760b8099384c5a8!8m2!3d22.1503876!4d-100.9884042" TargetMode="External"/><Relationship Id="rId72" Type="http://schemas.openxmlformats.org/officeDocument/2006/relationships/hyperlink" Target="https://www.google.com/maps/dir/19.435466913448447,-99.14739958941936" TargetMode="External"/><Relationship Id="rId93" Type="http://schemas.openxmlformats.org/officeDocument/2006/relationships/hyperlink" Target="https://www.google.com/maps?cid=6683757980940246750" TargetMode="External"/><Relationship Id="rId98" Type="http://schemas.openxmlformats.org/officeDocument/2006/relationships/hyperlink" Target="https://wego.here.com/directions/mix/Cielito-Querido-Caf%C3%A9-Carranza-Toluca,-Av-Venustiano-Carranza-905,-50120-Toluca,-Mexico:e-eyJuYW1lIjoiQ2llbGl0byBRdWVyaWRvIENhZlx1MDBlOSBDYXJyYW56YSBUb2x1Y2EiLCJhZGRyZXNzIjoiQXYgVmVudXN0aWFubyBDYXJyYW56YSA5MDUsIFRvbHVjYSBkZSBMZXJkbyIsImxhdGl0dWRlIjoxOS4yNzkzNTUzMTYzNzEsImxvbmdpdHVkZSI6LTk5LjY2MTQzNjgxODQ5OSwicHJvdmlkZXJOYW1lIjoiZmFjZWJvb2siLCJwcm92aWRlcklkIjoxNDc0Mzg4MDI5NDc4MTIzfQ==?map=19.27936,-99.66144,15,normal&amp;fb_locale=es_LA" TargetMode="External"/><Relationship Id="rId121" Type="http://schemas.openxmlformats.org/officeDocument/2006/relationships/hyperlink" Target="https://www.google.com/maps/place/La+Casta%C3%B1eda+37,+Mixcoac,+03910+Ciudad+de+M%C3%A9xico,+CDMX,+M%C3%A9xico/@19.3713999,-99.1927667,17z/data=!4m13!1m7!3m6!1s0x85d20027fcd41a49:0xf21d7b120f8ed50d!2sLa+Casta%C3%B1eda+37,+Mixcoac,+03910+Ciudad+de+M%C3%A9xico,+CDMX,+M%C3%A9xico!3b1!8m2!3d19.3713949!4d-99.190578!3m4!1s0x85d20027fcd41a49:0xf21d7b120f8ed50d!8m2!3d19.3713949!4d-99.190578?hl=es" TargetMode="External"/><Relationship Id="rId142" Type="http://schemas.openxmlformats.org/officeDocument/2006/relationships/hyperlink" Target="https://www.google.com/maps/d/u/1/viewer?ll=19.04030220000003%2C-98.2061688&amp;hl=en&amp;z=20&amp;mid=1PwJrCIjz5PNfKAFrY-EX-iEkWH8" TargetMode="External"/><Relationship Id="rId3" Type="http://schemas.openxmlformats.org/officeDocument/2006/relationships/hyperlink" Target="https://www.google.com/maps/place/Av.+Veracruz+62,+06700+Ciudad+de+M%C3%A9xico,+CDMX,+M%C3%A9xico/@19.4175664,-99.1766212,17z/data=!3m1!4b1!4m5!3m4!1s0x85d1ff45c676f577:0x87af05d343a88655!8m2!3d19.4175614!4d-99.1744325?hl=es" TargetMode="External"/><Relationship Id="rId25" Type="http://schemas.openxmlformats.org/officeDocument/2006/relationships/hyperlink" Target="https://www.facebook.com/photo.php?fbid=1679462665397625&amp;set=a.819536221390278.1073741827.100000017228923&amp;type=3&amp;theater" TargetMode="External"/><Relationship Id="rId46" Type="http://schemas.openxmlformats.org/officeDocument/2006/relationships/hyperlink" Target="https://www.google.com/maps/d/u/1/viewer?ll=19.69270909999999%2C-99.19015129999997&amp;hl=en&amp;z=22&amp;mid=1PwJrCIjz5PNfKAFrY-EX-iEkWH8" TargetMode="External"/><Relationship Id="rId67" Type="http://schemas.openxmlformats.org/officeDocument/2006/relationships/hyperlink" Target="https://www.google.es/maps/place/Avenida+San+Fernando+160,+Tlalpan+Centro+I,+14050+Ciudad+de+M%C3%A9xico,+CDMX,+M%C3%A9xico/@19.2920609,-99.1693351,17z/data=!3m1!4b1!4m5!3m4!1s0x85ce005fc01ec6a7:0x10918149bbf0c5f1!8m2!3d19.2920558!4d-99.1671411" TargetMode="External"/><Relationship Id="rId116" Type="http://schemas.openxmlformats.org/officeDocument/2006/relationships/hyperlink" Target="https://www.google.com/maps?daddr=19.42270064428036,-99.17653509443362" TargetMode="External"/><Relationship Id="rId137" Type="http://schemas.openxmlformats.org/officeDocument/2006/relationships/hyperlink" Target="https://www.google.com/maps/d/u/1/viewer?ll=19.430264%2C-99.15461089999991&amp;hl=en&amp;z=22&amp;mid=1PwJrCIjz5PNfKAFrY-EX-iEkWH8" TargetMode="External"/><Relationship Id="rId20" Type="http://schemas.openxmlformats.org/officeDocument/2006/relationships/hyperlink" Target="https://www.google.com/maps/place/Playa+del+Rey+452,+Playa+Linda,+91810+Veracruz,+Ver.,+M%C3%A9xico/@19.2161292,-96.2116064,13z/data=!4m5!3m4!1s0x85c344488a0c8fa5:0x2d3d16873f3fdea3!8m2!3d19.2161292!4d-96.1765875" TargetMode="External"/><Relationship Id="rId41" Type="http://schemas.openxmlformats.org/officeDocument/2006/relationships/hyperlink" Target="https://www.google.com/maps?cid=2897975201873294266" TargetMode="External"/><Relationship Id="rId62" Type="http://schemas.openxmlformats.org/officeDocument/2006/relationships/hyperlink" Target="https://www.google.com.au/maps/place/Calle+Salvador+Novo+8,+Santa+Catarina,+04010+Ciudad+de+M%C3%A9xico,+CDMX,+Mexico/@19.3509428,-99.1791016,17z/data=!3m1!4b1!4m5!3m4!1s0x85d1ffefba7f62d3:0x583143d05c076df7!8m2!3d19.3509428!4d-99.1769129" TargetMode="External"/><Relationship Id="rId83" Type="http://schemas.openxmlformats.org/officeDocument/2006/relationships/hyperlink" Target="https://www.google.com/maps/d/u/1/viewer?ll=19.42303530000001%2C-99.16064259999996&amp;hl=en&amp;z=22&amp;mid=1PwJrCIjz5PNfKAFrY-EX-iEkWH8" TargetMode="External"/><Relationship Id="rId88" Type="http://schemas.openxmlformats.org/officeDocument/2006/relationships/hyperlink" Target="https://www.google.com.mx/maps/place/Patio+Santa+Fe/@19.3772193,-99.2545027,15z/data=!4m5!3m4!1s0x0:0xa2b51d2c94971507!8m2!3d19.3772193!4d-99.2545027" TargetMode="External"/><Relationship Id="rId111" Type="http://schemas.openxmlformats.org/officeDocument/2006/relationships/hyperlink" Target="https://www.google.com.au/maps/place/Jalapa+234,+Roma+Sur,+06760+Ciudad+de+M%C3%A9xico,+CDMX,+Mexico/@19.411472,-99.1618847,17z/data=!4m13!1m7!3m6!1s0x85d1ff3dab394027:0x8fb52a92c17b96da!2sJalapa+234,+Roma+Sur,+06760+Ciudad+de+M%C3%A9xico,+CDMX,+Mexico!3b1!8m2!3d19.411472!4d-99.159696!3m4!1s0x85d1ff3dab394027:0x8fb52a92c17b96da!8m2!3d19.411472!4d-99.159696" TargetMode="External"/><Relationship Id="rId132" Type="http://schemas.openxmlformats.org/officeDocument/2006/relationships/hyperlink" Target="https://goo.gl/maps/dwiWFDzL7Pr" TargetMode="External"/><Relationship Id="rId15" Type="http://schemas.openxmlformats.org/officeDocument/2006/relationships/hyperlink" Target="https://www.google.com.mx/maps/place/Av.+Arteaga+y+Salazar+1267,+Contadero,+05230+Ciudad+de+M%C3%A9xico,+CDMX/@19.3529946,-99.2806177,17z/data=!3m1!4b1!4m5!3m4!1s0x85d200b52d1acbab:0xe83550bafe48df0a!8m2!3d19.3529946!4d-99.278429" TargetMode="External"/><Relationship Id="rId36" Type="http://schemas.openxmlformats.org/officeDocument/2006/relationships/hyperlink" Target="https://www.google.com.mx/maps/place/Alivia+Cl%C3%ADnica+de+Alta+Especialidad/@25.6771839,-100.3508781,19.04z/data=!4m5!3m4!1s0x0:0x1bab0d46ef65b4b!8m2!3d25.6771718!4d-100.3504119" TargetMode="External"/><Relationship Id="rId57" Type="http://schemas.openxmlformats.org/officeDocument/2006/relationships/hyperlink" Target="https://www.google.com.mx/maps/place/M.N.+Roy/@19.4149607,-99.1562206,15z/data=!4m2!3m1!1s0x0:0x5f980313a39b0356?sa=X&amp;ved=0ahUKEwixr6jDmrXWAhUL32MKHcgBDqcQ_BIIogEwEQ" TargetMode="External"/><Relationship Id="rId106" Type="http://schemas.openxmlformats.org/officeDocument/2006/relationships/hyperlink" Target="https://www.google.com.mx/maps/place/Casa+Xitla/@19.276519,-99.1786566,19.25z/data=!4m13!1m7!3m6!1s0x85ce00906fa4c009:0xcde37ec6947d8877!2sCalle+del+Convento+37,+Sta+%C3%9Arsula+Xitla,+14420+Coyac%C3%A1n,+CDMX!3b1!8m2!3d19.276673!4d-99.1782855!3m4!1s0x85ce00900dc0402d:0xe93e4fcbe99c54c4!8m2!3d19.2767723!4d-99.1782309" TargetMode="External"/><Relationship Id="rId127" Type="http://schemas.openxmlformats.org/officeDocument/2006/relationships/hyperlink" Target="https://goo.gl/maps/s5NufaUVucm" TargetMode="External"/><Relationship Id="rId10" Type="http://schemas.openxmlformats.org/officeDocument/2006/relationships/hyperlink" Target="https://www.google.com.mx/maps/place/Centro+de+Cultura+Digital/@19.4231346,-99.1779909,17z/data=!3m1!4b1!4m5!3m4!1s0x85d1ff4ef982846f:0x6dea7372b70b11d8!8m2!3d19.4231346!4d-99.1758022" TargetMode="External"/><Relationship Id="rId31" Type="http://schemas.openxmlformats.org/officeDocument/2006/relationships/hyperlink" Target="https://www.google.com/maps/place/INE+M%C3%B3dulo/@19.410732,-99.191165,18z/data=!4m5!3m4!1s0x0:0x67a9d9897863f0f0!8m2!3d19.4104705!4d-99.1911418?hl=es-ES" TargetMode="External"/><Relationship Id="rId52" Type="http://schemas.openxmlformats.org/officeDocument/2006/relationships/hyperlink" Target="https://goo.gl/maps/Y6iBMmbKcQs" TargetMode="External"/><Relationship Id="rId73" Type="http://schemas.openxmlformats.org/officeDocument/2006/relationships/hyperlink" Target="https://goo.gl/maps/w18PyjUVdHq" TargetMode="External"/><Relationship Id="rId78" Type="http://schemas.openxmlformats.org/officeDocument/2006/relationships/hyperlink" Target="https://www.google.com.mx/maps/dir/19.3719932,-99.1975873/liga+maya/@19.3647056,-99.2664236,12z/data=!4m8!4m7!1m0!1m5!1m1!1s0x85d2000d20ff71f1:0x550560ba88edc672!2m2!1d-99.1963831!2d19.364719" TargetMode="External"/><Relationship Id="rId94" Type="http://schemas.openxmlformats.org/officeDocument/2006/relationships/hyperlink" Target="https://www.google.com/maps/place/Cruz+Roja+Mexicana/@20.058779,-98.7887527,17z/data=!3m1!4b1!4m5!3m4!1s0x0:0x6b29c510c73b82a3!8m2!3d20.058779!4d-98.786564" TargetMode="External"/><Relationship Id="rId99" Type="http://schemas.openxmlformats.org/officeDocument/2006/relationships/hyperlink" Target="https://www.google.ca/maps/place/Alianza+Francesa+De+Monterrey,+A.C./@25.6676025,-100.3829913,17z/data=!3m1!4b1!4m5!3m4!1s0x866297d508ffa893:0x6a23b1ea4014267e!8m2!3d25.6676025!4d-100.3808026" TargetMode="External"/><Relationship Id="rId101" Type="http://schemas.openxmlformats.org/officeDocument/2006/relationships/hyperlink" Target="https://www.google.com.mx/maps/place/Narciso+Artesan%C3%ADa+Floral/@19.030509,-98.2247789,17z/data=!3m1!4b1!4m5!3m4!1s0x85cfc7353df3271d:0x88b9da72cd94964f!8m2!3d19.030509!4d-98.2225902" TargetMode="External"/><Relationship Id="rId122" Type="http://schemas.openxmlformats.org/officeDocument/2006/relationships/hyperlink" Target="https://goo.gl/maps/GUuRWZPAbc82" TargetMode="External"/><Relationship Id="rId143" Type="http://schemas.openxmlformats.org/officeDocument/2006/relationships/hyperlink" Target="https://www.google.com.au/maps/place/Plan+de+Ayala+102,+El+Vergel,+62400+Cuernavaca,+Mor.,+Mexico/@18.9274619,-99.2320147,17z/data=!3m1!4b1!4m5!3m4!1s0x85cddfb3f1928fdb:0xaa26dd23e394832c!8m2!3d18.9274619!4d-99.229826" TargetMode="External"/><Relationship Id="rId148" Type="http://schemas.openxmlformats.org/officeDocument/2006/relationships/hyperlink" Target="https://www.google.es/maps/place/Av.+Isaac+Newton+88,+Polanco,+Polanco+V+Secc,+11560+Ciudad+de+M%C3%A9xico,+CDMX,+M%C3%A9xico/@19.4322521,-99.1928027,17z/data=!3m1!4b1!4m5!3m4!1s0x85d202006f963057:0xa402a47364c4427e!8m2!3d19.4322471!4d-99.190614" TargetMode="External"/><Relationship Id="rId4" Type="http://schemas.openxmlformats.org/officeDocument/2006/relationships/hyperlink" Target="https://www.google.com.au/maps/place/Bros+Burger+Bar/@19.302865,-99.1631047,17z/data=!3m1!4b1!4m5!3m4!1s0x85ce0044b63fb9a9:0x8a2d516b563a8fc3!8m2!3d19.302865!4d-99.160916" TargetMode="External"/><Relationship Id="rId9" Type="http://schemas.openxmlformats.org/officeDocument/2006/relationships/hyperlink" Target="https://goo.gl/maps/VowHhvnvS342" TargetMode="External"/><Relationship Id="rId26" Type="http://schemas.openxmlformats.org/officeDocument/2006/relationships/hyperlink" Target="https://www.google.es/maps/place/Monumental+Plaza+de+Toros+M%C3%A9xico/@19.3829443,-99.1822853,17z/data=!3m1!4b1!4m5!3m4!1s0x85d1ff82bcf0f847:0x5ffc468a14f08ea1!8m2!3d19.3829393!4d-99.1800913" TargetMode="External"/><Relationship Id="rId47" Type="http://schemas.openxmlformats.org/officeDocument/2006/relationships/hyperlink" Target="https://www.google.com.mx/maps/place/La+Guarida+del+Zorro/@19.2870117,-99.6579151,18z/data=!4m5!3m4!1s0x85cd89bfe653858b:0xfd4a28a98e993c27!8m2!3d19.2872649!4d-99.6569549" TargetMode="External"/><Relationship Id="rId68" Type="http://schemas.openxmlformats.org/officeDocument/2006/relationships/hyperlink" Target="https://www.google.es/maps/place/Calle+Bolivar+%26+Chimalpopoca,+Obrera,+06080+Ciudad+de+M%C3%A9xico,+CDMX,+M%C3%A9xico/@19.4222841,-99.1422447,17z/data=!3m1!4b1!4m5!3m4!1s0x85d1fed74cbde319:0x2c8af240b6ab9ebb!8m2!3d19.4222791!4d-99.1400507" TargetMode="External"/><Relationship Id="rId89" Type="http://schemas.openxmlformats.org/officeDocument/2006/relationships/hyperlink" Target="https://www.google.com/maps/d/u/1/viewer?ll=19.350356930931028%2C-99.14826482682008&amp;hl=en&amp;z=16&amp;mid=1PwJrCIjz5PNfKAFrY-EX-iEkWH8" TargetMode="External"/><Relationship Id="rId112" Type="http://schemas.openxmlformats.org/officeDocument/2006/relationships/hyperlink" Target="https://www.google.com.mx/maps/place/Casa+Quimera/@19.4170382,-99.1596606,15z/data=!4m5!3m4!1s0x0:0x6dfa5c5aa15b5947!8m2!3d19.4170382!4d-99.1596606" TargetMode="External"/><Relationship Id="rId133" Type="http://schemas.openxmlformats.org/officeDocument/2006/relationships/hyperlink" Target="https://www.google.com.mx/maps/place/Fuente+de+Las+Pir%C3%A1mides+37,+Lomas+de+Tecamachalco,+53950+Naucalpan+de+Ju%C3%A1rez,+M%C3%A9x./@19.4259743,-99.228803,17z/data=!3m1!4b1!4m5!3m4!1s0x85d20186e31132c5:0xe593e2e466d6d3c5!8m2!3d19.4259743!4d-99.2266143" TargetMode="External"/><Relationship Id="rId16" Type="http://schemas.openxmlformats.org/officeDocument/2006/relationships/hyperlink" Target="https://www.google.com.mx/maps/place/Av.+Pdte.+Masaryk,+Polanco,+Polanco+IV+Secc,+Ciudad+de+M%C3%A9xico,+CDMX/@19.4315679,-99.1956901,17z/data=!3m1!4b1!4m5!3m4!1s0x85d202018dd4f7dd:0xb178536ecf28eede!8m2!3d19.4315679!4d-99.1935014?hl=en" TargetMode="External"/><Relationship Id="rId37" Type="http://schemas.openxmlformats.org/officeDocument/2006/relationships/hyperlink" Target="https://goo.gl/maps/iHBnC89uDYn" TargetMode="External"/><Relationship Id="rId58" Type="http://schemas.openxmlformats.org/officeDocument/2006/relationships/hyperlink" Target="https://goo.gl/maps/N9UKEeZ1NX42" TargetMode="External"/><Relationship Id="rId79" Type="http://schemas.openxmlformats.org/officeDocument/2006/relationships/hyperlink" Target="https://www.google.com.mx/maps/place/Paseo+de+Los+Tamarindos+49,+Bosques+de+las+Lomas,+05120+Ciudad+de+M%C3%A9xico,+CDMX/@19.3908369,-99.2528061,17z/data=!4m13!1m7!3m6!1s0x85d2011a1ee306cb:0x8915d62eb55d728e!2sPaseo+de+Los+Tamarindos+49,+Bosques+de+las+Lomas,+05120+Ciudad+de+M%C3%A9xico,+CDMX!3b1!8m2!3d19.3908369!4d-99.2506174!3m4!1s0x85d2011a1ee306cb:0x8915d62eb55d728e!8m2!3d19.3908369!4d-99.2506174" TargetMode="External"/><Relationship Id="rId102" Type="http://schemas.openxmlformats.org/officeDocument/2006/relationships/hyperlink" Target="https://www.google.com.mx/maps/place/R%C3%ADo+Lerma+5521,+Jardines+de+San+Manuel,+72550+Puebla,+Pue./@19.0139249,-98.2056528,17z/data=!3m1!4b1!4m5!3m4!1s0x85cfc0a3bd4b40bf:0xe1f8047ebcbcbfe!8m2!3d19.0139249!4d-98.2034587?hl=es-419" TargetMode="External"/><Relationship Id="rId123" Type="http://schemas.openxmlformats.org/officeDocument/2006/relationships/hyperlink" Target="https://www.google.com.mx/maps/place/Instituto+Tecnol%C3%B3gico+Aut%C3%B3nomo+de+M%C3%A9xico/@19.3446738,-99.1996402,15z/data=!4m2!3m1!1s0x0:0xeb89056e16e93b4f?sa=X&amp;ved=0ahUKEwjZzvLK_LbWAhXrwVQKHR8wCp0Q_BIIgwEwDQ" TargetMode="External"/><Relationship Id="rId144" Type="http://schemas.openxmlformats.org/officeDocument/2006/relationships/hyperlink" Target="https://www.google.com.mx/maps/place/Av+Venustiano+Carranza+2120,+Col+del+Valle,+78200+San+Luis,+S.L.P./@22.1490653,-101.0108484,17z/data=!3m1!4b1!4m5!3m4!1s0x842a98cb5e34332b:0xc4c3dbd3cbb030dd!8m2!3d22.1490653!4d-101.0086597"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eromexico.com/es-mx/alas-del-mundo" TargetMode="External"/><Relationship Id="rId2" Type="http://schemas.openxmlformats.org/officeDocument/2006/relationships/hyperlink" Target="https://www.facebook.com/Humberto.Bermudez.Cardenas" TargetMode="External"/><Relationship Id="rId1" Type="http://schemas.openxmlformats.org/officeDocument/2006/relationships/hyperlink" Target="http://dint.unam.mx/blog/index.php/item/3334-listado-de-los-insumos-que-se-necesita-para-ayudar-a-los-damificados-al-20-de-septiembre-10-00-am"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388"/>
  <sheetViews>
    <sheetView topLeftCell="Q1" zoomScaleNormal="100" workbookViewId="0">
      <pane ySplit="1" topLeftCell="A2" activePane="bottomLeft" state="frozen"/>
      <selection pane="bottomLeft" activeCell="S4" sqref="S4"/>
    </sheetView>
  </sheetViews>
  <sheetFormatPr baseColWidth="10" defaultColWidth="12.5703125" defaultRowHeight="15.75" customHeight="1" x14ac:dyDescent="0.2"/>
  <cols>
    <col min="1" max="1" width="5" style="21" bestFit="1" customWidth="1"/>
    <col min="2" max="2" width="73.85546875" style="21" bestFit="1" customWidth="1"/>
    <col min="3" max="3" width="18.42578125" style="21" bestFit="1" customWidth="1"/>
    <col min="4" max="4" width="80" style="21" customWidth="1"/>
    <col min="5" max="5" width="76.28515625" style="21" bestFit="1" customWidth="1"/>
    <col min="6" max="6" width="39.42578125" style="21" bestFit="1" customWidth="1"/>
    <col min="7" max="7" width="95.28515625" style="21" bestFit="1" customWidth="1"/>
    <col min="8" max="8" width="18.5703125" style="21" bestFit="1" customWidth="1"/>
    <col min="9" max="9" width="33.28515625" style="21" bestFit="1" customWidth="1"/>
    <col min="10" max="10" width="25" style="21" bestFit="1" customWidth="1"/>
    <col min="11" max="11" width="26.42578125" style="21" bestFit="1" customWidth="1"/>
    <col min="12" max="12" width="131.42578125" style="21" bestFit="1" customWidth="1"/>
    <col min="13" max="13" width="70.5703125" style="21" bestFit="1" customWidth="1"/>
    <col min="14" max="14" width="129.5703125" style="21" bestFit="1" customWidth="1"/>
    <col min="15" max="15" width="9.5703125" style="21" bestFit="1" customWidth="1"/>
    <col min="16" max="16" width="40.140625" style="21" bestFit="1" customWidth="1"/>
    <col min="17" max="17" width="22" style="21" bestFit="1" customWidth="1"/>
    <col min="18" max="18" width="5" style="21" bestFit="1" customWidth="1"/>
    <col min="19" max="20" width="5.42578125" style="21" customWidth="1"/>
    <col min="21" max="21" width="24" style="21" bestFit="1" customWidth="1"/>
    <col min="22" max="16384" width="12.5703125" style="21"/>
  </cols>
  <sheetData>
    <row r="1" spans="1:21" ht="12.75" x14ac:dyDescent="0.2">
      <c r="A1" s="23" t="s">
        <v>2</v>
      </c>
      <c r="B1" s="23" t="s">
        <v>3</v>
      </c>
      <c r="C1" s="23" t="s">
        <v>4</v>
      </c>
      <c r="D1" s="24" t="s">
        <v>5</v>
      </c>
      <c r="E1" s="23" t="s">
        <v>6</v>
      </c>
      <c r="F1" s="23" t="s">
        <v>0</v>
      </c>
      <c r="G1" s="23" t="s">
        <v>10</v>
      </c>
      <c r="H1" s="23" t="s">
        <v>11</v>
      </c>
      <c r="I1" s="23" t="s">
        <v>12</v>
      </c>
      <c r="J1" s="23" t="s">
        <v>13</v>
      </c>
      <c r="K1" s="23" t="s">
        <v>14</v>
      </c>
      <c r="L1" s="23" t="s">
        <v>17</v>
      </c>
      <c r="M1" s="23" t="s">
        <v>20</v>
      </c>
      <c r="N1" s="23" t="s">
        <v>21</v>
      </c>
      <c r="O1" s="23" t="s">
        <v>23</v>
      </c>
      <c r="P1" s="23" t="s">
        <v>24</v>
      </c>
      <c r="Q1" s="23" t="s">
        <v>1</v>
      </c>
      <c r="R1" s="24" t="s">
        <v>4046</v>
      </c>
      <c r="S1" s="24" t="s">
        <v>4048</v>
      </c>
      <c r="T1" s="24" t="s">
        <v>4047</v>
      </c>
      <c r="U1" s="23" t="s">
        <v>26</v>
      </c>
    </row>
    <row r="2" spans="1:21" ht="12.75" x14ac:dyDescent="0.2">
      <c r="A2" s="38">
        <v>334</v>
      </c>
      <c r="B2" s="25" t="s">
        <v>29</v>
      </c>
      <c r="C2" s="25" t="s">
        <v>30</v>
      </c>
      <c r="D2" s="26" t="s">
        <v>31</v>
      </c>
      <c r="E2" s="25" t="s">
        <v>32</v>
      </c>
      <c r="F2" s="25" t="s">
        <v>33</v>
      </c>
      <c r="G2" s="25" t="s">
        <v>34</v>
      </c>
      <c r="H2" s="25" t="s">
        <v>35</v>
      </c>
      <c r="I2" s="25" t="s">
        <v>36</v>
      </c>
      <c r="J2" s="25" t="s">
        <v>37</v>
      </c>
      <c r="K2" s="25" t="s">
        <v>38</v>
      </c>
      <c r="L2" s="25" t="s">
        <v>3901</v>
      </c>
      <c r="M2" s="25" t="s">
        <v>41</v>
      </c>
      <c r="N2" s="25" t="s">
        <v>42</v>
      </c>
      <c r="O2" s="25" t="s">
        <v>43</v>
      </c>
      <c r="P2" s="25" t="s">
        <v>44</v>
      </c>
      <c r="Q2" s="25" t="s">
        <v>45</v>
      </c>
      <c r="R2" s="40" t="str">
        <f>MID(Q2,1,4)</f>
        <v>2017</v>
      </c>
      <c r="S2" s="40" t="str">
        <f>MID(Q2,6,2)</f>
        <v>09</v>
      </c>
      <c r="T2" s="40" t="str">
        <f>MID(Q2,9,2)</f>
        <v>26</v>
      </c>
      <c r="U2" s="25"/>
    </row>
    <row r="3" spans="1:21" ht="12.75" x14ac:dyDescent="0.2">
      <c r="A3" s="28">
        <v>1</v>
      </c>
      <c r="B3" s="25" t="s">
        <v>46</v>
      </c>
      <c r="C3" s="25" t="s">
        <v>30</v>
      </c>
      <c r="D3" s="26" t="s">
        <v>47</v>
      </c>
      <c r="E3" s="25" t="s">
        <v>48</v>
      </c>
      <c r="F3" s="25" t="s">
        <v>49</v>
      </c>
      <c r="G3" s="25" t="s">
        <v>50</v>
      </c>
      <c r="H3" s="25" t="s">
        <v>51</v>
      </c>
      <c r="I3" s="25" t="s">
        <v>52</v>
      </c>
      <c r="J3" s="25" t="s">
        <v>53</v>
      </c>
      <c r="K3" s="25" t="s">
        <v>38</v>
      </c>
      <c r="L3" s="25" t="s">
        <v>3902</v>
      </c>
      <c r="M3" s="25"/>
      <c r="N3" s="25" t="s">
        <v>55</v>
      </c>
      <c r="O3" s="25" t="s">
        <v>43</v>
      </c>
      <c r="P3" s="25"/>
      <c r="Q3" s="25" t="s">
        <v>57</v>
      </c>
      <c r="R3" s="40" t="str">
        <f t="shared" ref="R3:R66" si="0">MID(Q3,1,4)</f>
        <v>2017</v>
      </c>
      <c r="S3" s="40" t="str">
        <f t="shared" ref="S3:S66" si="1">MID(Q3,6,2)</f>
        <v>09</v>
      </c>
      <c r="T3" s="40" t="str">
        <f t="shared" ref="T3:T66" si="2">MID(Q3,9,2)</f>
        <v>25</v>
      </c>
      <c r="U3" s="25" t="s">
        <v>58</v>
      </c>
    </row>
    <row r="4" spans="1:21" ht="51" x14ac:dyDescent="0.2">
      <c r="A4" s="28">
        <v>10</v>
      </c>
      <c r="B4" s="25" t="s">
        <v>61</v>
      </c>
      <c r="C4" s="25" t="s">
        <v>30</v>
      </c>
      <c r="D4" s="26" t="s">
        <v>62</v>
      </c>
      <c r="E4" s="25"/>
      <c r="F4" s="25" t="s">
        <v>63</v>
      </c>
      <c r="G4" s="25" t="s">
        <v>64</v>
      </c>
      <c r="H4" s="25" t="s">
        <v>65</v>
      </c>
      <c r="I4" s="25" t="s">
        <v>66</v>
      </c>
      <c r="J4" s="25" t="s">
        <v>53</v>
      </c>
      <c r="K4" s="25" t="s">
        <v>38</v>
      </c>
      <c r="L4" s="25" t="s">
        <v>3903</v>
      </c>
      <c r="M4" s="25" t="s">
        <v>67</v>
      </c>
      <c r="N4" s="25" t="s">
        <v>68</v>
      </c>
      <c r="O4" s="25" t="s">
        <v>43</v>
      </c>
      <c r="P4" s="25" t="s">
        <v>70</v>
      </c>
      <c r="Q4" s="25" t="s">
        <v>72</v>
      </c>
      <c r="R4" s="40" t="str">
        <f t="shared" si="0"/>
        <v>2017</v>
      </c>
      <c r="S4" s="40" t="str">
        <f t="shared" si="1"/>
        <v>09</v>
      </c>
      <c r="T4" s="40" t="str">
        <f t="shared" si="2"/>
        <v>24</v>
      </c>
      <c r="U4" s="25"/>
    </row>
    <row r="5" spans="1:21" ht="12.75" x14ac:dyDescent="0.2">
      <c r="A5" s="28">
        <v>11</v>
      </c>
      <c r="B5" s="25" t="s">
        <v>74</v>
      </c>
      <c r="C5" s="25" t="s">
        <v>75</v>
      </c>
      <c r="D5" s="26" t="s">
        <v>31</v>
      </c>
      <c r="E5" s="25" t="s">
        <v>76</v>
      </c>
      <c r="F5" s="25" t="s">
        <v>77</v>
      </c>
      <c r="G5" s="25" t="s">
        <v>78</v>
      </c>
      <c r="H5" s="25" t="s">
        <v>65</v>
      </c>
      <c r="I5" s="25" t="s">
        <v>79</v>
      </c>
      <c r="J5" s="25" t="s">
        <v>53</v>
      </c>
      <c r="K5" s="25" t="s">
        <v>38</v>
      </c>
      <c r="L5" s="25" t="s">
        <v>3904</v>
      </c>
      <c r="M5" s="25" t="s">
        <v>80</v>
      </c>
      <c r="N5" s="25" t="s">
        <v>68</v>
      </c>
      <c r="O5" s="25" t="s">
        <v>43</v>
      </c>
      <c r="P5" s="25" t="s">
        <v>82</v>
      </c>
      <c r="Q5" s="25" t="s">
        <v>84</v>
      </c>
      <c r="R5" s="40" t="str">
        <f t="shared" si="0"/>
        <v>2017</v>
      </c>
      <c r="S5" s="40" t="str">
        <f t="shared" si="1"/>
        <v>09</v>
      </c>
      <c r="T5" s="40" t="str">
        <f t="shared" si="2"/>
        <v>26</v>
      </c>
      <c r="U5" s="25" t="s">
        <v>82</v>
      </c>
    </row>
    <row r="6" spans="1:21" ht="12.75" x14ac:dyDescent="0.2">
      <c r="A6" s="28">
        <v>12</v>
      </c>
      <c r="B6" s="25" t="s">
        <v>86</v>
      </c>
      <c r="C6" s="25" t="s">
        <v>30</v>
      </c>
      <c r="D6" s="26" t="s">
        <v>87</v>
      </c>
      <c r="E6" s="25" t="s">
        <v>88</v>
      </c>
      <c r="F6" s="25" t="s">
        <v>89</v>
      </c>
      <c r="G6" s="25" t="s">
        <v>90</v>
      </c>
      <c r="H6" s="25" t="s">
        <v>91</v>
      </c>
      <c r="I6" s="25" t="s">
        <v>92</v>
      </c>
      <c r="J6" s="25" t="s">
        <v>53</v>
      </c>
      <c r="K6" s="25" t="s">
        <v>38</v>
      </c>
      <c r="L6" s="25" t="s">
        <v>3905</v>
      </c>
      <c r="M6" s="25" t="s">
        <v>93</v>
      </c>
      <c r="N6" s="25" t="s">
        <v>94</v>
      </c>
      <c r="O6" s="25" t="s">
        <v>43</v>
      </c>
      <c r="P6" s="25" t="s">
        <v>96</v>
      </c>
      <c r="Q6" s="25" t="s">
        <v>97</v>
      </c>
      <c r="R6" s="40" t="str">
        <f t="shared" si="0"/>
        <v>2017</v>
      </c>
      <c r="S6" s="40" t="str">
        <f t="shared" si="1"/>
        <v>09</v>
      </c>
      <c r="T6" s="40" t="str">
        <f t="shared" si="2"/>
        <v>23</v>
      </c>
      <c r="U6" s="25" t="s">
        <v>98</v>
      </c>
    </row>
    <row r="7" spans="1:21" ht="12.75" x14ac:dyDescent="0.2">
      <c r="A7" s="28">
        <v>35</v>
      </c>
      <c r="B7" s="25" t="s">
        <v>100</v>
      </c>
      <c r="C7" s="25" t="s">
        <v>30</v>
      </c>
      <c r="D7" s="26" t="s">
        <v>31</v>
      </c>
      <c r="E7" s="25" t="s">
        <v>101</v>
      </c>
      <c r="F7" s="25" t="s">
        <v>102</v>
      </c>
      <c r="G7" s="25" t="s">
        <v>103</v>
      </c>
      <c r="H7" s="25" t="s">
        <v>104</v>
      </c>
      <c r="I7" s="25" t="s">
        <v>105</v>
      </c>
      <c r="J7" s="25" t="s">
        <v>53</v>
      </c>
      <c r="K7" s="25" t="s">
        <v>38</v>
      </c>
      <c r="L7" s="25" t="s">
        <v>3176</v>
      </c>
      <c r="M7" s="25" t="s">
        <v>106</v>
      </c>
      <c r="N7" s="25" t="s">
        <v>107</v>
      </c>
      <c r="O7" s="25" t="s">
        <v>43</v>
      </c>
      <c r="P7" s="25" t="s">
        <v>82</v>
      </c>
      <c r="Q7" s="25" t="s">
        <v>109</v>
      </c>
      <c r="R7" s="40" t="str">
        <f t="shared" si="0"/>
        <v>2017</v>
      </c>
      <c r="S7" s="40" t="str">
        <f t="shared" si="1"/>
        <v>09</v>
      </c>
      <c r="T7" s="40" t="str">
        <f t="shared" si="2"/>
        <v>23</v>
      </c>
      <c r="U7" s="25" t="s">
        <v>110</v>
      </c>
    </row>
    <row r="8" spans="1:21" ht="12.75" x14ac:dyDescent="0.2">
      <c r="A8" s="28">
        <v>172</v>
      </c>
      <c r="B8" s="25" t="s">
        <v>112</v>
      </c>
      <c r="C8" s="25" t="s">
        <v>113</v>
      </c>
      <c r="D8" s="26" t="s">
        <v>114</v>
      </c>
      <c r="E8" s="25" t="s">
        <v>115</v>
      </c>
      <c r="F8" s="25" t="s">
        <v>116</v>
      </c>
      <c r="G8" s="25" t="s">
        <v>119</v>
      </c>
      <c r="H8" s="25" t="s">
        <v>43</v>
      </c>
      <c r="I8" s="25" t="s">
        <v>120</v>
      </c>
      <c r="J8" s="25" t="s">
        <v>53</v>
      </c>
      <c r="K8" s="25" t="s">
        <v>38</v>
      </c>
      <c r="L8" s="25" t="s">
        <v>3567</v>
      </c>
      <c r="M8" s="25" t="s">
        <v>121</v>
      </c>
      <c r="N8" s="25" t="s">
        <v>122</v>
      </c>
      <c r="O8" s="25" t="s">
        <v>43</v>
      </c>
      <c r="P8" s="25" t="s">
        <v>124</v>
      </c>
      <c r="Q8" s="25" t="s">
        <v>125</v>
      </c>
      <c r="R8" s="40" t="str">
        <f t="shared" si="0"/>
        <v>2017</v>
      </c>
      <c r="S8" s="40" t="str">
        <f t="shared" si="1"/>
        <v>09</v>
      </c>
      <c r="T8" s="40" t="str">
        <f t="shared" si="2"/>
        <v>23</v>
      </c>
      <c r="U8" s="25"/>
    </row>
    <row r="9" spans="1:21" ht="38.25" x14ac:dyDescent="0.2">
      <c r="A9" s="28">
        <v>180</v>
      </c>
      <c r="B9" s="25" t="s">
        <v>127</v>
      </c>
      <c r="C9" s="25" t="s">
        <v>128</v>
      </c>
      <c r="D9" s="26" t="s">
        <v>129</v>
      </c>
      <c r="E9" s="25" t="s">
        <v>130</v>
      </c>
      <c r="F9" s="25" t="s">
        <v>131</v>
      </c>
      <c r="G9" s="25" t="s">
        <v>133</v>
      </c>
      <c r="H9" s="25" t="s">
        <v>134</v>
      </c>
      <c r="I9" s="25" t="s">
        <v>135</v>
      </c>
      <c r="J9" s="25" t="s">
        <v>53</v>
      </c>
      <c r="K9" s="25" t="s">
        <v>38</v>
      </c>
      <c r="L9" s="25" t="s">
        <v>3491</v>
      </c>
      <c r="M9" s="25" t="s">
        <v>136</v>
      </c>
      <c r="N9" s="25" t="s">
        <v>137</v>
      </c>
      <c r="O9" s="25" t="s">
        <v>43</v>
      </c>
      <c r="P9" s="25"/>
      <c r="Q9" s="25" t="s">
        <v>140</v>
      </c>
      <c r="R9" s="40" t="str">
        <f t="shared" si="0"/>
        <v>2017</v>
      </c>
      <c r="S9" s="40" t="str">
        <f t="shared" si="1"/>
        <v>09</v>
      </c>
      <c r="T9" s="40" t="str">
        <f t="shared" si="2"/>
        <v>23</v>
      </c>
      <c r="U9" s="25"/>
    </row>
    <row r="10" spans="1:21" ht="25.5" x14ac:dyDescent="0.2">
      <c r="A10" s="28">
        <v>185</v>
      </c>
      <c r="B10" s="25" t="s">
        <v>142</v>
      </c>
      <c r="C10" s="25" t="s">
        <v>30</v>
      </c>
      <c r="D10" s="26" t="s">
        <v>143</v>
      </c>
      <c r="E10" s="25"/>
      <c r="F10" s="25"/>
      <c r="G10" s="25" t="s">
        <v>144</v>
      </c>
      <c r="H10" s="25" t="s">
        <v>145</v>
      </c>
      <c r="I10" s="25" t="s">
        <v>146</v>
      </c>
      <c r="J10" s="25" t="s">
        <v>53</v>
      </c>
      <c r="K10" s="25" t="s">
        <v>38</v>
      </c>
      <c r="L10" s="25" t="s">
        <v>3058</v>
      </c>
      <c r="M10" s="25"/>
      <c r="N10" s="25"/>
      <c r="O10" s="25" t="s">
        <v>43</v>
      </c>
      <c r="P10" s="25"/>
      <c r="Q10" s="25" t="s">
        <v>147</v>
      </c>
      <c r="R10" s="40" t="str">
        <f t="shared" si="0"/>
        <v>2017</v>
      </c>
      <c r="S10" s="40" t="str">
        <f t="shared" si="1"/>
        <v>09</v>
      </c>
      <c r="T10" s="40" t="str">
        <f t="shared" si="2"/>
        <v>23</v>
      </c>
      <c r="U10" s="25"/>
    </row>
    <row r="11" spans="1:21" ht="25.5" x14ac:dyDescent="0.2">
      <c r="A11" s="28">
        <v>195</v>
      </c>
      <c r="B11" s="25" t="s">
        <v>149</v>
      </c>
      <c r="C11" s="25" t="s">
        <v>113</v>
      </c>
      <c r="D11" s="26" t="s">
        <v>150</v>
      </c>
      <c r="E11" s="25" t="s">
        <v>151</v>
      </c>
      <c r="F11" s="25"/>
      <c r="G11" s="25" t="s">
        <v>153</v>
      </c>
      <c r="H11" s="25" t="s">
        <v>154</v>
      </c>
      <c r="I11" s="25" t="s">
        <v>155</v>
      </c>
      <c r="J11" s="25" t="s">
        <v>53</v>
      </c>
      <c r="K11" s="25" t="s">
        <v>38</v>
      </c>
      <c r="L11" s="25" t="s">
        <v>3005</v>
      </c>
      <c r="M11" s="25" t="s">
        <v>156</v>
      </c>
      <c r="N11" s="25"/>
      <c r="O11" s="25" t="s">
        <v>43</v>
      </c>
      <c r="P11" s="25" t="s">
        <v>158</v>
      </c>
      <c r="Q11" s="25" t="s">
        <v>125</v>
      </c>
      <c r="R11" s="40" t="str">
        <f t="shared" si="0"/>
        <v>2017</v>
      </c>
      <c r="S11" s="40" t="str">
        <f t="shared" si="1"/>
        <v>09</v>
      </c>
      <c r="T11" s="40" t="str">
        <f t="shared" si="2"/>
        <v>23</v>
      </c>
      <c r="U11" s="25" t="s">
        <v>159</v>
      </c>
    </row>
    <row r="12" spans="1:21" ht="12.75" x14ac:dyDescent="0.2">
      <c r="A12" s="28">
        <v>205</v>
      </c>
      <c r="B12" s="25" t="s">
        <v>161</v>
      </c>
      <c r="C12" s="25" t="s">
        <v>30</v>
      </c>
      <c r="D12" s="26" t="s">
        <v>162</v>
      </c>
      <c r="E12" s="25"/>
      <c r="F12" s="25"/>
      <c r="G12" s="25" t="s">
        <v>163</v>
      </c>
      <c r="H12" s="25" t="s">
        <v>164</v>
      </c>
      <c r="I12" s="25" t="s">
        <v>165</v>
      </c>
      <c r="J12" s="25" t="s">
        <v>53</v>
      </c>
      <c r="K12" s="25" t="s">
        <v>38</v>
      </c>
      <c r="L12" s="25" t="s">
        <v>2892</v>
      </c>
      <c r="M12" s="25"/>
      <c r="N12" s="25" t="s">
        <v>166</v>
      </c>
      <c r="O12" s="25" t="s">
        <v>43</v>
      </c>
      <c r="P12" s="25"/>
      <c r="Q12" s="25" t="s">
        <v>167</v>
      </c>
      <c r="R12" s="40" t="str">
        <f t="shared" si="0"/>
        <v>2017</v>
      </c>
      <c r="S12" s="40" t="str">
        <f t="shared" si="1"/>
        <v>09</v>
      </c>
      <c r="T12" s="40" t="str">
        <f t="shared" si="2"/>
        <v>23</v>
      </c>
      <c r="U12" s="25" t="s">
        <v>168</v>
      </c>
    </row>
    <row r="13" spans="1:21" ht="25.5" x14ac:dyDescent="0.2">
      <c r="A13" s="28">
        <v>211</v>
      </c>
      <c r="B13" s="25" t="s">
        <v>170</v>
      </c>
      <c r="C13" s="25" t="s">
        <v>30</v>
      </c>
      <c r="D13" s="26" t="s">
        <v>143</v>
      </c>
      <c r="E13" s="25" t="s">
        <v>171</v>
      </c>
      <c r="F13" s="25" t="s">
        <v>172</v>
      </c>
      <c r="G13" s="25" t="s">
        <v>173</v>
      </c>
      <c r="H13" s="25" t="s">
        <v>174</v>
      </c>
      <c r="I13" s="25" t="s">
        <v>175</v>
      </c>
      <c r="J13" s="25" t="s">
        <v>53</v>
      </c>
      <c r="K13" s="25" t="s">
        <v>38</v>
      </c>
      <c r="L13" s="25" t="s">
        <v>3052</v>
      </c>
      <c r="M13" s="25"/>
      <c r="N13" s="25"/>
      <c r="O13" s="25" t="s">
        <v>43</v>
      </c>
      <c r="P13" s="25"/>
      <c r="Q13" s="25" t="s">
        <v>176</v>
      </c>
      <c r="R13" s="40" t="str">
        <f t="shared" si="0"/>
        <v>2017</v>
      </c>
      <c r="S13" s="40" t="str">
        <f t="shared" si="1"/>
        <v>09</v>
      </c>
      <c r="T13" s="40" t="str">
        <f t="shared" si="2"/>
        <v>23</v>
      </c>
      <c r="U13" s="25"/>
    </row>
    <row r="14" spans="1:21" ht="25.5" x14ac:dyDescent="0.2">
      <c r="A14" s="28">
        <v>212</v>
      </c>
      <c r="B14" s="25" t="s">
        <v>178</v>
      </c>
      <c r="C14" s="25" t="s">
        <v>113</v>
      </c>
      <c r="D14" s="30" t="s">
        <v>143</v>
      </c>
      <c r="E14" s="25" t="s">
        <v>179</v>
      </c>
      <c r="F14" s="25" t="s">
        <v>180</v>
      </c>
      <c r="G14" s="25" t="s">
        <v>119</v>
      </c>
      <c r="H14" s="25" t="s">
        <v>43</v>
      </c>
      <c r="I14" s="25" t="s">
        <v>181</v>
      </c>
      <c r="J14" s="25" t="s">
        <v>53</v>
      </c>
      <c r="K14" s="25" t="s">
        <v>38</v>
      </c>
      <c r="L14" s="25" t="s">
        <v>3303</v>
      </c>
      <c r="M14" s="25" t="s">
        <v>182</v>
      </c>
      <c r="N14" s="25" t="s">
        <v>113</v>
      </c>
      <c r="O14" s="25" t="s">
        <v>43</v>
      </c>
      <c r="P14" s="25" t="s">
        <v>183</v>
      </c>
      <c r="Q14" s="25" t="s">
        <v>184</v>
      </c>
      <c r="R14" s="40" t="str">
        <f t="shared" si="0"/>
        <v>2017</v>
      </c>
      <c r="S14" s="40" t="str">
        <f t="shared" si="1"/>
        <v>09</v>
      </c>
      <c r="T14" s="40" t="str">
        <f t="shared" si="2"/>
        <v>24</v>
      </c>
      <c r="U14" s="25"/>
    </row>
    <row r="15" spans="1:21" ht="25.5" x14ac:dyDescent="0.2">
      <c r="A15" s="28">
        <v>213</v>
      </c>
      <c r="B15" s="25" t="s">
        <v>186</v>
      </c>
      <c r="C15" s="25" t="s">
        <v>30</v>
      </c>
      <c r="D15" s="26" t="s">
        <v>143</v>
      </c>
      <c r="E15" s="25"/>
      <c r="F15" s="25"/>
      <c r="G15" s="25" t="s">
        <v>186</v>
      </c>
      <c r="H15" s="25" t="s">
        <v>187</v>
      </c>
      <c r="I15" s="25" t="s">
        <v>92</v>
      </c>
      <c r="J15" s="25" t="s">
        <v>53</v>
      </c>
      <c r="K15" s="25" t="s">
        <v>38</v>
      </c>
      <c r="L15" s="25" t="s">
        <v>3305</v>
      </c>
      <c r="M15" s="25"/>
      <c r="N15" s="25"/>
      <c r="O15" s="25" t="s">
        <v>43</v>
      </c>
      <c r="P15" s="25"/>
      <c r="Q15" s="25" t="s">
        <v>188</v>
      </c>
      <c r="R15" s="40" t="str">
        <f t="shared" si="0"/>
        <v>2017</v>
      </c>
      <c r="S15" s="40" t="str">
        <f t="shared" si="1"/>
        <v>09</v>
      </c>
      <c r="T15" s="40" t="str">
        <f t="shared" si="2"/>
        <v>23</v>
      </c>
      <c r="U15" s="25"/>
    </row>
    <row r="16" spans="1:21" ht="12.75" x14ac:dyDescent="0.2">
      <c r="A16" s="28">
        <v>216</v>
      </c>
      <c r="B16" s="25" t="s">
        <v>190</v>
      </c>
      <c r="C16" s="25" t="s">
        <v>191</v>
      </c>
      <c r="D16" s="26" t="s">
        <v>192</v>
      </c>
      <c r="E16" s="25"/>
      <c r="F16" s="25" t="s">
        <v>193</v>
      </c>
      <c r="G16" s="25" t="s">
        <v>195</v>
      </c>
      <c r="H16" s="25" t="s">
        <v>196</v>
      </c>
      <c r="I16" s="25" t="s">
        <v>197</v>
      </c>
      <c r="J16" s="25" t="s">
        <v>53</v>
      </c>
      <c r="K16" s="25" t="s">
        <v>38</v>
      </c>
      <c r="L16" s="25" t="s">
        <v>3513</v>
      </c>
      <c r="M16" s="25" t="s">
        <v>199</v>
      </c>
      <c r="N16" s="25" t="s">
        <v>200</v>
      </c>
      <c r="O16" s="25" t="s">
        <v>43</v>
      </c>
      <c r="P16" s="25" t="s">
        <v>202</v>
      </c>
      <c r="Q16" s="25" t="s">
        <v>203</v>
      </c>
      <c r="R16" s="40" t="str">
        <f t="shared" si="0"/>
        <v>2017</v>
      </c>
      <c r="S16" s="40" t="str">
        <f t="shared" si="1"/>
        <v>09</v>
      </c>
      <c r="T16" s="40" t="str">
        <f t="shared" si="2"/>
        <v>23</v>
      </c>
      <c r="U16" s="25" t="s">
        <v>204</v>
      </c>
    </row>
    <row r="17" spans="1:21" ht="25.5" x14ac:dyDescent="0.2">
      <c r="A17" s="28">
        <v>325</v>
      </c>
      <c r="B17" s="25" t="s">
        <v>206</v>
      </c>
      <c r="C17" s="25" t="s">
        <v>30</v>
      </c>
      <c r="D17" s="26" t="s">
        <v>207</v>
      </c>
      <c r="E17" s="25" t="s">
        <v>208</v>
      </c>
      <c r="F17" s="25" t="s">
        <v>209</v>
      </c>
      <c r="G17" s="25" t="s">
        <v>210</v>
      </c>
      <c r="H17" s="25" t="s">
        <v>211</v>
      </c>
      <c r="I17" s="25" t="s">
        <v>212</v>
      </c>
      <c r="J17" s="25" t="s">
        <v>53</v>
      </c>
      <c r="K17" s="25" t="s">
        <v>38</v>
      </c>
      <c r="L17" s="25" t="s">
        <v>3906</v>
      </c>
      <c r="M17" s="25" t="s">
        <v>213</v>
      </c>
      <c r="N17" s="25" t="s">
        <v>214</v>
      </c>
      <c r="O17" s="25" t="s">
        <v>43</v>
      </c>
      <c r="P17" s="25"/>
      <c r="Q17" s="25" t="s">
        <v>216</v>
      </c>
      <c r="R17" s="40" t="str">
        <f t="shared" si="0"/>
        <v>2017</v>
      </c>
      <c r="S17" s="40" t="str">
        <f t="shared" si="1"/>
        <v>09</v>
      </c>
      <c r="T17" s="40" t="str">
        <f t="shared" si="2"/>
        <v>24</v>
      </c>
      <c r="U17" s="25"/>
    </row>
    <row r="18" spans="1:21" ht="25.5" x14ac:dyDescent="0.2">
      <c r="A18" s="28">
        <v>189</v>
      </c>
      <c r="B18" s="25" t="s">
        <v>217</v>
      </c>
      <c r="C18" s="25" t="s">
        <v>30</v>
      </c>
      <c r="D18" s="26" t="s">
        <v>218</v>
      </c>
      <c r="E18" s="25"/>
      <c r="F18" s="25"/>
      <c r="G18" s="25" t="s">
        <v>219</v>
      </c>
      <c r="H18" s="25" t="s">
        <v>220</v>
      </c>
      <c r="I18" s="25" t="s">
        <v>221</v>
      </c>
      <c r="J18" s="25" t="s">
        <v>222</v>
      </c>
      <c r="K18" s="25" t="s">
        <v>38</v>
      </c>
      <c r="L18" s="25" t="s">
        <v>3659</v>
      </c>
      <c r="M18" s="25"/>
      <c r="N18" s="25"/>
      <c r="O18" s="25" t="s">
        <v>43</v>
      </c>
      <c r="P18" s="25"/>
      <c r="Q18" s="25" t="s">
        <v>224</v>
      </c>
      <c r="R18" s="40" t="str">
        <f t="shared" si="0"/>
        <v>2017</v>
      </c>
      <c r="S18" s="40" t="str">
        <f t="shared" si="1"/>
        <v>09</v>
      </c>
      <c r="T18" s="40" t="str">
        <f t="shared" si="2"/>
        <v>23</v>
      </c>
      <c r="U18" s="25"/>
    </row>
    <row r="19" spans="1:21" ht="38.25" x14ac:dyDescent="0.2">
      <c r="A19" s="28">
        <v>8</v>
      </c>
      <c r="B19" s="25" t="s">
        <v>226</v>
      </c>
      <c r="C19" s="25" t="s">
        <v>227</v>
      </c>
      <c r="D19" s="26" t="s">
        <v>228</v>
      </c>
      <c r="E19" s="25" t="s">
        <v>229</v>
      </c>
      <c r="F19" s="25" t="s">
        <v>230</v>
      </c>
      <c r="G19" s="25" t="s">
        <v>231</v>
      </c>
      <c r="H19" s="25" t="s">
        <v>232</v>
      </c>
      <c r="I19" s="25" t="s">
        <v>233</v>
      </c>
      <c r="J19" s="25" t="s">
        <v>234</v>
      </c>
      <c r="K19" s="25" t="s">
        <v>38</v>
      </c>
      <c r="L19" s="25" t="s">
        <v>3195</v>
      </c>
      <c r="M19" s="25"/>
      <c r="N19" s="25" t="s">
        <v>235</v>
      </c>
      <c r="O19" s="25" t="s">
        <v>43</v>
      </c>
      <c r="P19" s="25" t="s">
        <v>82</v>
      </c>
      <c r="Q19" s="25" t="s">
        <v>237</v>
      </c>
      <c r="R19" s="40" t="str">
        <f t="shared" si="0"/>
        <v>2017</v>
      </c>
      <c r="S19" s="40" t="str">
        <f t="shared" si="1"/>
        <v>09</v>
      </c>
      <c r="T19" s="40" t="str">
        <f t="shared" si="2"/>
        <v>26</v>
      </c>
      <c r="U19" s="25" t="s">
        <v>238</v>
      </c>
    </row>
    <row r="20" spans="1:21" ht="25.5" x14ac:dyDescent="0.2">
      <c r="A20" s="28">
        <v>9</v>
      </c>
      <c r="B20" s="25" t="s">
        <v>241</v>
      </c>
      <c r="C20" s="25" t="s">
        <v>30</v>
      </c>
      <c r="D20" s="26" t="s">
        <v>242</v>
      </c>
      <c r="E20" s="25" t="s">
        <v>243</v>
      </c>
      <c r="F20" s="25" t="s">
        <v>244</v>
      </c>
      <c r="G20" s="25" t="s">
        <v>246</v>
      </c>
      <c r="H20" s="25" t="s">
        <v>247</v>
      </c>
      <c r="I20" s="25" t="s">
        <v>248</v>
      </c>
      <c r="J20" s="25" t="s">
        <v>234</v>
      </c>
      <c r="K20" s="25" t="s">
        <v>38</v>
      </c>
      <c r="L20" s="25" t="s">
        <v>3190</v>
      </c>
      <c r="M20" s="25" t="s">
        <v>67</v>
      </c>
      <c r="N20" s="25" t="s">
        <v>249</v>
      </c>
      <c r="O20" s="25" t="s">
        <v>43</v>
      </c>
      <c r="P20" s="25" t="s">
        <v>251</v>
      </c>
      <c r="Q20" s="25" t="s">
        <v>252</v>
      </c>
      <c r="R20" s="40" t="str">
        <f t="shared" si="0"/>
        <v>2017</v>
      </c>
      <c r="S20" s="40" t="str">
        <f t="shared" si="1"/>
        <v>09</v>
      </c>
      <c r="T20" s="40" t="str">
        <f t="shared" si="2"/>
        <v>23</v>
      </c>
      <c r="U20" s="25"/>
    </row>
    <row r="21" spans="1:21" ht="51" x14ac:dyDescent="0.2">
      <c r="A21" s="28">
        <v>14</v>
      </c>
      <c r="B21" s="25" t="s">
        <v>254</v>
      </c>
      <c r="C21" s="25" t="s">
        <v>113</v>
      </c>
      <c r="D21" s="26" t="s">
        <v>255</v>
      </c>
      <c r="E21" s="25"/>
      <c r="F21" s="25" t="s">
        <v>256</v>
      </c>
      <c r="G21" s="25" t="s">
        <v>258</v>
      </c>
      <c r="H21" s="25" t="s">
        <v>259</v>
      </c>
      <c r="I21" s="25" t="s">
        <v>260</v>
      </c>
      <c r="J21" s="25" t="s">
        <v>234</v>
      </c>
      <c r="K21" s="25" t="s">
        <v>38</v>
      </c>
      <c r="L21" s="25" t="s">
        <v>3235</v>
      </c>
      <c r="M21" s="25" t="s">
        <v>67</v>
      </c>
      <c r="N21" s="25" t="s">
        <v>261</v>
      </c>
      <c r="O21" s="25" t="s">
        <v>43</v>
      </c>
      <c r="P21" s="25" t="s">
        <v>263</v>
      </c>
      <c r="Q21" s="25" t="s">
        <v>264</v>
      </c>
      <c r="R21" s="40" t="str">
        <f t="shared" si="0"/>
        <v>2017</v>
      </c>
      <c r="S21" s="40" t="str">
        <f t="shared" si="1"/>
        <v>09</v>
      </c>
      <c r="T21" s="40" t="str">
        <f t="shared" si="2"/>
        <v>26</v>
      </c>
      <c r="U21" s="25" t="s">
        <v>265</v>
      </c>
    </row>
    <row r="22" spans="1:21" ht="25.5" x14ac:dyDescent="0.2">
      <c r="A22" s="28">
        <v>15</v>
      </c>
      <c r="B22" s="25" t="s">
        <v>267</v>
      </c>
      <c r="C22" s="25" t="s">
        <v>30</v>
      </c>
      <c r="D22" s="26" t="s">
        <v>143</v>
      </c>
      <c r="E22" s="25"/>
      <c r="F22" s="25" t="s">
        <v>268</v>
      </c>
      <c r="G22" s="25" t="s">
        <v>269</v>
      </c>
      <c r="H22" s="25" t="s">
        <v>270</v>
      </c>
      <c r="I22" s="25" t="s">
        <v>271</v>
      </c>
      <c r="J22" s="25" t="s">
        <v>234</v>
      </c>
      <c r="K22" s="25" t="s">
        <v>38</v>
      </c>
      <c r="L22" s="25" t="s">
        <v>3907</v>
      </c>
      <c r="M22" s="25" t="s">
        <v>272</v>
      </c>
      <c r="N22" s="25" t="s">
        <v>273</v>
      </c>
      <c r="O22" s="25" t="s">
        <v>43</v>
      </c>
      <c r="P22" s="25" t="s">
        <v>275</v>
      </c>
      <c r="Q22" s="25" t="s">
        <v>276</v>
      </c>
      <c r="R22" s="40" t="str">
        <f t="shared" si="0"/>
        <v>2017</v>
      </c>
      <c r="S22" s="40" t="str">
        <f t="shared" si="1"/>
        <v>09</v>
      </c>
      <c r="T22" s="40" t="str">
        <f t="shared" si="2"/>
        <v>23</v>
      </c>
      <c r="U22" s="25"/>
    </row>
    <row r="23" spans="1:21" ht="12.75" x14ac:dyDescent="0.2">
      <c r="A23" s="28">
        <v>16</v>
      </c>
      <c r="B23" s="25" t="s">
        <v>278</v>
      </c>
      <c r="C23" s="25" t="s">
        <v>75</v>
      </c>
      <c r="D23" s="26" t="s">
        <v>279</v>
      </c>
      <c r="E23" s="25" t="s">
        <v>280</v>
      </c>
      <c r="F23" s="25" t="s">
        <v>281</v>
      </c>
      <c r="G23" s="25" t="s">
        <v>282</v>
      </c>
      <c r="H23" s="25" t="s">
        <v>283</v>
      </c>
      <c r="I23" s="25" t="s">
        <v>284</v>
      </c>
      <c r="J23" s="25" t="s">
        <v>234</v>
      </c>
      <c r="K23" s="25" t="s">
        <v>38</v>
      </c>
      <c r="L23" s="25" t="s">
        <v>2917</v>
      </c>
      <c r="M23" s="25" t="s">
        <v>285</v>
      </c>
      <c r="N23" s="25" t="s">
        <v>286</v>
      </c>
      <c r="O23" s="25" t="s">
        <v>43</v>
      </c>
      <c r="P23" s="25" t="s">
        <v>44</v>
      </c>
      <c r="Q23" s="25" t="s">
        <v>288</v>
      </c>
      <c r="R23" s="40" t="str">
        <f t="shared" si="0"/>
        <v>2017</v>
      </c>
      <c r="S23" s="40" t="str">
        <f t="shared" si="1"/>
        <v>09</v>
      </c>
      <c r="T23" s="40" t="str">
        <f t="shared" si="2"/>
        <v>23</v>
      </c>
      <c r="U23" s="25" t="s">
        <v>289</v>
      </c>
    </row>
    <row r="24" spans="1:21" ht="12.75" x14ac:dyDescent="0.2">
      <c r="A24" s="28">
        <v>28</v>
      </c>
      <c r="B24" s="25" t="s">
        <v>291</v>
      </c>
      <c r="C24" s="25" t="s">
        <v>30</v>
      </c>
      <c r="D24" s="26" t="s">
        <v>292</v>
      </c>
      <c r="E24" s="25"/>
      <c r="F24" s="25" t="s">
        <v>293</v>
      </c>
      <c r="G24" s="25" t="s">
        <v>294</v>
      </c>
      <c r="H24" s="25" t="s">
        <v>295</v>
      </c>
      <c r="I24" s="25" t="s">
        <v>296</v>
      </c>
      <c r="J24" s="25" t="s">
        <v>234</v>
      </c>
      <c r="K24" s="25" t="s">
        <v>38</v>
      </c>
      <c r="L24" s="25" t="s">
        <v>3261</v>
      </c>
      <c r="M24" s="25"/>
      <c r="N24" s="25" t="s">
        <v>297</v>
      </c>
      <c r="O24" s="25" t="s">
        <v>43</v>
      </c>
      <c r="P24" s="25"/>
      <c r="Q24" s="25" t="s">
        <v>299</v>
      </c>
      <c r="R24" s="40" t="str">
        <f t="shared" si="0"/>
        <v>2017</v>
      </c>
      <c r="S24" s="40" t="str">
        <f t="shared" si="1"/>
        <v>09</v>
      </c>
      <c r="T24" s="40" t="str">
        <f t="shared" si="2"/>
        <v>26</v>
      </c>
      <c r="U24" s="25"/>
    </row>
    <row r="25" spans="1:21" ht="25.5" x14ac:dyDescent="0.2">
      <c r="A25" s="28">
        <v>174</v>
      </c>
      <c r="B25" s="25" t="s">
        <v>301</v>
      </c>
      <c r="C25" s="25" t="s">
        <v>75</v>
      </c>
      <c r="D25" s="30" t="s">
        <v>143</v>
      </c>
      <c r="E25" s="25"/>
      <c r="F25" s="25"/>
      <c r="G25" s="25" t="s">
        <v>302</v>
      </c>
      <c r="H25" s="25" t="s">
        <v>303</v>
      </c>
      <c r="I25" s="25" t="s">
        <v>304</v>
      </c>
      <c r="J25" s="25" t="s">
        <v>234</v>
      </c>
      <c r="K25" s="25" t="s">
        <v>38</v>
      </c>
      <c r="L25" s="25" t="s">
        <v>2851</v>
      </c>
      <c r="M25" s="25"/>
      <c r="N25" s="25"/>
      <c r="O25" s="25" t="s">
        <v>43</v>
      </c>
      <c r="P25" s="25"/>
      <c r="Q25" s="25" t="s">
        <v>306</v>
      </c>
      <c r="R25" s="40" t="str">
        <f t="shared" si="0"/>
        <v>2017</v>
      </c>
      <c r="S25" s="40" t="str">
        <f t="shared" si="1"/>
        <v>09</v>
      </c>
      <c r="T25" s="40" t="str">
        <f t="shared" si="2"/>
        <v>23</v>
      </c>
      <c r="U25" s="25"/>
    </row>
    <row r="26" spans="1:21" ht="25.5" x14ac:dyDescent="0.2">
      <c r="A26" s="28">
        <v>175</v>
      </c>
      <c r="B26" s="25" t="s">
        <v>308</v>
      </c>
      <c r="C26" s="25" t="s">
        <v>30</v>
      </c>
      <c r="D26" s="26" t="s">
        <v>309</v>
      </c>
      <c r="E26" s="25"/>
      <c r="F26" s="25"/>
      <c r="G26" s="25" t="s">
        <v>310</v>
      </c>
      <c r="H26" s="25" t="s">
        <v>311</v>
      </c>
      <c r="I26" s="25" t="s">
        <v>312</v>
      </c>
      <c r="J26" s="25" t="s">
        <v>234</v>
      </c>
      <c r="K26" s="25" t="s">
        <v>38</v>
      </c>
      <c r="L26" s="25" t="s">
        <v>3048</v>
      </c>
      <c r="M26" s="25"/>
      <c r="N26" s="25"/>
      <c r="O26" s="25" t="s">
        <v>43</v>
      </c>
      <c r="P26" s="25"/>
      <c r="Q26" s="25" t="s">
        <v>314</v>
      </c>
      <c r="R26" s="40" t="str">
        <f t="shared" si="0"/>
        <v>2017</v>
      </c>
      <c r="S26" s="40" t="str">
        <f t="shared" si="1"/>
        <v>09</v>
      </c>
      <c r="T26" s="40" t="str">
        <f t="shared" si="2"/>
        <v>23</v>
      </c>
      <c r="U26" s="25"/>
    </row>
    <row r="27" spans="1:21" ht="25.5" x14ac:dyDescent="0.2">
      <c r="A27" s="28">
        <v>208</v>
      </c>
      <c r="B27" s="25" t="s">
        <v>316</v>
      </c>
      <c r="C27" s="25" t="s">
        <v>30</v>
      </c>
      <c r="D27" s="26" t="s">
        <v>143</v>
      </c>
      <c r="E27" s="25"/>
      <c r="F27" s="25"/>
      <c r="G27" s="25" t="s">
        <v>317</v>
      </c>
      <c r="H27" s="25" t="s">
        <v>318</v>
      </c>
      <c r="I27" s="25" t="s">
        <v>319</v>
      </c>
      <c r="J27" s="25" t="s">
        <v>234</v>
      </c>
      <c r="K27" s="25" t="s">
        <v>38</v>
      </c>
      <c r="L27" s="25" t="s">
        <v>3313</v>
      </c>
      <c r="M27" s="25"/>
      <c r="N27" s="25"/>
      <c r="O27" s="25" t="s">
        <v>43</v>
      </c>
      <c r="P27" s="25"/>
      <c r="Q27" s="25" t="s">
        <v>125</v>
      </c>
      <c r="R27" s="40" t="str">
        <f t="shared" si="0"/>
        <v>2017</v>
      </c>
      <c r="S27" s="40" t="str">
        <f t="shared" si="1"/>
        <v>09</v>
      </c>
      <c r="T27" s="40" t="str">
        <f t="shared" si="2"/>
        <v>23</v>
      </c>
      <c r="U27" s="25"/>
    </row>
    <row r="28" spans="1:21" ht="25.5" x14ac:dyDescent="0.2">
      <c r="A28" s="28">
        <v>209</v>
      </c>
      <c r="B28" s="25" t="s">
        <v>321</v>
      </c>
      <c r="C28" s="25" t="s">
        <v>30</v>
      </c>
      <c r="D28" s="26" t="s">
        <v>143</v>
      </c>
      <c r="E28" s="25"/>
      <c r="F28" s="25"/>
      <c r="G28" s="25" t="s">
        <v>322</v>
      </c>
      <c r="H28" s="25" t="s">
        <v>323</v>
      </c>
      <c r="I28" s="25" t="s">
        <v>324</v>
      </c>
      <c r="J28" s="25" t="s">
        <v>234</v>
      </c>
      <c r="K28" s="25" t="s">
        <v>38</v>
      </c>
      <c r="L28" s="25" t="s">
        <v>3663</v>
      </c>
      <c r="M28" s="25"/>
      <c r="N28" s="25"/>
      <c r="O28" s="25" t="s">
        <v>43</v>
      </c>
      <c r="P28" s="25"/>
      <c r="Q28" s="25" t="s">
        <v>325</v>
      </c>
      <c r="R28" s="40" t="str">
        <f t="shared" si="0"/>
        <v>2017</v>
      </c>
      <c r="S28" s="40" t="str">
        <f t="shared" si="1"/>
        <v>09</v>
      </c>
      <c r="T28" s="40" t="str">
        <f t="shared" si="2"/>
        <v>23</v>
      </c>
      <c r="U28" s="25"/>
    </row>
    <row r="29" spans="1:21" ht="38.25" x14ac:dyDescent="0.2">
      <c r="A29" s="28">
        <v>215</v>
      </c>
      <c r="B29" s="25" t="s">
        <v>327</v>
      </c>
      <c r="C29" s="25" t="s">
        <v>75</v>
      </c>
      <c r="D29" s="26" t="s">
        <v>328</v>
      </c>
      <c r="E29" s="25" t="s">
        <v>329</v>
      </c>
      <c r="F29" s="25" t="s">
        <v>330</v>
      </c>
      <c r="G29" s="25" t="s">
        <v>332</v>
      </c>
      <c r="H29" s="25" t="s">
        <v>333</v>
      </c>
      <c r="I29" s="25" t="s">
        <v>334</v>
      </c>
      <c r="J29" s="25" t="s">
        <v>234</v>
      </c>
      <c r="K29" s="25" t="s">
        <v>38</v>
      </c>
      <c r="L29" s="25" t="s">
        <v>2934</v>
      </c>
      <c r="M29" s="25" t="s">
        <v>335</v>
      </c>
      <c r="N29" s="25" t="s">
        <v>336</v>
      </c>
      <c r="O29" s="25" t="s">
        <v>43</v>
      </c>
      <c r="P29" s="25"/>
      <c r="Q29" s="25" t="s">
        <v>338</v>
      </c>
      <c r="R29" s="40" t="str">
        <f t="shared" si="0"/>
        <v>2017</v>
      </c>
      <c r="S29" s="40" t="str">
        <f t="shared" si="1"/>
        <v>09</v>
      </c>
      <c r="T29" s="40" t="str">
        <f t="shared" si="2"/>
        <v>23</v>
      </c>
      <c r="U29" s="25" t="s">
        <v>339</v>
      </c>
    </row>
    <row r="30" spans="1:21" ht="25.5" x14ac:dyDescent="0.2">
      <c r="A30" s="28">
        <v>218</v>
      </c>
      <c r="B30" s="25" t="s">
        <v>341</v>
      </c>
      <c r="C30" s="25" t="s">
        <v>75</v>
      </c>
      <c r="D30" s="30" t="s">
        <v>143</v>
      </c>
      <c r="E30" s="25"/>
      <c r="F30" s="25" t="s">
        <v>342</v>
      </c>
      <c r="G30" s="25" t="s">
        <v>344</v>
      </c>
      <c r="H30" s="25" t="s">
        <v>345</v>
      </c>
      <c r="I30" s="25" t="s">
        <v>346</v>
      </c>
      <c r="J30" s="25" t="s">
        <v>234</v>
      </c>
      <c r="K30" s="25" t="s">
        <v>38</v>
      </c>
      <c r="L30" s="25" t="s">
        <v>3238</v>
      </c>
      <c r="M30" s="25" t="s">
        <v>199</v>
      </c>
      <c r="N30" s="25" t="s">
        <v>347</v>
      </c>
      <c r="O30" s="25" t="s">
        <v>43</v>
      </c>
      <c r="P30" s="25" t="s">
        <v>349</v>
      </c>
      <c r="Q30" s="25" t="s">
        <v>351</v>
      </c>
      <c r="R30" s="40" t="str">
        <f t="shared" si="0"/>
        <v>2017</v>
      </c>
      <c r="S30" s="40" t="str">
        <f t="shared" si="1"/>
        <v>09</v>
      </c>
      <c r="T30" s="40" t="str">
        <f t="shared" si="2"/>
        <v>23</v>
      </c>
      <c r="U30" s="25"/>
    </row>
    <row r="31" spans="1:21" ht="12.75" x14ac:dyDescent="0.2">
      <c r="A31" s="28">
        <v>219</v>
      </c>
      <c r="B31" s="25" t="s">
        <v>353</v>
      </c>
      <c r="C31" s="25" t="s">
        <v>30</v>
      </c>
      <c r="D31" s="26" t="s">
        <v>354</v>
      </c>
      <c r="E31" s="25" t="s">
        <v>355</v>
      </c>
      <c r="F31" s="25" t="s">
        <v>356</v>
      </c>
      <c r="G31" s="25" t="s">
        <v>357</v>
      </c>
      <c r="H31" s="25" t="s">
        <v>358</v>
      </c>
      <c r="I31" s="25" t="s">
        <v>359</v>
      </c>
      <c r="J31" s="25" t="s">
        <v>234</v>
      </c>
      <c r="K31" s="25" t="s">
        <v>38</v>
      </c>
      <c r="L31" s="25" t="s">
        <v>2840</v>
      </c>
      <c r="M31" s="25" t="s">
        <v>360</v>
      </c>
      <c r="N31" s="25" t="s">
        <v>361</v>
      </c>
      <c r="O31" s="25" t="s">
        <v>43</v>
      </c>
      <c r="P31" s="25" t="s">
        <v>183</v>
      </c>
      <c r="Q31" s="25" t="s">
        <v>362</v>
      </c>
      <c r="R31" s="40" t="str">
        <f t="shared" si="0"/>
        <v>2017</v>
      </c>
      <c r="S31" s="40" t="str">
        <f t="shared" si="1"/>
        <v>09</v>
      </c>
      <c r="T31" s="40" t="str">
        <f t="shared" si="2"/>
        <v>23</v>
      </c>
      <c r="U31" s="25"/>
    </row>
    <row r="32" spans="1:21" ht="12.75" x14ac:dyDescent="0.2">
      <c r="A32" s="28">
        <v>228</v>
      </c>
      <c r="B32" s="25" t="s">
        <v>364</v>
      </c>
      <c r="C32" s="25" t="s">
        <v>30</v>
      </c>
      <c r="D32" s="26" t="s">
        <v>365</v>
      </c>
      <c r="E32" s="25" t="s">
        <v>366</v>
      </c>
      <c r="F32" s="25" t="s">
        <v>367</v>
      </c>
      <c r="G32" s="25" t="s">
        <v>368</v>
      </c>
      <c r="H32" s="25" t="s">
        <v>65</v>
      </c>
      <c r="I32" s="25" t="s">
        <v>324</v>
      </c>
      <c r="J32" s="25" t="s">
        <v>234</v>
      </c>
      <c r="K32" s="25" t="s">
        <v>38</v>
      </c>
      <c r="L32" s="25" t="s">
        <v>3035</v>
      </c>
      <c r="M32" s="25" t="s">
        <v>369</v>
      </c>
      <c r="N32" s="25"/>
      <c r="O32" s="25" t="s">
        <v>43</v>
      </c>
      <c r="P32" s="25" t="s">
        <v>370</v>
      </c>
      <c r="Q32" s="25" t="s">
        <v>371</v>
      </c>
      <c r="R32" s="40" t="str">
        <f t="shared" si="0"/>
        <v>2017</v>
      </c>
      <c r="S32" s="40" t="str">
        <f t="shared" si="1"/>
        <v>09</v>
      </c>
      <c r="T32" s="40" t="str">
        <f t="shared" si="2"/>
        <v>23</v>
      </c>
      <c r="U32" s="25"/>
    </row>
    <row r="33" spans="1:21" ht="25.5" x14ac:dyDescent="0.2">
      <c r="A33" s="28">
        <v>229</v>
      </c>
      <c r="B33" s="25" t="s">
        <v>373</v>
      </c>
      <c r="C33" s="25" t="s">
        <v>75</v>
      </c>
      <c r="D33" s="30" t="s">
        <v>143</v>
      </c>
      <c r="E33" s="25"/>
      <c r="F33" s="25"/>
      <c r="G33" s="25" t="s">
        <v>374</v>
      </c>
      <c r="H33" s="25" t="s">
        <v>375</v>
      </c>
      <c r="I33" s="25" t="s">
        <v>376</v>
      </c>
      <c r="J33" s="25" t="s">
        <v>234</v>
      </c>
      <c r="K33" s="25" t="s">
        <v>38</v>
      </c>
      <c r="L33" s="25" t="s">
        <v>3598</v>
      </c>
      <c r="M33" s="25"/>
      <c r="N33" s="25" t="s">
        <v>377</v>
      </c>
      <c r="O33" s="25" t="s">
        <v>43</v>
      </c>
      <c r="P33" s="25"/>
      <c r="Q33" s="25" t="s">
        <v>378</v>
      </c>
      <c r="R33" s="40" t="str">
        <f t="shared" si="0"/>
        <v>2017</v>
      </c>
      <c r="S33" s="40" t="str">
        <f t="shared" si="1"/>
        <v>09</v>
      </c>
      <c r="T33" s="40" t="str">
        <f t="shared" si="2"/>
        <v>23</v>
      </c>
      <c r="U33" s="25"/>
    </row>
    <row r="34" spans="1:21" ht="25.5" x14ac:dyDescent="0.2">
      <c r="A34" s="28">
        <v>230</v>
      </c>
      <c r="B34" s="25" t="s">
        <v>380</v>
      </c>
      <c r="C34" s="25" t="s">
        <v>30</v>
      </c>
      <c r="D34" s="26" t="s">
        <v>143</v>
      </c>
      <c r="E34" s="25"/>
      <c r="F34" s="25"/>
      <c r="G34" s="25" t="s">
        <v>374</v>
      </c>
      <c r="H34" s="25" t="s">
        <v>375</v>
      </c>
      <c r="I34" s="25" t="s">
        <v>248</v>
      </c>
      <c r="J34" s="25" t="s">
        <v>234</v>
      </c>
      <c r="K34" s="25" t="s">
        <v>381</v>
      </c>
      <c r="L34" s="25" t="s">
        <v>3266</v>
      </c>
      <c r="M34" s="25"/>
      <c r="N34" s="25" t="s">
        <v>382</v>
      </c>
      <c r="O34" s="25" t="s">
        <v>43</v>
      </c>
      <c r="P34" s="25"/>
      <c r="Q34" s="25" t="s">
        <v>384</v>
      </c>
      <c r="R34" s="40" t="str">
        <f t="shared" si="0"/>
        <v>2017</v>
      </c>
      <c r="S34" s="40" t="str">
        <f t="shared" si="1"/>
        <v>09</v>
      </c>
      <c r="T34" s="40" t="str">
        <f t="shared" si="2"/>
        <v>23</v>
      </c>
      <c r="U34" s="25"/>
    </row>
    <row r="35" spans="1:21" ht="12.75" x14ac:dyDescent="0.2">
      <c r="A35" s="28">
        <v>236</v>
      </c>
      <c r="B35" s="25" t="s">
        <v>386</v>
      </c>
      <c r="C35" s="25" t="s">
        <v>113</v>
      </c>
      <c r="D35" s="26" t="s">
        <v>387</v>
      </c>
      <c r="E35" s="25" t="s">
        <v>388</v>
      </c>
      <c r="F35" s="25" t="s">
        <v>389</v>
      </c>
      <c r="G35" s="25" t="s">
        <v>390</v>
      </c>
      <c r="H35" s="25" t="s">
        <v>391</v>
      </c>
      <c r="I35" s="25" t="s">
        <v>304</v>
      </c>
      <c r="J35" s="25" t="s">
        <v>234</v>
      </c>
      <c r="K35" s="25" t="s">
        <v>381</v>
      </c>
      <c r="L35" s="25" t="s">
        <v>3002</v>
      </c>
      <c r="M35" s="25" t="s">
        <v>199</v>
      </c>
      <c r="N35" s="25"/>
      <c r="O35" s="25" t="s">
        <v>43</v>
      </c>
      <c r="P35" s="25" t="s">
        <v>370</v>
      </c>
      <c r="Q35" s="25" t="s">
        <v>392</v>
      </c>
      <c r="R35" s="40" t="str">
        <f t="shared" si="0"/>
        <v>2017</v>
      </c>
      <c r="S35" s="40" t="str">
        <f t="shared" si="1"/>
        <v>09</v>
      </c>
      <c r="T35" s="40" t="str">
        <f t="shared" si="2"/>
        <v>26</v>
      </c>
      <c r="U35" s="25"/>
    </row>
    <row r="36" spans="1:21" ht="25.5" x14ac:dyDescent="0.2">
      <c r="A36" s="28">
        <v>246</v>
      </c>
      <c r="B36" s="25" t="s">
        <v>394</v>
      </c>
      <c r="C36" s="25" t="s">
        <v>30</v>
      </c>
      <c r="D36" s="26" t="s">
        <v>143</v>
      </c>
      <c r="E36" s="25"/>
      <c r="F36" s="25"/>
      <c r="G36" s="25" t="s">
        <v>395</v>
      </c>
      <c r="H36" s="25" t="s">
        <v>396</v>
      </c>
      <c r="I36" s="25" t="s">
        <v>248</v>
      </c>
      <c r="J36" s="25" t="s">
        <v>234</v>
      </c>
      <c r="K36" s="25" t="s">
        <v>38</v>
      </c>
      <c r="L36" s="25" t="s">
        <v>3275</v>
      </c>
      <c r="M36" s="25"/>
      <c r="N36" s="25"/>
      <c r="O36" s="25" t="s">
        <v>43</v>
      </c>
      <c r="P36" s="25"/>
      <c r="Q36" s="25" t="s">
        <v>398</v>
      </c>
      <c r="R36" s="40" t="str">
        <f t="shared" si="0"/>
        <v>2017</v>
      </c>
      <c r="S36" s="40" t="str">
        <f t="shared" si="1"/>
        <v>09</v>
      </c>
      <c r="T36" s="40" t="str">
        <f t="shared" si="2"/>
        <v>23</v>
      </c>
      <c r="U36" s="25"/>
    </row>
    <row r="37" spans="1:21" ht="25.5" x14ac:dyDescent="0.2">
      <c r="A37" s="28">
        <v>264</v>
      </c>
      <c r="B37" s="25" t="s">
        <v>400</v>
      </c>
      <c r="C37" s="25" t="s">
        <v>30</v>
      </c>
      <c r="D37" s="26" t="s">
        <v>143</v>
      </c>
      <c r="E37" s="25"/>
      <c r="F37" s="25"/>
      <c r="G37" s="25" t="s">
        <v>401</v>
      </c>
      <c r="H37" s="25" t="s">
        <v>402</v>
      </c>
      <c r="I37" s="25" t="s">
        <v>403</v>
      </c>
      <c r="J37" s="25" t="s">
        <v>234</v>
      </c>
      <c r="K37" s="25" t="s">
        <v>38</v>
      </c>
      <c r="L37" s="25" t="s">
        <v>3562</v>
      </c>
      <c r="M37" s="25"/>
      <c r="N37" s="25"/>
      <c r="O37" s="25" t="s">
        <v>43</v>
      </c>
      <c r="P37" s="25"/>
      <c r="Q37" s="25" t="s">
        <v>404</v>
      </c>
      <c r="R37" s="40" t="str">
        <f t="shared" si="0"/>
        <v>2017</v>
      </c>
      <c r="S37" s="40" t="str">
        <f t="shared" si="1"/>
        <v>09</v>
      </c>
      <c r="T37" s="40" t="str">
        <f t="shared" si="2"/>
        <v>23</v>
      </c>
      <c r="U37" s="25"/>
    </row>
    <row r="38" spans="1:21" ht="25.5" x14ac:dyDescent="0.2">
      <c r="A38" s="28">
        <v>265</v>
      </c>
      <c r="B38" s="25" t="s">
        <v>406</v>
      </c>
      <c r="C38" s="25" t="s">
        <v>227</v>
      </c>
      <c r="D38" s="26" t="s">
        <v>407</v>
      </c>
      <c r="E38" s="25" t="s">
        <v>408</v>
      </c>
      <c r="F38" s="25" t="s">
        <v>409</v>
      </c>
      <c r="G38" s="25" t="s">
        <v>411</v>
      </c>
      <c r="H38" s="25" t="s">
        <v>412</v>
      </c>
      <c r="I38" s="25" t="s">
        <v>413</v>
      </c>
      <c r="J38" s="25" t="s">
        <v>234</v>
      </c>
      <c r="K38" s="25" t="s">
        <v>38</v>
      </c>
      <c r="L38" s="25" t="s">
        <v>2937</v>
      </c>
      <c r="M38" s="25" t="s">
        <v>414</v>
      </c>
      <c r="N38" s="25" t="s">
        <v>415</v>
      </c>
      <c r="O38" s="25" t="s">
        <v>43</v>
      </c>
      <c r="P38" s="25"/>
      <c r="Q38" s="25" t="s">
        <v>417</v>
      </c>
      <c r="R38" s="40" t="str">
        <f t="shared" si="0"/>
        <v>2017</v>
      </c>
      <c r="S38" s="40" t="str">
        <f t="shared" si="1"/>
        <v>09</v>
      </c>
      <c r="T38" s="40" t="str">
        <f t="shared" si="2"/>
        <v>25</v>
      </c>
      <c r="U38" s="25" t="s">
        <v>418</v>
      </c>
    </row>
    <row r="39" spans="1:21" ht="12.75" x14ac:dyDescent="0.2">
      <c r="A39" s="28">
        <v>313</v>
      </c>
      <c r="B39" s="25" t="s">
        <v>420</v>
      </c>
      <c r="C39" s="25" t="s">
        <v>30</v>
      </c>
      <c r="D39" s="26" t="s">
        <v>421</v>
      </c>
      <c r="E39" s="25" t="s">
        <v>422</v>
      </c>
      <c r="F39" s="25" t="s">
        <v>423</v>
      </c>
      <c r="G39" s="25" t="s">
        <v>420</v>
      </c>
      <c r="H39" s="25" t="s">
        <v>424</v>
      </c>
      <c r="I39" s="25" t="s">
        <v>271</v>
      </c>
      <c r="J39" s="25" t="s">
        <v>234</v>
      </c>
      <c r="K39" s="25" t="s">
        <v>38</v>
      </c>
      <c r="L39" s="25" t="s">
        <v>3516</v>
      </c>
      <c r="M39" s="25"/>
      <c r="N39" s="25" t="s">
        <v>30</v>
      </c>
      <c r="O39" s="25" t="s">
        <v>43</v>
      </c>
      <c r="P39" s="25" t="s">
        <v>426</v>
      </c>
      <c r="Q39" s="25" t="s">
        <v>427</v>
      </c>
      <c r="R39" s="40" t="str">
        <f t="shared" si="0"/>
        <v>2017</v>
      </c>
      <c r="S39" s="40" t="str">
        <f t="shared" si="1"/>
        <v>09</v>
      </c>
      <c r="T39" s="40" t="str">
        <f t="shared" si="2"/>
        <v>26</v>
      </c>
      <c r="U39" s="25" t="s">
        <v>428</v>
      </c>
    </row>
    <row r="40" spans="1:21" ht="38.25" x14ac:dyDescent="0.2">
      <c r="A40" s="28">
        <v>314</v>
      </c>
      <c r="B40" s="25" t="s">
        <v>430</v>
      </c>
      <c r="C40" s="25" t="s">
        <v>30</v>
      </c>
      <c r="D40" s="26" t="s">
        <v>431</v>
      </c>
      <c r="E40" s="25" t="s">
        <v>432</v>
      </c>
      <c r="F40" s="25" t="s">
        <v>433</v>
      </c>
      <c r="G40" s="25" t="s">
        <v>231</v>
      </c>
      <c r="H40" s="25" t="s">
        <v>434</v>
      </c>
      <c r="I40" s="25" t="s">
        <v>271</v>
      </c>
      <c r="J40" s="25" t="s">
        <v>234</v>
      </c>
      <c r="K40" s="25" t="s">
        <v>38</v>
      </c>
      <c r="L40" s="25" t="s">
        <v>3204</v>
      </c>
      <c r="M40" s="25"/>
      <c r="N40" s="25" t="s">
        <v>30</v>
      </c>
      <c r="O40" s="25" t="s">
        <v>43</v>
      </c>
      <c r="P40" s="25" t="s">
        <v>426</v>
      </c>
      <c r="Q40" s="25" t="s">
        <v>436</v>
      </c>
      <c r="R40" s="40" t="str">
        <f t="shared" si="0"/>
        <v>2017</v>
      </c>
      <c r="S40" s="40" t="str">
        <f t="shared" si="1"/>
        <v>09</v>
      </c>
      <c r="T40" s="40" t="str">
        <f t="shared" si="2"/>
        <v>26</v>
      </c>
      <c r="U40" s="25" t="s">
        <v>437</v>
      </c>
    </row>
    <row r="41" spans="1:21" ht="76.5" x14ac:dyDescent="0.2">
      <c r="A41" s="28">
        <v>315</v>
      </c>
      <c r="B41" s="25" t="s">
        <v>439</v>
      </c>
      <c r="C41" s="25" t="s">
        <v>30</v>
      </c>
      <c r="D41" s="26" t="s">
        <v>440</v>
      </c>
      <c r="E41" s="25" t="s">
        <v>441</v>
      </c>
      <c r="F41" s="25" t="s">
        <v>442</v>
      </c>
      <c r="G41" s="25" t="s">
        <v>446</v>
      </c>
      <c r="H41" s="25" t="s">
        <v>211</v>
      </c>
      <c r="I41" s="25" t="s">
        <v>447</v>
      </c>
      <c r="J41" s="25" t="s">
        <v>234</v>
      </c>
      <c r="K41" s="25" t="s">
        <v>38</v>
      </c>
      <c r="L41" s="25" t="s">
        <v>3536</v>
      </c>
      <c r="M41" s="25"/>
      <c r="N41" s="25"/>
      <c r="O41" s="25" t="s">
        <v>43</v>
      </c>
      <c r="P41" s="25"/>
      <c r="Q41" s="25" t="s">
        <v>448</v>
      </c>
      <c r="R41" s="40" t="str">
        <f t="shared" si="0"/>
        <v>2017</v>
      </c>
      <c r="S41" s="40" t="str">
        <f t="shared" si="1"/>
        <v>09</v>
      </c>
      <c r="T41" s="40" t="str">
        <f t="shared" si="2"/>
        <v>23</v>
      </c>
      <c r="U41" s="25" t="s">
        <v>449</v>
      </c>
    </row>
    <row r="42" spans="1:21" ht="25.5" x14ac:dyDescent="0.2">
      <c r="A42" s="28">
        <v>320</v>
      </c>
      <c r="B42" s="25" t="s">
        <v>451</v>
      </c>
      <c r="C42" s="25" t="s">
        <v>30</v>
      </c>
      <c r="D42" s="26" t="s">
        <v>452</v>
      </c>
      <c r="E42" s="25"/>
      <c r="F42" s="25"/>
      <c r="G42" s="27" t="s">
        <v>453</v>
      </c>
      <c r="H42" s="25" t="s">
        <v>65</v>
      </c>
      <c r="I42" s="25" t="s">
        <v>454</v>
      </c>
      <c r="J42" s="25" t="s">
        <v>234</v>
      </c>
      <c r="K42" s="25" t="s">
        <v>38</v>
      </c>
      <c r="L42" s="25" t="s">
        <v>3007</v>
      </c>
      <c r="M42" s="25"/>
      <c r="N42" s="25"/>
      <c r="O42" s="25" t="s">
        <v>43</v>
      </c>
      <c r="P42" s="25" t="s">
        <v>456</v>
      </c>
      <c r="Q42" s="25" t="s">
        <v>457</v>
      </c>
      <c r="R42" s="40" t="str">
        <f t="shared" si="0"/>
        <v>2017</v>
      </c>
      <c r="S42" s="40" t="str">
        <f t="shared" si="1"/>
        <v>09</v>
      </c>
      <c r="T42" s="40" t="str">
        <f t="shared" si="2"/>
        <v>23</v>
      </c>
      <c r="U42" s="25" t="s">
        <v>44</v>
      </c>
    </row>
    <row r="43" spans="1:21" ht="12.75" x14ac:dyDescent="0.2">
      <c r="A43" s="28">
        <v>323</v>
      </c>
      <c r="B43" s="25" t="s">
        <v>458</v>
      </c>
      <c r="C43" s="25" t="s">
        <v>30</v>
      </c>
      <c r="D43" s="26" t="s">
        <v>31</v>
      </c>
      <c r="E43" s="25"/>
      <c r="F43" s="25"/>
      <c r="G43" s="25" t="s">
        <v>459</v>
      </c>
      <c r="H43" s="25" t="s">
        <v>460</v>
      </c>
      <c r="I43" s="25" t="s">
        <v>461</v>
      </c>
      <c r="J43" s="25" t="s">
        <v>234</v>
      </c>
      <c r="K43" s="25" t="s">
        <v>38</v>
      </c>
      <c r="L43" s="25" t="s">
        <v>3550</v>
      </c>
      <c r="M43" s="25"/>
      <c r="N43" s="25"/>
      <c r="O43" s="25" t="s">
        <v>43</v>
      </c>
      <c r="P43" s="25"/>
      <c r="Q43" s="25" t="s">
        <v>463</v>
      </c>
      <c r="R43" s="40" t="str">
        <f t="shared" si="0"/>
        <v>2017</v>
      </c>
      <c r="S43" s="40" t="str">
        <f t="shared" si="1"/>
        <v>09</v>
      </c>
      <c r="T43" s="40" t="str">
        <f t="shared" si="2"/>
        <v>23</v>
      </c>
      <c r="U43" s="25" t="s">
        <v>464</v>
      </c>
    </row>
    <row r="44" spans="1:21" ht="51" x14ac:dyDescent="0.2">
      <c r="A44" s="28">
        <v>331</v>
      </c>
      <c r="B44" s="25" t="s">
        <v>465</v>
      </c>
      <c r="C44" s="25" t="s">
        <v>30</v>
      </c>
      <c r="D44" s="26" t="s">
        <v>466</v>
      </c>
      <c r="E44" s="25" t="s">
        <v>467</v>
      </c>
      <c r="F44" s="25" t="s">
        <v>468</v>
      </c>
      <c r="G44" s="25" t="s">
        <v>469</v>
      </c>
      <c r="H44" s="25" t="s">
        <v>65</v>
      </c>
      <c r="I44" s="25" t="s">
        <v>271</v>
      </c>
      <c r="J44" s="25" t="s">
        <v>234</v>
      </c>
      <c r="K44" s="25" t="s">
        <v>38</v>
      </c>
      <c r="L44" s="25" t="s">
        <v>3908</v>
      </c>
      <c r="M44" s="25"/>
      <c r="N44" s="25"/>
      <c r="O44" s="25" t="s">
        <v>43</v>
      </c>
      <c r="P44" s="25"/>
      <c r="Q44" s="25" t="s">
        <v>470</v>
      </c>
      <c r="R44" s="40" t="str">
        <f t="shared" si="0"/>
        <v>2017</v>
      </c>
      <c r="S44" s="40" t="str">
        <f t="shared" si="1"/>
        <v>09</v>
      </c>
      <c r="T44" s="40" t="str">
        <f t="shared" si="2"/>
        <v>26</v>
      </c>
      <c r="U44" s="25"/>
    </row>
    <row r="45" spans="1:21" ht="178.5" x14ac:dyDescent="0.2">
      <c r="A45" s="28">
        <v>335</v>
      </c>
      <c r="B45" s="25" t="s">
        <v>471</v>
      </c>
      <c r="C45" s="25" t="s">
        <v>30</v>
      </c>
      <c r="D45" s="26" t="s">
        <v>472</v>
      </c>
      <c r="E45" s="25" t="s">
        <v>473</v>
      </c>
      <c r="F45" s="25" t="s">
        <v>474</v>
      </c>
      <c r="G45" s="25" t="s">
        <v>475</v>
      </c>
      <c r="H45" s="25" t="s">
        <v>476</v>
      </c>
      <c r="I45" s="25" t="s">
        <v>477</v>
      </c>
      <c r="J45" s="25" t="s">
        <v>234</v>
      </c>
      <c r="K45" s="25" t="s">
        <v>38</v>
      </c>
      <c r="L45" s="25" t="s">
        <v>3909</v>
      </c>
      <c r="M45" s="25"/>
      <c r="N45" s="25"/>
      <c r="O45" s="25" t="s">
        <v>43</v>
      </c>
      <c r="P45" s="25"/>
      <c r="Q45" s="25" t="s">
        <v>478</v>
      </c>
      <c r="R45" s="40" t="str">
        <f t="shared" si="0"/>
        <v>2017</v>
      </c>
      <c r="S45" s="40" t="str">
        <f t="shared" si="1"/>
        <v>09</v>
      </c>
      <c r="T45" s="40" t="str">
        <f t="shared" si="2"/>
        <v>26</v>
      </c>
      <c r="U45" s="25"/>
    </row>
    <row r="46" spans="1:21" ht="12.75" x14ac:dyDescent="0.2">
      <c r="A46" s="28">
        <v>337</v>
      </c>
      <c r="B46" s="25" t="s">
        <v>479</v>
      </c>
      <c r="C46" s="25" t="s">
        <v>30</v>
      </c>
      <c r="D46" s="26" t="s">
        <v>480</v>
      </c>
      <c r="E46" s="25" t="s">
        <v>481</v>
      </c>
      <c r="F46" s="25"/>
      <c r="G46" s="25" t="s">
        <v>482</v>
      </c>
      <c r="H46" s="25" t="s">
        <v>483</v>
      </c>
      <c r="I46" s="25" t="s">
        <v>260</v>
      </c>
      <c r="J46" s="25" t="s">
        <v>234</v>
      </c>
      <c r="K46" s="25" t="s">
        <v>38</v>
      </c>
      <c r="L46" s="25" t="s">
        <v>3910</v>
      </c>
      <c r="M46" s="25"/>
      <c r="N46" s="25"/>
      <c r="O46" s="25" t="s">
        <v>43</v>
      </c>
      <c r="P46" s="25"/>
      <c r="Q46" s="25" t="s">
        <v>484</v>
      </c>
      <c r="R46" s="40" t="str">
        <f t="shared" si="0"/>
        <v>2017</v>
      </c>
      <c r="S46" s="40" t="str">
        <f t="shared" si="1"/>
        <v>09</v>
      </c>
      <c r="T46" s="40" t="str">
        <f t="shared" si="2"/>
        <v>24</v>
      </c>
      <c r="U46" s="25"/>
    </row>
    <row r="47" spans="1:21" ht="12.75" x14ac:dyDescent="0.2">
      <c r="A47" s="28">
        <v>18</v>
      </c>
      <c r="B47" s="25" t="s">
        <v>485</v>
      </c>
      <c r="C47" s="25" t="s">
        <v>227</v>
      </c>
      <c r="D47" s="26" t="s">
        <v>31</v>
      </c>
      <c r="E47" s="25" t="s">
        <v>486</v>
      </c>
      <c r="F47" s="25" t="s">
        <v>487</v>
      </c>
      <c r="G47" s="25" t="s">
        <v>489</v>
      </c>
      <c r="H47" s="25" t="s">
        <v>490</v>
      </c>
      <c r="I47" s="25" t="s">
        <v>491</v>
      </c>
      <c r="J47" s="25" t="s">
        <v>492</v>
      </c>
      <c r="K47" s="25" t="s">
        <v>38</v>
      </c>
      <c r="L47" s="25" t="s">
        <v>3501</v>
      </c>
      <c r="M47" s="25" t="s">
        <v>493</v>
      </c>
      <c r="N47" s="25" t="s">
        <v>494</v>
      </c>
      <c r="O47" s="25" t="s">
        <v>43</v>
      </c>
      <c r="P47" s="25" t="s">
        <v>496</v>
      </c>
      <c r="Q47" s="25" t="s">
        <v>497</v>
      </c>
      <c r="R47" s="40" t="str">
        <f t="shared" si="0"/>
        <v>2017</v>
      </c>
      <c r="S47" s="40" t="str">
        <f t="shared" si="1"/>
        <v>09</v>
      </c>
      <c r="T47" s="40" t="str">
        <f t="shared" si="2"/>
        <v>23</v>
      </c>
      <c r="U47" s="25" t="s">
        <v>498</v>
      </c>
    </row>
    <row r="48" spans="1:21" ht="25.5" x14ac:dyDescent="0.2">
      <c r="A48" s="28">
        <v>23</v>
      </c>
      <c r="B48" s="25" t="s">
        <v>500</v>
      </c>
      <c r="C48" s="25" t="s">
        <v>30</v>
      </c>
      <c r="D48" s="26" t="s">
        <v>501</v>
      </c>
      <c r="E48" s="25" t="s">
        <v>502</v>
      </c>
      <c r="F48" s="25" t="s">
        <v>503</v>
      </c>
      <c r="G48" s="25" t="s">
        <v>504</v>
      </c>
      <c r="H48" s="25" t="s">
        <v>505</v>
      </c>
      <c r="I48" s="25" t="s">
        <v>506</v>
      </c>
      <c r="J48" s="25" t="s">
        <v>507</v>
      </c>
      <c r="K48" s="25" t="s">
        <v>38</v>
      </c>
      <c r="L48" s="25" t="s">
        <v>2830</v>
      </c>
      <c r="M48" s="25" t="s">
        <v>508</v>
      </c>
      <c r="N48" s="25" t="s">
        <v>361</v>
      </c>
      <c r="O48" s="25" t="s">
        <v>43</v>
      </c>
      <c r="P48" s="25" t="s">
        <v>510</v>
      </c>
      <c r="Q48" s="25" t="s">
        <v>511</v>
      </c>
      <c r="R48" s="40" t="str">
        <f t="shared" si="0"/>
        <v>2017</v>
      </c>
      <c r="S48" s="40" t="str">
        <f t="shared" si="1"/>
        <v>09</v>
      </c>
      <c r="T48" s="40" t="str">
        <f t="shared" si="2"/>
        <v>23</v>
      </c>
      <c r="U48" s="25" t="s">
        <v>512</v>
      </c>
    </row>
    <row r="49" spans="1:21" ht="51" x14ac:dyDescent="0.2">
      <c r="A49" s="28">
        <v>24</v>
      </c>
      <c r="B49" s="25" t="s">
        <v>514</v>
      </c>
      <c r="C49" s="25" t="s">
        <v>75</v>
      </c>
      <c r="D49" s="26" t="s">
        <v>255</v>
      </c>
      <c r="E49" s="25"/>
      <c r="F49" s="25" t="s">
        <v>515</v>
      </c>
      <c r="G49" s="25" t="s">
        <v>517</v>
      </c>
      <c r="H49" s="25" t="s">
        <v>518</v>
      </c>
      <c r="I49" s="25" t="s">
        <v>519</v>
      </c>
      <c r="J49" s="25" t="s">
        <v>507</v>
      </c>
      <c r="K49" s="25" t="s">
        <v>38</v>
      </c>
      <c r="L49" s="25" t="s">
        <v>3187</v>
      </c>
      <c r="M49" s="25" t="s">
        <v>520</v>
      </c>
      <c r="N49" s="25" t="s">
        <v>521</v>
      </c>
      <c r="O49" s="25" t="s">
        <v>43</v>
      </c>
      <c r="P49" s="25" t="s">
        <v>523</v>
      </c>
      <c r="Q49" s="25" t="s">
        <v>524</v>
      </c>
      <c r="R49" s="40" t="str">
        <f t="shared" si="0"/>
        <v>2017</v>
      </c>
      <c r="S49" s="40" t="str">
        <f t="shared" si="1"/>
        <v>09</v>
      </c>
      <c r="T49" s="40" t="str">
        <f t="shared" si="2"/>
        <v>23</v>
      </c>
      <c r="U49" s="25" t="s">
        <v>525</v>
      </c>
    </row>
    <row r="50" spans="1:21" ht="12.75" x14ac:dyDescent="0.2">
      <c r="A50" s="28">
        <v>25</v>
      </c>
      <c r="B50" s="25" t="s">
        <v>527</v>
      </c>
      <c r="C50" s="25" t="s">
        <v>128</v>
      </c>
      <c r="D50" s="26" t="s">
        <v>528</v>
      </c>
      <c r="E50" s="25" t="s">
        <v>529</v>
      </c>
      <c r="F50" s="25"/>
      <c r="G50" s="25" t="s">
        <v>530</v>
      </c>
      <c r="H50" s="25" t="s">
        <v>531</v>
      </c>
      <c r="I50" s="25" t="s">
        <v>532</v>
      </c>
      <c r="J50" s="25" t="s">
        <v>507</v>
      </c>
      <c r="K50" s="25" t="s">
        <v>38</v>
      </c>
      <c r="L50" s="25" t="s">
        <v>3583</v>
      </c>
      <c r="M50" s="25"/>
      <c r="N50" s="25" t="s">
        <v>297</v>
      </c>
      <c r="O50" s="25" t="s">
        <v>43</v>
      </c>
      <c r="P50" s="25" t="s">
        <v>370</v>
      </c>
      <c r="Q50" s="25" t="s">
        <v>534</v>
      </c>
      <c r="R50" s="40" t="str">
        <f t="shared" si="0"/>
        <v>2017</v>
      </c>
      <c r="S50" s="40" t="str">
        <f t="shared" si="1"/>
        <v>09</v>
      </c>
      <c r="T50" s="40" t="str">
        <f t="shared" si="2"/>
        <v>23</v>
      </c>
      <c r="U50" s="25" t="s">
        <v>535</v>
      </c>
    </row>
    <row r="51" spans="1:21" ht="12.75" x14ac:dyDescent="0.2">
      <c r="A51" s="28">
        <v>26</v>
      </c>
      <c r="B51" s="25" t="s">
        <v>537</v>
      </c>
      <c r="C51" s="25" t="s">
        <v>75</v>
      </c>
      <c r="D51" s="26" t="s">
        <v>31</v>
      </c>
      <c r="E51" s="25"/>
      <c r="F51" s="25" t="s">
        <v>538</v>
      </c>
      <c r="G51" s="25" t="s">
        <v>539</v>
      </c>
      <c r="H51" s="25" t="s">
        <v>540</v>
      </c>
      <c r="I51" s="25" t="s">
        <v>541</v>
      </c>
      <c r="J51" s="25" t="s">
        <v>507</v>
      </c>
      <c r="K51" s="25" t="s">
        <v>38</v>
      </c>
      <c r="L51" s="25" t="s">
        <v>3295</v>
      </c>
      <c r="M51" s="25"/>
      <c r="N51" s="25"/>
      <c r="O51" s="25" t="s">
        <v>43</v>
      </c>
      <c r="P51" s="25"/>
      <c r="Q51" s="25" t="s">
        <v>543</v>
      </c>
      <c r="R51" s="40" t="str">
        <f t="shared" si="0"/>
        <v>2017</v>
      </c>
      <c r="S51" s="40" t="str">
        <f t="shared" si="1"/>
        <v>09</v>
      </c>
      <c r="T51" s="40" t="str">
        <f t="shared" si="2"/>
        <v>23</v>
      </c>
      <c r="U51" s="25"/>
    </row>
    <row r="52" spans="1:21" ht="12.75" x14ac:dyDescent="0.2">
      <c r="A52" s="28">
        <v>27</v>
      </c>
      <c r="B52" s="25" t="s">
        <v>545</v>
      </c>
      <c r="C52" s="25" t="s">
        <v>113</v>
      </c>
      <c r="D52" s="26" t="s">
        <v>546</v>
      </c>
      <c r="E52" s="25" t="s">
        <v>547</v>
      </c>
      <c r="F52" s="25" t="s">
        <v>548</v>
      </c>
      <c r="G52" s="25" t="s">
        <v>173</v>
      </c>
      <c r="H52" s="25" t="s">
        <v>65</v>
      </c>
      <c r="I52" s="25" t="s">
        <v>550</v>
      </c>
      <c r="J52" s="25" t="s">
        <v>507</v>
      </c>
      <c r="K52" s="25" t="s">
        <v>38</v>
      </c>
      <c r="L52" s="25" t="s">
        <v>2914</v>
      </c>
      <c r="M52" s="25"/>
      <c r="N52" s="25" t="s">
        <v>286</v>
      </c>
      <c r="O52" s="25" t="s">
        <v>43</v>
      </c>
      <c r="P52" s="25" t="s">
        <v>552</v>
      </c>
      <c r="Q52" s="25" t="s">
        <v>553</v>
      </c>
      <c r="R52" s="40" t="str">
        <f t="shared" si="0"/>
        <v>2017</v>
      </c>
      <c r="S52" s="40" t="str">
        <f t="shared" si="1"/>
        <v>09</v>
      </c>
      <c r="T52" s="40" t="str">
        <f t="shared" si="2"/>
        <v>23</v>
      </c>
      <c r="U52" s="25" t="s">
        <v>554</v>
      </c>
    </row>
    <row r="53" spans="1:21" ht="25.5" x14ac:dyDescent="0.2">
      <c r="A53" s="28">
        <v>187</v>
      </c>
      <c r="B53" s="25" t="s">
        <v>557</v>
      </c>
      <c r="C53" s="25" t="s">
        <v>30</v>
      </c>
      <c r="D53" s="26" t="s">
        <v>558</v>
      </c>
      <c r="E53" s="25"/>
      <c r="F53" s="25" t="s">
        <v>559</v>
      </c>
      <c r="G53" s="25" t="s">
        <v>560</v>
      </c>
      <c r="H53" s="25" t="s">
        <v>561</v>
      </c>
      <c r="I53" s="25" t="s">
        <v>562</v>
      </c>
      <c r="J53" s="25" t="s">
        <v>507</v>
      </c>
      <c r="K53" s="25" t="s">
        <v>38</v>
      </c>
      <c r="L53" s="25" t="s">
        <v>3656</v>
      </c>
      <c r="M53" s="25"/>
      <c r="N53" s="25"/>
      <c r="O53" s="25" t="s">
        <v>43</v>
      </c>
      <c r="P53" s="25"/>
      <c r="Q53" s="25" t="s">
        <v>563</v>
      </c>
      <c r="R53" s="40" t="str">
        <f t="shared" si="0"/>
        <v>2017</v>
      </c>
      <c r="S53" s="40" t="str">
        <f t="shared" si="1"/>
        <v>09</v>
      </c>
      <c r="T53" s="40" t="str">
        <f t="shared" si="2"/>
        <v>24</v>
      </c>
      <c r="U53" s="25"/>
    </row>
    <row r="54" spans="1:21" ht="25.5" x14ac:dyDescent="0.2">
      <c r="A54" s="28">
        <v>188</v>
      </c>
      <c r="B54" s="25" t="s">
        <v>565</v>
      </c>
      <c r="C54" s="25" t="s">
        <v>75</v>
      </c>
      <c r="D54" s="30" t="s">
        <v>143</v>
      </c>
      <c r="E54" s="25"/>
      <c r="F54" s="25" t="s">
        <v>566</v>
      </c>
      <c r="G54" s="25" t="s">
        <v>567</v>
      </c>
      <c r="H54" s="25" t="s">
        <v>65</v>
      </c>
      <c r="I54" s="25" t="s">
        <v>568</v>
      </c>
      <c r="J54" s="25" t="s">
        <v>507</v>
      </c>
      <c r="K54" s="25" t="s">
        <v>38</v>
      </c>
      <c r="L54" s="25" t="s">
        <v>2855</v>
      </c>
      <c r="M54" s="25"/>
      <c r="N54" s="25"/>
      <c r="O54" s="25" t="s">
        <v>43</v>
      </c>
      <c r="P54" s="25" t="s">
        <v>570</v>
      </c>
      <c r="Q54" s="25" t="s">
        <v>571</v>
      </c>
      <c r="R54" s="40" t="str">
        <f t="shared" si="0"/>
        <v>2017</v>
      </c>
      <c r="S54" s="40" t="str">
        <f t="shared" si="1"/>
        <v>09</v>
      </c>
      <c r="T54" s="40" t="str">
        <f t="shared" si="2"/>
        <v>24</v>
      </c>
      <c r="U54" s="25" t="s">
        <v>572</v>
      </c>
    </row>
    <row r="55" spans="1:21" ht="12.75" x14ac:dyDescent="0.2">
      <c r="A55" s="28">
        <v>222</v>
      </c>
      <c r="B55" s="25" t="s">
        <v>574</v>
      </c>
      <c r="C55" s="25" t="s">
        <v>30</v>
      </c>
      <c r="D55" s="26" t="s">
        <v>575</v>
      </c>
      <c r="E55" s="25" t="s">
        <v>179</v>
      </c>
      <c r="F55" s="25" t="s">
        <v>180</v>
      </c>
      <c r="G55" s="25" t="s">
        <v>576</v>
      </c>
      <c r="H55" s="25" t="s">
        <v>577</v>
      </c>
      <c r="I55" s="25" t="s">
        <v>578</v>
      </c>
      <c r="J55" s="25" t="s">
        <v>507</v>
      </c>
      <c r="K55" s="25" t="s">
        <v>38</v>
      </c>
      <c r="L55" s="25" t="s">
        <v>3039</v>
      </c>
      <c r="M55" s="25"/>
      <c r="N55" s="25"/>
      <c r="O55" s="25" t="s">
        <v>43</v>
      </c>
      <c r="P55" s="25" t="s">
        <v>183</v>
      </c>
      <c r="Q55" s="25" t="s">
        <v>579</v>
      </c>
      <c r="R55" s="40" t="str">
        <f t="shared" si="0"/>
        <v>2017</v>
      </c>
      <c r="S55" s="40" t="str">
        <f t="shared" si="1"/>
        <v>09</v>
      </c>
      <c r="T55" s="40" t="str">
        <f t="shared" si="2"/>
        <v>24</v>
      </c>
      <c r="U55" s="25" t="s">
        <v>580</v>
      </c>
    </row>
    <row r="56" spans="1:21" ht="51" x14ac:dyDescent="0.2">
      <c r="A56" s="28">
        <v>266</v>
      </c>
      <c r="B56" s="25" t="s">
        <v>582</v>
      </c>
      <c r="C56" s="25" t="s">
        <v>75</v>
      </c>
      <c r="D56" s="26" t="s">
        <v>583</v>
      </c>
      <c r="E56" s="25"/>
      <c r="F56" s="25" t="s">
        <v>584</v>
      </c>
      <c r="G56" s="25" t="s">
        <v>585</v>
      </c>
      <c r="H56" s="25" t="s">
        <v>586</v>
      </c>
      <c r="I56" s="25" t="s">
        <v>587</v>
      </c>
      <c r="J56" s="25" t="s">
        <v>507</v>
      </c>
      <c r="K56" s="25" t="s">
        <v>38</v>
      </c>
      <c r="L56" s="25" t="s">
        <v>3652</v>
      </c>
      <c r="M56" s="25"/>
      <c r="N56" s="25"/>
      <c r="O56" s="25" t="s">
        <v>43</v>
      </c>
      <c r="P56" s="25"/>
      <c r="Q56" s="25" t="s">
        <v>588</v>
      </c>
      <c r="R56" s="40" t="str">
        <f t="shared" si="0"/>
        <v>2017</v>
      </c>
      <c r="S56" s="40" t="str">
        <f t="shared" si="1"/>
        <v>09</v>
      </c>
      <c r="T56" s="40" t="str">
        <f t="shared" si="2"/>
        <v>23</v>
      </c>
      <c r="U56" s="25"/>
    </row>
    <row r="57" spans="1:21" ht="63.75" x14ac:dyDescent="0.2">
      <c r="A57" s="28">
        <v>316</v>
      </c>
      <c r="B57" s="25" t="s">
        <v>590</v>
      </c>
      <c r="C57" s="25" t="s">
        <v>128</v>
      </c>
      <c r="D57" s="26" t="s">
        <v>591</v>
      </c>
      <c r="E57" s="25"/>
      <c r="F57" s="25"/>
      <c r="G57" s="25" t="s">
        <v>592</v>
      </c>
      <c r="H57" s="25" t="s">
        <v>593</v>
      </c>
      <c r="I57" s="25" t="s">
        <v>507</v>
      </c>
      <c r="J57" s="25" t="s">
        <v>507</v>
      </c>
      <c r="K57" s="25" t="s">
        <v>38</v>
      </c>
      <c r="L57" s="25" t="s">
        <v>3181</v>
      </c>
      <c r="M57" s="25" t="s">
        <v>594</v>
      </c>
      <c r="N57" s="25" t="s">
        <v>595</v>
      </c>
      <c r="O57" s="25" t="s">
        <v>43</v>
      </c>
      <c r="P57" s="25"/>
      <c r="Q57" s="25" t="s">
        <v>598</v>
      </c>
      <c r="R57" s="40" t="str">
        <f t="shared" si="0"/>
        <v>2017</v>
      </c>
      <c r="S57" s="40" t="str">
        <f t="shared" si="1"/>
        <v>09</v>
      </c>
      <c r="T57" s="40" t="str">
        <f t="shared" si="2"/>
        <v>23</v>
      </c>
      <c r="U57" s="25" t="s">
        <v>599</v>
      </c>
    </row>
    <row r="58" spans="1:21" ht="51" x14ac:dyDescent="0.2">
      <c r="A58" s="28">
        <v>322</v>
      </c>
      <c r="B58" s="25" t="s">
        <v>600</v>
      </c>
      <c r="C58" s="25" t="s">
        <v>128</v>
      </c>
      <c r="D58" s="26" t="s">
        <v>601</v>
      </c>
      <c r="E58" s="25"/>
      <c r="F58" s="25" t="s">
        <v>602</v>
      </c>
      <c r="G58" s="25" t="s">
        <v>605</v>
      </c>
      <c r="H58" s="25" t="s">
        <v>412</v>
      </c>
      <c r="I58" s="25" t="s">
        <v>606</v>
      </c>
      <c r="J58" s="25" t="s">
        <v>507</v>
      </c>
      <c r="K58" s="25" t="s">
        <v>38</v>
      </c>
      <c r="L58" s="25" t="s">
        <v>3172</v>
      </c>
      <c r="M58" s="25"/>
      <c r="N58" s="25" t="s">
        <v>607</v>
      </c>
      <c r="O58" s="25" t="s">
        <v>43</v>
      </c>
      <c r="P58" s="25"/>
      <c r="Q58" s="25" t="s">
        <v>609</v>
      </c>
      <c r="R58" s="40" t="str">
        <f t="shared" si="0"/>
        <v>2017</v>
      </c>
      <c r="S58" s="40" t="str">
        <f t="shared" si="1"/>
        <v>09</v>
      </c>
      <c r="T58" s="40" t="str">
        <f t="shared" si="2"/>
        <v>26</v>
      </c>
      <c r="U58" s="25" t="s">
        <v>610</v>
      </c>
    </row>
    <row r="59" spans="1:21" ht="25.5" x14ac:dyDescent="0.2">
      <c r="A59" s="28">
        <v>326</v>
      </c>
      <c r="B59" s="25" t="s">
        <v>611</v>
      </c>
      <c r="C59" s="25" t="s">
        <v>30</v>
      </c>
      <c r="D59" s="26" t="s">
        <v>612</v>
      </c>
      <c r="E59" s="25" t="s">
        <v>613</v>
      </c>
      <c r="F59" s="25"/>
      <c r="G59" s="25" t="s">
        <v>614</v>
      </c>
      <c r="H59" s="25" t="s">
        <v>615</v>
      </c>
      <c r="I59" s="25" t="s">
        <v>616</v>
      </c>
      <c r="J59" s="25" t="s">
        <v>507</v>
      </c>
      <c r="K59" s="25" t="s">
        <v>38</v>
      </c>
      <c r="L59" s="25" t="s">
        <v>3911</v>
      </c>
      <c r="M59" s="25" t="s">
        <v>617</v>
      </c>
      <c r="N59" s="25" t="s">
        <v>618</v>
      </c>
      <c r="O59" s="25" t="s">
        <v>43</v>
      </c>
      <c r="P59" s="25"/>
      <c r="Q59" s="25" t="s">
        <v>619</v>
      </c>
      <c r="R59" s="40" t="str">
        <f t="shared" si="0"/>
        <v>2017</v>
      </c>
      <c r="S59" s="40" t="str">
        <f t="shared" si="1"/>
        <v>09</v>
      </c>
      <c r="T59" s="40" t="str">
        <f t="shared" si="2"/>
        <v>23</v>
      </c>
      <c r="U59" s="25"/>
    </row>
    <row r="60" spans="1:21" ht="51" x14ac:dyDescent="0.2">
      <c r="A60" s="28">
        <v>45</v>
      </c>
      <c r="B60" s="25" t="s">
        <v>620</v>
      </c>
      <c r="C60" s="25" t="s">
        <v>621</v>
      </c>
      <c r="D60" s="26" t="s">
        <v>622</v>
      </c>
      <c r="E60" s="25" t="s">
        <v>623</v>
      </c>
      <c r="F60" s="25" t="s">
        <v>624</v>
      </c>
      <c r="G60" s="25" t="s">
        <v>625</v>
      </c>
      <c r="H60" s="25" t="s">
        <v>65</v>
      </c>
      <c r="I60" s="25" t="s">
        <v>626</v>
      </c>
      <c r="J60" s="25" t="s">
        <v>627</v>
      </c>
      <c r="K60" s="25" t="s">
        <v>628</v>
      </c>
      <c r="L60" s="25" t="s">
        <v>3912</v>
      </c>
      <c r="M60" s="25" t="s">
        <v>629</v>
      </c>
      <c r="N60" s="25" t="s">
        <v>630</v>
      </c>
      <c r="O60" s="25" t="s">
        <v>43</v>
      </c>
      <c r="P60" s="25"/>
      <c r="Q60" s="25" t="s">
        <v>631</v>
      </c>
      <c r="R60" s="40" t="str">
        <f t="shared" si="0"/>
        <v>2017</v>
      </c>
      <c r="S60" s="40" t="str">
        <f t="shared" si="1"/>
        <v>09</v>
      </c>
      <c r="T60" s="40" t="str">
        <f t="shared" si="2"/>
        <v>26</v>
      </c>
      <c r="U60" s="25" t="s">
        <v>632</v>
      </c>
    </row>
    <row r="61" spans="1:21" ht="12.75" x14ac:dyDescent="0.2">
      <c r="A61" s="28">
        <v>34</v>
      </c>
      <c r="B61" s="25" t="s">
        <v>633</v>
      </c>
      <c r="C61" s="25" t="s">
        <v>30</v>
      </c>
      <c r="D61" s="26" t="s">
        <v>634</v>
      </c>
      <c r="E61" s="25"/>
      <c r="F61" s="25" t="s">
        <v>635</v>
      </c>
      <c r="G61" s="25" t="s">
        <v>636</v>
      </c>
      <c r="H61" s="25" t="s">
        <v>637</v>
      </c>
      <c r="I61" s="25" t="s">
        <v>146</v>
      </c>
      <c r="J61" s="25" t="s">
        <v>638</v>
      </c>
      <c r="K61" s="25" t="s">
        <v>38</v>
      </c>
      <c r="L61" s="25" t="s">
        <v>3291</v>
      </c>
      <c r="M61" s="25"/>
      <c r="N61" s="25"/>
      <c r="O61" s="25" t="s">
        <v>43</v>
      </c>
      <c r="P61" s="25"/>
      <c r="Q61" s="25" t="s">
        <v>640</v>
      </c>
      <c r="R61" s="40" t="str">
        <f t="shared" si="0"/>
        <v>2017</v>
      </c>
      <c r="S61" s="40" t="str">
        <f t="shared" si="1"/>
        <v>09</v>
      </c>
      <c r="T61" s="40" t="str">
        <f t="shared" si="2"/>
        <v>26</v>
      </c>
      <c r="U61" s="25"/>
    </row>
    <row r="62" spans="1:21" ht="25.5" x14ac:dyDescent="0.2">
      <c r="A62" s="28">
        <v>199</v>
      </c>
      <c r="B62" s="25" t="s">
        <v>642</v>
      </c>
      <c r="C62" s="25" t="s">
        <v>30</v>
      </c>
      <c r="D62" s="26" t="s">
        <v>143</v>
      </c>
      <c r="E62" s="25"/>
      <c r="F62" s="25"/>
      <c r="G62" s="25" t="s">
        <v>643</v>
      </c>
      <c r="H62" s="25" t="s">
        <v>644</v>
      </c>
      <c r="I62" s="25" t="s">
        <v>645</v>
      </c>
      <c r="J62" s="25" t="s">
        <v>638</v>
      </c>
      <c r="K62" s="25" t="s">
        <v>38</v>
      </c>
      <c r="L62" s="25" t="s">
        <v>3913</v>
      </c>
      <c r="M62" s="25"/>
      <c r="N62" s="25" t="s">
        <v>166</v>
      </c>
      <c r="O62" s="25" t="s">
        <v>43</v>
      </c>
      <c r="P62" s="25"/>
      <c r="Q62" s="25" t="s">
        <v>647</v>
      </c>
      <c r="R62" s="40" t="str">
        <f t="shared" si="0"/>
        <v>2017</v>
      </c>
      <c r="S62" s="40" t="str">
        <f t="shared" si="1"/>
        <v>09</v>
      </c>
      <c r="T62" s="40" t="str">
        <f t="shared" si="2"/>
        <v>23</v>
      </c>
      <c r="U62" s="25"/>
    </row>
    <row r="63" spans="1:21" ht="25.5" x14ac:dyDescent="0.2">
      <c r="A63" s="28">
        <v>201</v>
      </c>
      <c r="B63" s="25" t="s">
        <v>649</v>
      </c>
      <c r="C63" s="25" t="s">
        <v>30</v>
      </c>
      <c r="D63" s="26" t="s">
        <v>143</v>
      </c>
      <c r="E63" s="25"/>
      <c r="F63" s="25"/>
      <c r="G63" s="25" t="s">
        <v>650</v>
      </c>
      <c r="H63" s="25" t="s">
        <v>651</v>
      </c>
      <c r="I63" s="25" t="s">
        <v>652</v>
      </c>
      <c r="J63" s="25" t="s">
        <v>638</v>
      </c>
      <c r="K63" s="25" t="s">
        <v>38</v>
      </c>
      <c r="L63" s="25" t="s">
        <v>3914</v>
      </c>
      <c r="M63" s="25"/>
      <c r="N63" s="25" t="s">
        <v>166</v>
      </c>
      <c r="O63" s="25" t="s">
        <v>43</v>
      </c>
      <c r="P63" s="25"/>
      <c r="Q63" s="25" t="s">
        <v>654</v>
      </c>
      <c r="R63" s="40" t="str">
        <f t="shared" si="0"/>
        <v>2017</v>
      </c>
      <c r="S63" s="40" t="str">
        <f t="shared" si="1"/>
        <v>09</v>
      </c>
      <c r="T63" s="40" t="str">
        <f t="shared" si="2"/>
        <v>23</v>
      </c>
      <c r="U63" s="25"/>
    </row>
    <row r="64" spans="1:21" ht="12.75" x14ac:dyDescent="0.2">
      <c r="A64" s="28">
        <v>217</v>
      </c>
      <c r="B64" s="25" t="s">
        <v>656</v>
      </c>
      <c r="C64" s="25" t="s">
        <v>191</v>
      </c>
      <c r="D64" s="26" t="s">
        <v>192</v>
      </c>
      <c r="E64" s="25"/>
      <c r="F64" s="25" t="s">
        <v>657</v>
      </c>
      <c r="G64" s="25" t="s">
        <v>658</v>
      </c>
      <c r="H64" s="25" t="s">
        <v>659</v>
      </c>
      <c r="I64" s="25" t="s">
        <v>146</v>
      </c>
      <c r="J64" s="25" t="s">
        <v>638</v>
      </c>
      <c r="K64" s="25" t="s">
        <v>38</v>
      </c>
      <c r="L64" s="25" t="s">
        <v>3245</v>
      </c>
      <c r="M64" s="25" t="s">
        <v>199</v>
      </c>
      <c r="N64" s="25" t="s">
        <v>200</v>
      </c>
      <c r="O64" s="25" t="s">
        <v>43</v>
      </c>
      <c r="P64" s="25"/>
      <c r="Q64" s="25" t="s">
        <v>661</v>
      </c>
      <c r="R64" s="40" t="str">
        <f t="shared" si="0"/>
        <v>2017</v>
      </c>
      <c r="S64" s="40" t="str">
        <f t="shared" si="1"/>
        <v>09</v>
      </c>
      <c r="T64" s="40" t="str">
        <f t="shared" si="2"/>
        <v>23</v>
      </c>
      <c r="U64" s="25" t="s">
        <v>662</v>
      </c>
    </row>
    <row r="65" spans="1:21" ht="25.5" x14ac:dyDescent="0.2">
      <c r="A65" s="28">
        <v>220</v>
      </c>
      <c r="B65" s="25" t="s">
        <v>664</v>
      </c>
      <c r="C65" s="25" t="s">
        <v>30</v>
      </c>
      <c r="D65" s="26" t="s">
        <v>143</v>
      </c>
      <c r="E65" s="25" t="s">
        <v>665</v>
      </c>
      <c r="F65" s="25" t="s">
        <v>666</v>
      </c>
      <c r="G65" s="25" t="s">
        <v>668</v>
      </c>
      <c r="H65" s="25" t="s">
        <v>669</v>
      </c>
      <c r="I65" s="25" t="s">
        <v>670</v>
      </c>
      <c r="J65" s="25" t="s">
        <v>638</v>
      </c>
      <c r="K65" s="25" t="s">
        <v>38</v>
      </c>
      <c r="L65" s="25" t="s">
        <v>2844</v>
      </c>
      <c r="M65" s="25" t="s">
        <v>671</v>
      </c>
      <c r="N65" s="25" t="s">
        <v>361</v>
      </c>
      <c r="O65" s="25" t="s">
        <v>43</v>
      </c>
      <c r="P65" s="25" t="s">
        <v>673</v>
      </c>
      <c r="Q65" s="25" t="s">
        <v>674</v>
      </c>
      <c r="R65" s="40" t="str">
        <f t="shared" si="0"/>
        <v>2017</v>
      </c>
      <c r="S65" s="40" t="str">
        <f t="shared" si="1"/>
        <v>09</v>
      </c>
      <c r="T65" s="40" t="str">
        <f t="shared" si="2"/>
        <v>26</v>
      </c>
      <c r="U65" s="25"/>
    </row>
    <row r="66" spans="1:21" ht="51" x14ac:dyDescent="0.2">
      <c r="A66" s="28">
        <v>263</v>
      </c>
      <c r="B66" s="25" t="s">
        <v>676</v>
      </c>
      <c r="C66" s="25" t="s">
        <v>113</v>
      </c>
      <c r="D66" s="26" t="s">
        <v>677</v>
      </c>
      <c r="E66" s="25"/>
      <c r="F66" s="25" t="s">
        <v>678</v>
      </c>
      <c r="G66" s="25" t="s">
        <v>680</v>
      </c>
      <c r="H66" s="25" t="s">
        <v>681</v>
      </c>
      <c r="I66" s="25" t="s">
        <v>682</v>
      </c>
      <c r="J66" s="25" t="s">
        <v>638</v>
      </c>
      <c r="K66" s="25" t="s">
        <v>38</v>
      </c>
      <c r="L66" s="25" t="s">
        <v>3547</v>
      </c>
      <c r="M66" s="25" t="s">
        <v>683</v>
      </c>
      <c r="N66" s="25"/>
      <c r="O66" s="25" t="s">
        <v>43</v>
      </c>
      <c r="P66" s="25"/>
      <c r="Q66" s="25" t="s">
        <v>684</v>
      </c>
      <c r="R66" s="40" t="str">
        <f t="shared" si="0"/>
        <v>2017</v>
      </c>
      <c r="S66" s="40" t="str">
        <f t="shared" si="1"/>
        <v>09</v>
      </c>
      <c r="T66" s="40" t="str">
        <f t="shared" si="2"/>
        <v>23</v>
      </c>
      <c r="U66" s="25" t="s">
        <v>685</v>
      </c>
    </row>
    <row r="67" spans="1:21" ht="12.75" x14ac:dyDescent="0.2">
      <c r="A67" s="28">
        <v>3</v>
      </c>
      <c r="B67" s="25" t="s">
        <v>687</v>
      </c>
      <c r="C67" s="25" t="s">
        <v>227</v>
      </c>
      <c r="D67" s="26" t="s">
        <v>31</v>
      </c>
      <c r="E67" s="25" t="s">
        <v>688</v>
      </c>
      <c r="F67" s="25" t="s">
        <v>689</v>
      </c>
      <c r="G67" s="25" t="s">
        <v>690</v>
      </c>
      <c r="H67" s="25" t="s">
        <v>691</v>
      </c>
      <c r="I67" s="25" t="s">
        <v>626</v>
      </c>
      <c r="J67" s="25" t="s">
        <v>692</v>
      </c>
      <c r="K67" s="25" t="s">
        <v>38</v>
      </c>
      <c r="L67" s="25" t="s">
        <v>2921</v>
      </c>
      <c r="M67" s="25"/>
      <c r="N67" s="25" t="s">
        <v>521</v>
      </c>
      <c r="O67" s="25" t="s">
        <v>43</v>
      </c>
      <c r="P67" s="25" t="s">
        <v>694</v>
      </c>
      <c r="Q67" s="25" t="s">
        <v>695</v>
      </c>
      <c r="R67" s="40" t="str">
        <f t="shared" ref="R67:R130" si="3">MID(Q67,1,4)</f>
        <v>2017</v>
      </c>
      <c r="S67" s="40" t="str">
        <f t="shared" ref="S67:S130" si="4">MID(Q67,6,2)</f>
        <v>09</v>
      </c>
      <c r="T67" s="40" t="str">
        <f t="shared" ref="T67:T130" si="5">MID(Q67,9,2)</f>
        <v>26</v>
      </c>
      <c r="U67" s="25" t="s">
        <v>696</v>
      </c>
    </row>
    <row r="68" spans="1:21" ht="12.75" x14ac:dyDescent="0.2">
      <c r="A68" s="28">
        <v>4</v>
      </c>
      <c r="B68" s="25" t="s">
        <v>698</v>
      </c>
      <c r="C68" s="25" t="s">
        <v>227</v>
      </c>
      <c r="D68" s="26" t="s">
        <v>699</v>
      </c>
      <c r="E68" s="25"/>
      <c r="F68" s="25"/>
      <c r="G68" s="25" t="s">
        <v>700</v>
      </c>
      <c r="H68" s="25" t="s">
        <v>65</v>
      </c>
      <c r="I68" s="25" t="s">
        <v>701</v>
      </c>
      <c r="J68" s="25" t="s">
        <v>692</v>
      </c>
      <c r="K68" s="25" t="s">
        <v>38</v>
      </c>
      <c r="L68" s="25" t="s">
        <v>3915</v>
      </c>
      <c r="M68" s="25"/>
      <c r="N68" s="25" t="s">
        <v>521</v>
      </c>
      <c r="O68" s="25" t="s">
        <v>43</v>
      </c>
      <c r="P68" s="25" t="s">
        <v>694</v>
      </c>
      <c r="Q68" s="25" t="s">
        <v>703</v>
      </c>
      <c r="R68" s="40" t="str">
        <f t="shared" si="3"/>
        <v>2017</v>
      </c>
      <c r="S68" s="40" t="str">
        <f t="shared" si="4"/>
        <v>09</v>
      </c>
      <c r="T68" s="40" t="str">
        <f t="shared" si="5"/>
        <v>23</v>
      </c>
      <c r="U68" s="25" t="s">
        <v>704</v>
      </c>
    </row>
    <row r="69" spans="1:21" ht="12.75" x14ac:dyDescent="0.2">
      <c r="A69" s="28">
        <v>5</v>
      </c>
      <c r="B69" s="25" t="s">
        <v>706</v>
      </c>
      <c r="C69" s="25" t="s">
        <v>227</v>
      </c>
      <c r="D69" s="26" t="s">
        <v>707</v>
      </c>
      <c r="E69" s="25" t="s">
        <v>708</v>
      </c>
      <c r="F69" s="25" t="s">
        <v>709</v>
      </c>
      <c r="G69" s="25" t="s">
        <v>710</v>
      </c>
      <c r="H69" s="25" t="s">
        <v>333</v>
      </c>
      <c r="I69" s="25" t="s">
        <v>711</v>
      </c>
      <c r="J69" s="25" t="s">
        <v>692</v>
      </c>
      <c r="K69" s="25" t="s">
        <v>38</v>
      </c>
      <c r="L69" s="25" t="s">
        <v>2926</v>
      </c>
      <c r="M69" s="25"/>
      <c r="N69" s="25" t="s">
        <v>521</v>
      </c>
      <c r="O69" s="25" t="s">
        <v>43</v>
      </c>
      <c r="P69" s="25" t="s">
        <v>82</v>
      </c>
      <c r="Q69" s="25" t="s">
        <v>713</v>
      </c>
      <c r="R69" s="40" t="str">
        <f t="shared" si="3"/>
        <v>2017</v>
      </c>
      <c r="S69" s="40" t="str">
        <f t="shared" si="4"/>
        <v>09</v>
      </c>
      <c r="T69" s="40" t="str">
        <f t="shared" si="5"/>
        <v>23</v>
      </c>
      <c r="U69" s="25" t="s">
        <v>714</v>
      </c>
    </row>
    <row r="70" spans="1:21" ht="12.75" x14ac:dyDescent="0.2">
      <c r="A70" s="28">
        <v>7</v>
      </c>
      <c r="B70" s="25" t="s">
        <v>716</v>
      </c>
      <c r="C70" s="25" t="s">
        <v>227</v>
      </c>
      <c r="D70" s="26" t="s">
        <v>31</v>
      </c>
      <c r="E70" s="25"/>
      <c r="F70" s="25" t="s">
        <v>717</v>
      </c>
      <c r="G70" s="25" t="s">
        <v>718</v>
      </c>
      <c r="H70" s="25" t="s">
        <v>51</v>
      </c>
      <c r="I70" s="25" t="s">
        <v>719</v>
      </c>
      <c r="J70" s="25" t="s">
        <v>692</v>
      </c>
      <c r="K70" s="25" t="s">
        <v>38</v>
      </c>
      <c r="L70" s="25" t="s">
        <v>3637</v>
      </c>
      <c r="M70" s="25"/>
      <c r="N70" s="25" t="s">
        <v>720</v>
      </c>
      <c r="O70" s="25" t="s">
        <v>43</v>
      </c>
      <c r="P70" s="25" t="s">
        <v>82</v>
      </c>
      <c r="Q70" s="25" t="s">
        <v>722</v>
      </c>
      <c r="R70" s="40" t="str">
        <f t="shared" si="3"/>
        <v>2017</v>
      </c>
      <c r="S70" s="40" t="str">
        <f t="shared" si="4"/>
        <v>09</v>
      </c>
      <c r="T70" s="40" t="str">
        <f t="shared" si="5"/>
        <v>23</v>
      </c>
      <c r="U70" s="25" t="s">
        <v>204</v>
      </c>
    </row>
    <row r="71" spans="1:21" ht="12.75" x14ac:dyDescent="0.2">
      <c r="A71" s="28">
        <v>17</v>
      </c>
      <c r="B71" s="25" t="s">
        <v>725</v>
      </c>
      <c r="C71" s="25" t="s">
        <v>227</v>
      </c>
      <c r="D71" s="26" t="s">
        <v>31</v>
      </c>
      <c r="E71" s="25" t="s">
        <v>726</v>
      </c>
      <c r="F71" s="25" t="s">
        <v>727</v>
      </c>
      <c r="G71" s="25" t="s">
        <v>728</v>
      </c>
      <c r="H71" s="25" t="s">
        <v>396</v>
      </c>
      <c r="I71" s="25" t="s">
        <v>729</v>
      </c>
      <c r="J71" s="25" t="s">
        <v>692</v>
      </c>
      <c r="K71" s="25" t="s">
        <v>38</v>
      </c>
      <c r="L71" s="25" t="s">
        <v>3531</v>
      </c>
      <c r="M71" s="25"/>
      <c r="N71" s="25" t="s">
        <v>415</v>
      </c>
      <c r="O71" s="25" t="s">
        <v>43</v>
      </c>
      <c r="P71" s="25"/>
      <c r="Q71" s="25" t="s">
        <v>730</v>
      </c>
      <c r="R71" s="40" t="str">
        <f t="shared" si="3"/>
        <v>2017</v>
      </c>
      <c r="S71" s="40" t="str">
        <f t="shared" si="4"/>
        <v>09</v>
      </c>
      <c r="T71" s="40" t="str">
        <f t="shared" si="5"/>
        <v>23</v>
      </c>
      <c r="U71" s="25"/>
    </row>
    <row r="72" spans="1:21" ht="51" x14ac:dyDescent="0.2">
      <c r="A72" s="28">
        <v>29</v>
      </c>
      <c r="B72" s="25" t="s">
        <v>732</v>
      </c>
      <c r="C72" s="25" t="s">
        <v>30</v>
      </c>
      <c r="D72" s="26" t="s">
        <v>733</v>
      </c>
      <c r="E72" s="25"/>
      <c r="F72" s="25" t="s">
        <v>734</v>
      </c>
      <c r="G72" s="25" t="s">
        <v>735</v>
      </c>
      <c r="H72" s="25" t="s">
        <v>732</v>
      </c>
      <c r="I72" s="25" t="s">
        <v>711</v>
      </c>
      <c r="J72" s="25" t="s">
        <v>692</v>
      </c>
      <c r="K72" s="25" t="s">
        <v>38</v>
      </c>
      <c r="L72" s="25" t="s">
        <v>3232</v>
      </c>
      <c r="M72" s="25"/>
      <c r="N72" s="25" t="s">
        <v>736</v>
      </c>
      <c r="O72" s="25" t="s">
        <v>43</v>
      </c>
      <c r="P72" s="25" t="s">
        <v>738</v>
      </c>
      <c r="Q72" s="25" t="s">
        <v>739</v>
      </c>
      <c r="R72" s="40" t="str">
        <f t="shared" si="3"/>
        <v>2017</v>
      </c>
      <c r="S72" s="40" t="str">
        <f t="shared" si="4"/>
        <v>09</v>
      </c>
      <c r="T72" s="40" t="str">
        <f t="shared" si="5"/>
        <v>23</v>
      </c>
      <c r="U72" s="25" t="s">
        <v>740</v>
      </c>
    </row>
    <row r="73" spans="1:21" ht="12.75" x14ac:dyDescent="0.2">
      <c r="A73" s="28">
        <v>31</v>
      </c>
      <c r="B73" s="25" t="s">
        <v>742</v>
      </c>
      <c r="C73" s="25" t="s">
        <v>128</v>
      </c>
      <c r="D73" s="26" t="s">
        <v>743</v>
      </c>
      <c r="E73" s="25"/>
      <c r="F73" s="25"/>
      <c r="G73" s="25" t="s">
        <v>744</v>
      </c>
      <c r="H73" s="25" t="s">
        <v>745</v>
      </c>
      <c r="I73" s="25" t="s">
        <v>746</v>
      </c>
      <c r="J73" s="25" t="s">
        <v>692</v>
      </c>
      <c r="K73" s="25" t="s">
        <v>38</v>
      </c>
      <c r="L73" s="25" t="s">
        <v>2848</v>
      </c>
      <c r="M73" s="25"/>
      <c r="N73" s="25"/>
      <c r="O73" s="25" t="s">
        <v>43</v>
      </c>
      <c r="P73" s="25"/>
      <c r="Q73" s="25" t="s">
        <v>747</v>
      </c>
      <c r="R73" s="40" t="str">
        <f t="shared" si="3"/>
        <v>2017</v>
      </c>
      <c r="S73" s="40" t="str">
        <f t="shared" si="4"/>
        <v>09</v>
      </c>
      <c r="T73" s="40" t="str">
        <f t="shared" si="5"/>
        <v>23</v>
      </c>
      <c r="U73" s="25" t="s">
        <v>748</v>
      </c>
    </row>
    <row r="74" spans="1:21" ht="12.75" x14ac:dyDescent="0.2">
      <c r="A74" s="28">
        <v>32</v>
      </c>
      <c r="B74" s="25" t="s">
        <v>750</v>
      </c>
      <c r="C74" s="25" t="s">
        <v>30</v>
      </c>
      <c r="D74" s="26" t="s">
        <v>751</v>
      </c>
      <c r="E74" s="25" t="s">
        <v>752</v>
      </c>
      <c r="F74" s="25" t="s">
        <v>753</v>
      </c>
      <c r="G74" s="25" t="s">
        <v>754</v>
      </c>
      <c r="H74" s="25" t="s">
        <v>755</v>
      </c>
      <c r="I74" s="25" t="s">
        <v>626</v>
      </c>
      <c r="J74" s="25" t="s">
        <v>692</v>
      </c>
      <c r="K74" s="25" t="s">
        <v>38</v>
      </c>
      <c r="L74" s="25" t="s">
        <v>3510</v>
      </c>
      <c r="M74" s="25" t="s">
        <v>756</v>
      </c>
      <c r="N74" s="25" t="s">
        <v>757</v>
      </c>
      <c r="O74" s="25" t="s">
        <v>43</v>
      </c>
      <c r="P74" s="25" t="s">
        <v>759</v>
      </c>
      <c r="Q74" s="25" t="s">
        <v>760</v>
      </c>
      <c r="R74" s="40" t="str">
        <f t="shared" si="3"/>
        <v>2017</v>
      </c>
      <c r="S74" s="40" t="str">
        <f t="shared" si="4"/>
        <v>09</v>
      </c>
      <c r="T74" s="40" t="str">
        <f t="shared" si="5"/>
        <v>23</v>
      </c>
      <c r="U74" s="25" t="s">
        <v>761</v>
      </c>
    </row>
    <row r="75" spans="1:21" ht="25.5" x14ac:dyDescent="0.2">
      <c r="A75" s="28">
        <v>33</v>
      </c>
      <c r="B75" s="25" t="s">
        <v>763</v>
      </c>
      <c r="C75" s="25" t="s">
        <v>30</v>
      </c>
      <c r="D75" s="26" t="s">
        <v>764</v>
      </c>
      <c r="E75" s="25" t="s">
        <v>765</v>
      </c>
      <c r="F75" s="25" t="s">
        <v>766</v>
      </c>
      <c r="G75" s="25" t="s">
        <v>767</v>
      </c>
      <c r="H75" s="25" t="s">
        <v>768</v>
      </c>
      <c r="I75" s="25" t="s">
        <v>769</v>
      </c>
      <c r="J75" s="25" t="s">
        <v>692</v>
      </c>
      <c r="K75" s="25" t="s">
        <v>38</v>
      </c>
      <c r="L75" s="25" t="s">
        <v>3168</v>
      </c>
      <c r="M75" s="25" t="s">
        <v>770</v>
      </c>
      <c r="N75" s="25" t="s">
        <v>771</v>
      </c>
      <c r="O75" s="25" t="s">
        <v>43</v>
      </c>
      <c r="P75" s="25" t="s">
        <v>349</v>
      </c>
      <c r="Q75" s="25" t="s">
        <v>773</v>
      </c>
      <c r="R75" s="40" t="str">
        <f t="shared" si="3"/>
        <v>2017</v>
      </c>
      <c r="S75" s="40" t="str">
        <f t="shared" si="4"/>
        <v>09</v>
      </c>
      <c r="T75" s="40" t="str">
        <f t="shared" si="5"/>
        <v>23</v>
      </c>
      <c r="U75" s="25"/>
    </row>
    <row r="76" spans="1:21" ht="12.75" x14ac:dyDescent="0.2">
      <c r="A76" s="28">
        <v>36</v>
      </c>
      <c r="B76" s="25" t="s">
        <v>775</v>
      </c>
      <c r="C76" s="25" t="s">
        <v>30</v>
      </c>
      <c r="D76" s="26" t="s">
        <v>776</v>
      </c>
      <c r="E76" s="25"/>
      <c r="F76" s="25" t="s">
        <v>777</v>
      </c>
      <c r="G76" s="25" t="s">
        <v>778</v>
      </c>
      <c r="H76" s="25" t="s">
        <v>779</v>
      </c>
      <c r="I76" s="25" t="s">
        <v>780</v>
      </c>
      <c r="J76" s="25" t="s">
        <v>692</v>
      </c>
      <c r="K76" s="25" t="s">
        <v>38</v>
      </c>
      <c r="L76" s="25" t="s">
        <v>2886</v>
      </c>
      <c r="M76" s="25"/>
      <c r="N76" s="25" t="s">
        <v>781</v>
      </c>
      <c r="O76" s="25" t="s">
        <v>43</v>
      </c>
      <c r="P76" s="25" t="s">
        <v>782</v>
      </c>
      <c r="Q76" s="25" t="s">
        <v>783</v>
      </c>
      <c r="R76" s="40" t="str">
        <f t="shared" si="3"/>
        <v>2017</v>
      </c>
      <c r="S76" s="40" t="str">
        <f t="shared" si="4"/>
        <v>09</v>
      </c>
      <c r="T76" s="40" t="str">
        <f t="shared" si="5"/>
        <v>23</v>
      </c>
      <c r="U76" s="25"/>
    </row>
    <row r="77" spans="1:21" ht="89.25" x14ac:dyDescent="0.2">
      <c r="A77" s="28">
        <v>37</v>
      </c>
      <c r="B77" s="25" t="s">
        <v>785</v>
      </c>
      <c r="C77" s="25" t="s">
        <v>128</v>
      </c>
      <c r="D77" s="26" t="s">
        <v>786</v>
      </c>
      <c r="E77" s="25" t="s">
        <v>787</v>
      </c>
      <c r="F77" s="25" t="s">
        <v>788</v>
      </c>
      <c r="G77" s="25" t="s">
        <v>789</v>
      </c>
      <c r="H77" s="25" t="s">
        <v>65</v>
      </c>
      <c r="I77" s="25" t="s">
        <v>626</v>
      </c>
      <c r="J77" s="25" t="s">
        <v>692</v>
      </c>
      <c r="K77" s="25" t="s">
        <v>38</v>
      </c>
      <c r="L77" s="25" t="s">
        <v>2820</v>
      </c>
      <c r="M77" s="25"/>
      <c r="N77" s="25" t="s">
        <v>137</v>
      </c>
      <c r="O77" s="25" t="s">
        <v>43</v>
      </c>
      <c r="P77" s="25" t="s">
        <v>791</v>
      </c>
      <c r="Q77" s="25" t="s">
        <v>792</v>
      </c>
      <c r="R77" s="40" t="str">
        <f t="shared" si="3"/>
        <v>2017</v>
      </c>
      <c r="S77" s="40" t="str">
        <f t="shared" si="4"/>
        <v>09</v>
      </c>
      <c r="T77" s="40" t="str">
        <f t="shared" si="5"/>
        <v>26</v>
      </c>
      <c r="U77" s="25" t="s">
        <v>793</v>
      </c>
    </row>
    <row r="78" spans="1:21" ht="12.75" x14ac:dyDescent="0.2">
      <c r="A78" s="28">
        <v>38</v>
      </c>
      <c r="B78" s="25" t="s">
        <v>795</v>
      </c>
      <c r="C78" s="25" t="s">
        <v>30</v>
      </c>
      <c r="D78" s="26" t="s">
        <v>796</v>
      </c>
      <c r="E78" s="25" t="s">
        <v>797</v>
      </c>
      <c r="F78" s="25" t="s">
        <v>798</v>
      </c>
      <c r="G78" s="25" t="s">
        <v>799</v>
      </c>
      <c r="H78" s="25" t="s">
        <v>800</v>
      </c>
      <c r="I78" s="25" t="s">
        <v>769</v>
      </c>
      <c r="J78" s="25" t="s">
        <v>692</v>
      </c>
      <c r="K78" s="25" t="s">
        <v>38</v>
      </c>
      <c r="L78" s="25" t="s">
        <v>3507</v>
      </c>
      <c r="M78" s="25" t="s">
        <v>801</v>
      </c>
      <c r="N78" s="25" t="s">
        <v>802</v>
      </c>
      <c r="O78" s="25" t="s">
        <v>43</v>
      </c>
      <c r="P78" s="25" t="s">
        <v>349</v>
      </c>
      <c r="Q78" s="25" t="s">
        <v>804</v>
      </c>
      <c r="R78" s="40" t="str">
        <f t="shared" si="3"/>
        <v>2017</v>
      </c>
      <c r="S78" s="40" t="str">
        <f t="shared" si="4"/>
        <v>09</v>
      </c>
      <c r="T78" s="40" t="str">
        <f t="shared" si="5"/>
        <v>26</v>
      </c>
      <c r="U78" s="25"/>
    </row>
    <row r="79" spans="1:21" ht="25.5" x14ac:dyDescent="0.2">
      <c r="A79" s="28">
        <v>39</v>
      </c>
      <c r="B79" s="25" t="s">
        <v>806</v>
      </c>
      <c r="C79" s="25" t="s">
        <v>30</v>
      </c>
      <c r="D79" s="26" t="s">
        <v>143</v>
      </c>
      <c r="E79" s="25" t="s">
        <v>807</v>
      </c>
      <c r="F79" s="25" t="s">
        <v>808</v>
      </c>
      <c r="G79" s="25" t="s">
        <v>809</v>
      </c>
      <c r="H79" s="25" t="s">
        <v>810</v>
      </c>
      <c r="I79" s="25" t="s">
        <v>626</v>
      </c>
      <c r="J79" s="25" t="s">
        <v>692</v>
      </c>
      <c r="K79" s="25" t="s">
        <v>38</v>
      </c>
      <c r="L79" s="25" t="s">
        <v>3287</v>
      </c>
      <c r="M79" s="25" t="s">
        <v>811</v>
      </c>
      <c r="N79" s="25"/>
      <c r="O79" s="25" t="s">
        <v>43</v>
      </c>
      <c r="P79" s="25" t="s">
        <v>82</v>
      </c>
      <c r="Q79" s="25" t="s">
        <v>813</v>
      </c>
      <c r="R79" s="40" t="str">
        <f t="shared" si="3"/>
        <v>2017</v>
      </c>
      <c r="S79" s="40" t="str">
        <f t="shared" si="4"/>
        <v>09</v>
      </c>
      <c r="T79" s="40" t="str">
        <f t="shared" si="5"/>
        <v>23</v>
      </c>
      <c r="U79" s="25"/>
    </row>
    <row r="80" spans="1:21" ht="12.75" x14ac:dyDescent="0.2">
      <c r="A80" s="28">
        <v>40</v>
      </c>
      <c r="B80" s="25" t="s">
        <v>815</v>
      </c>
      <c r="C80" s="25" t="s">
        <v>30</v>
      </c>
      <c r="D80" s="26" t="s">
        <v>816</v>
      </c>
      <c r="E80" s="25"/>
      <c r="F80" s="25" t="s">
        <v>817</v>
      </c>
      <c r="G80" s="25" t="s">
        <v>818</v>
      </c>
      <c r="H80" s="25" t="s">
        <v>819</v>
      </c>
      <c r="I80" s="25" t="s">
        <v>626</v>
      </c>
      <c r="J80" s="25" t="s">
        <v>692</v>
      </c>
      <c r="K80" s="25" t="s">
        <v>38</v>
      </c>
      <c r="L80" s="25" t="s">
        <v>2862</v>
      </c>
      <c r="M80" s="25" t="s">
        <v>820</v>
      </c>
      <c r="N80" s="25" t="s">
        <v>821</v>
      </c>
      <c r="O80" s="25" t="s">
        <v>43</v>
      </c>
      <c r="P80" s="25" t="s">
        <v>823</v>
      </c>
      <c r="Q80" s="25" t="s">
        <v>824</v>
      </c>
      <c r="R80" s="40" t="str">
        <f t="shared" si="3"/>
        <v>2017</v>
      </c>
      <c r="S80" s="40" t="str">
        <f t="shared" si="4"/>
        <v>09</v>
      </c>
      <c r="T80" s="40" t="str">
        <f t="shared" si="5"/>
        <v>23</v>
      </c>
      <c r="U80" s="25"/>
    </row>
    <row r="81" spans="1:21" ht="25.5" x14ac:dyDescent="0.2">
      <c r="A81" s="28">
        <v>41</v>
      </c>
      <c r="B81" s="25" t="s">
        <v>826</v>
      </c>
      <c r="C81" s="25" t="s">
        <v>128</v>
      </c>
      <c r="D81" s="26" t="s">
        <v>827</v>
      </c>
      <c r="E81" s="25" t="s">
        <v>828</v>
      </c>
      <c r="F81" s="25" t="s">
        <v>829</v>
      </c>
      <c r="G81" s="25" t="s">
        <v>831</v>
      </c>
      <c r="H81" s="25" t="s">
        <v>65</v>
      </c>
      <c r="I81" s="25" t="s">
        <v>769</v>
      </c>
      <c r="J81" s="25" t="s">
        <v>692</v>
      </c>
      <c r="K81" s="25" t="s">
        <v>38</v>
      </c>
      <c r="L81" s="25" t="s">
        <v>3199</v>
      </c>
      <c r="M81" s="25" t="s">
        <v>832</v>
      </c>
      <c r="N81" s="25" t="s">
        <v>833</v>
      </c>
      <c r="O81" s="25" t="s">
        <v>43</v>
      </c>
      <c r="P81" s="25" t="s">
        <v>510</v>
      </c>
      <c r="Q81" s="25" t="s">
        <v>835</v>
      </c>
      <c r="R81" s="40" t="str">
        <f t="shared" si="3"/>
        <v>2017</v>
      </c>
      <c r="S81" s="40" t="str">
        <f t="shared" si="4"/>
        <v>09</v>
      </c>
      <c r="T81" s="40" t="str">
        <f t="shared" si="5"/>
        <v>23</v>
      </c>
      <c r="U81" s="25" t="s">
        <v>836</v>
      </c>
    </row>
    <row r="82" spans="1:21" ht="89.25" x14ac:dyDescent="0.2">
      <c r="A82" s="28">
        <v>42</v>
      </c>
      <c r="B82" s="25" t="s">
        <v>838</v>
      </c>
      <c r="C82" s="25" t="s">
        <v>128</v>
      </c>
      <c r="D82" s="26" t="s">
        <v>839</v>
      </c>
      <c r="E82" s="25" t="s">
        <v>840</v>
      </c>
      <c r="F82" s="25" t="s">
        <v>841</v>
      </c>
      <c r="G82" s="25" t="s">
        <v>842</v>
      </c>
      <c r="H82" s="25" t="s">
        <v>843</v>
      </c>
      <c r="I82" s="25" t="s">
        <v>711</v>
      </c>
      <c r="J82" s="25" t="s">
        <v>692</v>
      </c>
      <c r="K82" s="25" t="s">
        <v>38</v>
      </c>
      <c r="L82" s="25" t="s">
        <v>3498</v>
      </c>
      <c r="M82" s="25" t="s">
        <v>629</v>
      </c>
      <c r="N82" s="25" t="s">
        <v>833</v>
      </c>
      <c r="O82" s="25" t="s">
        <v>43</v>
      </c>
      <c r="P82" s="25" t="s">
        <v>82</v>
      </c>
      <c r="Q82" s="25" t="s">
        <v>845</v>
      </c>
      <c r="R82" s="40" t="str">
        <f t="shared" si="3"/>
        <v>2017</v>
      </c>
      <c r="S82" s="40" t="str">
        <f t="shared" si="4"/>
        <v>09</v>
      </c>
      <c r="T82" s="40" t="str">
        <f t="shared" si="5"/>
        <v>23</v>
      </c>
      <c r="U82" s="25"/>
    </row>
    <row r="83" spans="1:21" ht="25.5" x14ac:dyDescent="0.2">
      <c r="A83" s="28">
        <v>43</v>
      </c>
      <c r="B83" s="25" t="s">
        <v>847</v>
      </c>
      <c r="C83" s="25" t="s">
        <v>128</v>
      </c>
      <c r="D83" s="26" t="s">
        <v>848</v>
      </c>
      <c r="E83" s="25" t="s">
        <v>849</v>
      </c>
      <c r="F83" s="25" t="s">
        <v>850</v>
      </c>
      <c r="G83" s="25" t="s">
        <v>851</v>
      </c>
      <c r="H83" s="25" t="s">
        <v>65</v>
      </c>
      <c r="I83" s="25" t="s">
        <v>711</v>
      </c>
      <c r="J83" s="25" t="s">
        <v>692</v>
      </c>
      <c r="K83" s="25" t="s">
        <v>38</v>
      </c>
      <c r="L83" s="25" t="s">
        <v>3916</v>
      </c>
      <c r="M83" s="25"/>
      <c r="N83" s="25"/>
      <c r="O83" s="25" t="s">
        <v>43</v>
      </c>
      <c r="P83" s="25"/>
      <c r="Q83" s="25" t="s">
        <v>852</v>
      </c>
      <c r="R83" s="40" t="str">
        <f t="shared" si="3"/>
        <v>2017</v>
      </c>
      <c r="S83" s="40" t="str">
        <f t="shared" si="4"/>
        <v>09</v>
      </c>
      <c r="T83" s="40" t="str">
        <f t="shared" si="5"/>
        <v>23</v>
      </c>
      <c r="U83" s="25"/>
    </row>
    <row r="84" spans="1:21" ht="51" x14ac:dyDescent="0.2">
      <c r="A84" s="28">
        <v>44</v>
      </c>
      <c r="B84" s="31" t="s">
        <v>854</v>
      </c>
      <c r="C84" s="25" t="s">
        <v>128</v>
      </c>
      <c r="D84" s="26" t="s">
        <v>855</v>
      </c>
      <c r="E84" s="25" t="s">
        <v>856</v>
      </c>
      <c r="F84" s="25" t="s">
        <v>857</v>
      </c>
      <c r="G84" s="25" t="s">
        <v>858</v>
      </c>
      <c r="H84" s="25" t="s">
        <v>65</v>
      </c>
      <c r="I84" s="25" t="s">
        <v>626</v>
      </c>
      <c r="J84" s="25" t="s">
        <v>692</v>
      </c>
      <c r="K84" s="25" t="s">
        <v>38</v>
      </c>
      <c r="L84" s="25" t="s">
        <v>3242</v>
      </c>
      <c r="M84" s="25" t="s">
        <v>801</v>
      </c>
      <c r="N84" s="25" t="s">
        <v>859</v>
      </c>
      <c r="O84" s="25" t="s">
        <v>43</v>
      </c>
      <c r="P84" s="25" t="s">
        <v>82</v>
      </c>
      <c r="Q84" s="25" t="s">
        <v>861</v>
      </c>
      <c r="R84" s="40" t="str">
        <f t="shared" si="3"/>
        <v>2017</v>
      </c>
      <c r="S84" s="40" t="str">
        <f t="shared" si="4"/>
        <v>09</v>
      </c>
      <c r="T84" s="40" t="str">
        <f t="shared" si="5"/>
        <v>23</v>
      </c>
      <c r="U84" s="25"/>
    </row>
    <row r="85" spans="1:21" ht="12.75" x14ac:dyDescent="0.2">
      <c r="A85" s="28">
        <v>46</v>
      </c>
      <c r="B85" s="25" t="s">
        <v>863</v>
      </c>
      <c r="C85" s="25" t="s">
        <v>75</v>
      </c>
      <c r="D85" s="26" t="s">
        <v>864</v>
      </c>
      <c r="E85" s="25" t="s">
        <v>865</v>
      </c>
      <c r="F85" s="25" t="s">
        <v>866</v>
      </c>
      <c r="G85" s="25" t="s">
        <v>867</v>
      </c>
      <c r="H85" s="25" t="s">
        <v>65</v>
      </c>
      <c r="I85" s="25" t="s">
        <v>198</v>
      </c>
      <c r="J85" s="25" t="s">
        <v>692</v>
      </c>
      <c r="K85" s="25" t="s">
        <v>38</v>
      </c>
      <c r="L85" s="25" t="s">
        <v>3521</v>
      </c>
      <c r="M85" s="25"/>
      <c r="N85" s="25" t="s">
        <v>868</v>
      </c>
      <c r="O85" s="25" t="s">
        <v>43</v>
      </c>
      <c r="P85" s="25"/>
      <c r="Q85" s="25" t="s">
        <v>870</v>
      </c>
      <c r="R85" s="40" t="str">
        <f t="shared" si="3"/>
        <v>2017</v>
      </c>
      <c r="S85" s="40" t="str">
        <f t="shared" si="4"/>
        <v>09</v>
      </c>
      <c r="T85" s="40" t="str">
        <f t="shared" si="5"/>
        <v>23</v>
      </c>
      <c r="U85" s="25" t="s">
        <v>871</v>
      </c>
    </row>
    <row r="86" spans="1:21" ht="12.75" x14ac:dyDescent="0.2">
      <c r="A86" s="28">
        <v>66</v>
      </c>
      <c r="B86" s="25" t="s">
        <v>873</v>
      </c>
      <c r="C86" s="25" t="s">
        <v>30</v>
      </c>
      <c r="D86" s="26" t="s">
        <v>874</v>
      </c>
      <c r="E86" s="25" t="s">
        <v>875</v>
      </c>
      <c r="F86" s="25" t="s">
        <v>876</v>
      </c>
      <c r="G86" s="25" t="s">
        <v>878</v>
      </c>
      <c r="H86" s="25" t="s">
        <v>879</v>
      </c>
      <c r="I86" s="25" t="s">
        <v>880</v>
      </c>
      <c r="J86" s="25" t="s">
        <v>692</v>
      </c>
      <c r="K86" s="25" t="s">
        <v>38</v>
      </c>
      <c r="L86" s="25" t="s">
        <v>3495</v>
      </c>
      <c r="M86" s="25"/>
      <c r="N86" s="25" t="s">
        <v>881</v>
      </c>
      <c r="O86" s="25" t="s">
        <v>43</v>
      </c>
      <c r="P86" s="25" t="s">
        <v>82</v>
      </c>
      <c r="Q86" s="25" t="s">
        <v>883</v>
      </c>
      <c r="R86" s="40" t="str">
        <f t="shared" si="3"/>
        <v>2017</v>
      </c>
      <c r="S86" s="40" t="str">
        <f t="shared" si="4"/>
        <v>09</v>
      </c>
      <c r="T86" s="40" t="str">
        <f t="shared" si="5"/>
        <v>23</v>
      </c>
      <c r="U86" s="25" t="s">
        <v>884</v>
      </c>
    </row>
    <row r="87" spans="1:21" ht="12.75" x14ac:dyDescent="0.2">
      <c r="A87" s="28">
        <v>117</v>
      </c>
      <c r="B87" s="25" t="s">
        <v>886</v>
      </c>
      <c r="C87" s="25" t="s">
        <v>113</v>
      </c>
      <c r="D87" s="26" t="s">
        <v>887</v>
      </c>
      <c r="E87" s="25"/>
      <c r="F87" s="25" t="s">
        <v>888</v>
      </c>
      <c r="G87" s="25" t="s">
        <v>889</v>
      </c>
      <c r="H87" s="25" t="s">
        <v>890</v>
      </c>
      <c r="I87" s="25" t="s">
        <v>626</v>
      </c>
      <c r="J87" s="25" t="s">
        <v>692</v>
      </c>
      <c r="K87" s="25" t="s">
        <v>38</v>
      </c>
      <c r="L87" s="25" t="s">
        <v>3263</v>
      </c>
      <c r="M87" s="25"/>
      <c r="N87" s="32" t="s">
        <v>891</v>
      </c>
      <c r="O87" s="25" t="s">
        <v>43</v>
      </c>
      <c r="P87" s="25" t="s">
        <v>44</v>
      </c>
      <c r="Q87" s="25" t="s">
        <v>893</v>
      </c>
      <c r="R87" s="40" t="str">
        <f t="shared" si="3"/>
        <v>2017</v>
      </c>
      <c r="S87" s="40" t="str">
        <f t="shared" si="4"/>
        <v>09</v>
      </c>
      <c r="T87" s="40" t="str">
        <f t="shared" si="5"/>
        <v>24</v>
      </c>
      <c r="U87" s="25" t="s">
        <v>894</v>
      </c>
    </row>
    <row r="88" spans="1:21" ht="25.5" x14ac:dyDescent="0.2">
      <c r="A88" s="28">
        <v>176</v>
      </c>
      <c r="B88" s="25" t="s">
        <v>896</v>
      </c>
      <c r="C88" s="25" t="s">
        <v>30</v>
      </c>
      <c r="D88" s="26" t="s">
        <v>897</v>
      </c>
      <c r="E88" s="25" t="s">
        <v>898</v>
      </c>
      <c r="F88" s="25"/>
      <c r="G88" s="25" t="s">
        <v>899</v>
      </c>
      <c r="H88" s="25" t="s">
        <v>900</v>
      </c>
      <c r="I88" s="25" t="s">
        <v>701</v>
      </c>
      <c r="J88" s="25" t="s">
        <v>692</v>
      </c>
      <c r="K88" s="25" t="s">
        <v>38</v>
      </c>
      <c r="L88" s="25" t="s">
        <v>3042</v>
      </c>
      <c r="M88" s="25" t="s">
        <v>901</v>
      </c>
      <c r="N88" s="25"/>
      <c r="O88" s="25" t="s">
        <v>43</v>
      </c>
      <c r="P88" s="25" t="s">
        <v>251</v>
      </c>
      <c r="Q88" s="25" t="s">
        <v>902</v>
      </c>
      <c r="R88" s="40" t="str">
        <f t="shared" si="3"/>
        <v>2017</v>
      </c>
      <c r="S88" s="40" t="str">
        <f t="shared" si="4"/>
        <v>09</v>
      </c>
      <c r="T88" s="40" t="str">
        <f t="shared" si="5"/>
        <v>23</v>
      </c>
      <c r="U88" s="25"/>
    </row>
    <row r="89" spans="1:21" ht="25.5" x14ac:dyDescent="0.2">
      <c r="A89" s="28">
        <v>190</v>
      </c>
      <c r="B89" s="25" t="s">
        <v>904</v>
      </c>
      <c r="C89" s="25" t="s">
        <v>30</v>
      </c>
      <c r="D89" s="26" t="s">
        <v>143</v>
      </c>
      <c r="E89" s="25"/>
      <c r="F89" s="25"/>
      <c r="G89" s="25" t="s">
        <v>905</v>
      </c>
      <c r="H89" s="25" t="s">
        <v>906</v>
      </c>
      <c r="I89" s="25" t="s">
        <v>626</v>
      </c>
      <c r="J89" s="25" t="s">
        <v>692</v>
      </c>
      <c r="K89" s="25" t="s">
        <v>38</v>
      </c>
      <c r="L89" s="25" t="s">
        <v>3309</v>
      </c>
      <c r="M89" s="25"/>
      <c r="N89" s="25"/>
      <c r="O89" s="25" t="s">
        <v>43</v>
      </c>
      <c r="P89" s="25"/>
      <c r="Q89" s="25" t="s">
        <v>907</v>
      </c>
      <c r="R89" s="40" t="str">
        <f t="shared" si="3"/>
        <v>2017</v>
      </c>
      <c r="S89" s="40" t="str">
        <f t="shared" si="4"/>
        <v>09</v>
      </c>
      <c r="T89" s="40" t="str">
        <f t="shared" si="5"/>
        <v>23</v>
      </c>
      <c r="U89" s="25"/>
    </row>
    <row r="90" spans="1:21" ht="25.5" x14ac:dyDescent="0.2">
      <c r="A90" s="28">
        <v>191</v>
      </c>
      <c r="B90" s="25" t="s">
        <v>909</v>
      </c>
      <c r="C90" s="25" t="s">
        <v>30</v>
      </c>
      <c r="D90" s="26" t="s">
        <v>143</v>
      </c>
      <c r="E90" s="25"/>
      <c r="F90" s="25" t="s">
        <v>910</v>
      </c>
      <c r="G90" s="25" t="s">
        <v>912</v>
      </c>
      <c r="H90" s="25" t="s">
        <v>913</v>
      </c>
      <c r="I90" s="25" t="s">
        <v>626</v>
      </c>
      <c r="J90" s="25" t="s">
        <v>692</v>
      </c>
      <c r="K90" s="25" t="s">
        <v>38</v>
      </c>
      <c r="L90" s="25" t="s">
        <v>3644</v>
      </c>
      <c r="M90" s="25" t="s">
        <v>914</v>
      </c>
      <c r="N90" s="25"/>
      <c r="O90" s="25" t="s">
        <v>43</v>
      </c>
      <c r="P90" s="25" t="s">
        <v>916</v>
      </c>
      <c r="Q90" s="25" t="s">
        <v>917</v>
      </c>
      <c r="R90" s="40" t="str">
        <f t="shared" si="3"/>
        <v>2017</v>
      </c>
      <c r="S90" s="40" t="str">
        <f t="shared" si="4"/>
        <v>09</v>
      </c>
      <c r="T90" s="40" t="str">
        <f t="shared" si="5"/>
        <v>23</v>
      </c>
      <c r="U90" s="25"/>
    </row>
    <row r="91" spans="1:21" ht="12.75" x14ac:dyDescent="0.2">
      <c r="A91" s="28">
        <v>192</v>
      </c>
      <c r="B91" s="25" t="s">
        <v>919</v>
      </c>
      <c r="C91" s="25" t="s">
        <v>30</v>
      </c>
      <c r="D91" s="26" t="s">
        <v>920</v>
      </c>
      <c r="E91" s="32" t="s">
        <v>921</v>
      </c>
      <c r="F91" s="25" t="s">
        <v>922</v>
      </c>
      <c r="G91" s="25" t="s">
        <v>923</v>
      </c>
      <c r="H91" s="25" t="s">
        <v>924</v>
      </c>
      <c r="I91" s="25" t="s">
        <v>925</v>
      </c>
      <c r="J91" s="25" t="s">
        <v>692</v>
      </c>
      <c r="K91" s="25" t="s">
        <v>38</v>
      </c>
      <c r="L91" s="25" t="s">
        <v>3030</v>
      </c>
      <c r="M91" s="25" t="s">
        <v>926</v>
      </c>
      <c r="N91" s="25"/>
      <c r="O91" s="25" t="s">
        <v>43</v>
      </c>
      <c r="P91" s="25" t="s">
        <v>82</v>
      </c>
      <c r="Q91" s="25" t="s">
        <v>928</v>
      </c>
      <c r="R91" s="40" t="str">
        <f t="shared" si="3"/>
        <v>2017</v>
      </c>
      <c r="S91" s="40" t="str">
        <f t="shared" si="4"/>
        <v>09</v>
      </c>
      <c r="T91" s="40" t="str">
        <f t="shared" si="5"/>
        <v>23</v>
      </c>
      <c r="U91" s="25"/>
    </row>
    <row r="92" spans="1:21" ht="25.5" x14ac:dyDescent="0.2">
      <c r="A92" s="28">
        <v>210</v>
      </c>
      <c r="B92" s="25" t="s">
        <v>930</v>
      </c>
      <c r="C92" s="25" t="s">
        <v>30</v>
      </c>
      <c r="D92" s="26" t="s">
        <v>143</v>
      </c>
      <c r="E92" s="25"/>
      <c r="F92" s="25"/>
      <c r="G92" s="25" t="s">
        <v>931</v>
      </c>
      <c r="H92" s="25" t="s">
        <v>65</v>
      </c>
      <c r="I92" s="25" t="s">
        <v>626</v>
      </c>
      <c r="J92" s="25" t="s">
        <v>692</v>
      </c>
      <c r="K92" s="25" t="s">
        <v>38</v>
      </c>
      <c r="L92" s="25" t="s">
        <v>3661</v>
      </c>
      <c r="M92" s="25"/>
      <c r="N92" s="25"/>
      <c r="O92" s="25" t="s">
        <v>43</v>
      </c>
      <c r="P92" s="25"/>
      <c r="Q92" s="25" t="s">
        <v>932</v>
      </c>
      <c r="R92" s="40" t="str">
        <f t="shared" si="3"/>
        <v>2017</v>
      </c>
      <c r="S92" s="40" t="str">
        <f t="shared" si="4"/>
        <v>09</v>
      </c>
      <c r="T92" s="40" t="str">
        <f t="shared" si="5"/>
        <v>23</v>
      </c>
      <c r="U92" s="25"/>
    </row>
    <row r="93" spans="1:21" ht="25.5" x14ac:dyDescent="0.2">
      <c r="A93" s="28">
        <v>221</v>
      </c>
      <c r="B93" s="25" t="s">
        <v>934</v>
      </c>
      <c r="C93" s="25" t="s">
        <v>30</v>
      </c>
      <c r="D93" s="26" t="s">
        <v>935</v>
      </c>
      <c r="E93" s="25" t="s">
        <v>936</v>
      </c>
      <c r="F93" s="25" t="s">
        <v>937</v>
      </c>
      <c r="G93" s="25" t="s">
        <v>938</v>
      </c>
      <c r="H93" s="25" t="s">
        <v>939</v>
      </c>
      <c r="I93" s="25" t="s">
        <v>940</v>
      </c>
      <c r="J93" s="25" t="s">
        <v>692</v>
      </c>
      <c r="K93" s="25" t="s">
        <v>38</v>
      </c>
      <c r="L93" s="25" t="s">
        <v>3917</v>
      </c>
      <c r="M93" s="25" t="s">
        <v>941</v>
      </c>
      <c r="N93" s="25" t="s">
        <v>942</v>
      </c>
      <c r="O93" s="25" t="s">
        <v>43</v>
      </c>
      <c r="P93" s="25" t="s">
        <v>944</v>
      </c>
      <c r="Q93" s="25" t="s">
        <v>945</v>
      </c>
      <c r="R93" s="40" t="str">
        <f t="shared" si="3"/>
        <v>2017</v>
      </c>
      <c r="S93" s="40" t="str">
        <f t="shared" si="4"/>
        <v>09</v>
      </c>
      <c r="T93" s="40" t="str">
        <f t="shared" si="5"/>
        <v>23</v>
      </c>
      <c r="U93" s="25"/>
    </row>
    <row r="94" spans="1:21" ht="25.5" x14ac:dyDescent="0.2">
      <c r="A94" s="28">
        <v>234</v>
      </c>
      <c r="B94" s="25" t="s">
        <v>947</v>
      </c>
      <c r="C94" s="25" t="s">
        <v>30</v>
      </c>
      <c r="D94" s="26" t="s">
        <v>948</v>
      </c>
      <c r="E94" s="25" t="s">
        <v>949</v>
      </c>
      <c r="F94" s="25" t="s">
        <v>950</v>
      </c>
      <c r="G94" s="25" t="s">
        <v>952</v>
      </c>
      <c r="H94" s="25" t="s">
        <v>65</v>
      </c>
      <c r="I94" s="25" t="s">
        <v>729</v>
      </c>
      <c r="J94" s="25" t="s">
        <v>692</v>
      </c>
      <c r="K94" s="25" t="s">
        <v>38</v>
      </c>
      <c r="L94" s="25" t="s">
        <v>2859</v>
      </c>
      <c r="M94" s="25" t="s">
        <v>953</v>
      </c>
      <c r="N94" s="25" t="s">
        <v>954</v>
      </c>
      <c r="O94" s="25" t="s">
        <v>43</v>
      </c>
      <c r="P94" s="25"/>
      <c r="Q94" s="25" t="s">
        <v>956</v>
      </c>
      <c r="R94" s="40" t="str">
        <f t="shared" si="3"/>
        <v>2017</v>
      </c>
      <c r="S94" s="40" t="str">
        <f t="shared" si="4"/>
        <v>09</v>
      </c>
      <c r="T94" s="40" t="str">
        <f t="shared" si="5"/>
        <v>23</v>
      </c>
      <c r="U94" s="25" t="s">
        <v>957</v>
      </c>
    </row>
    <row r="95" spans="1:21" ht="51" x14ac:dyDescent="0.2">
      <c r="A95" s="28">
        <v>240</v>
      </c>
      <c r="B95" s="25" t="s">
        <v>959</v>
      </c>
      <c r="C95" s="25" t="s">
        <v>128</v>
      </c>
      <c r="D95" s="26" t="s">
        <v>960</v>
      </c>
      <c r="E95" s="25" t="s">
        <v>961</v>
      </c>
      <c r="F95" s="25" t="s">
        <v>962</v>
      </c>
      <c r="G95" s="25" t="s">
        <v>963</v>
      </c>
      <c r="H95" s="25" t="s">
        <v>964</v>
      </c>
      <c r="I95" s="25" t="s">
        <v>198</v>
      </c>
      <c r="J95" s="25" t="s">
        <v>692</v>
      </c>
      <c r="K95" s="25" t="s">
        <v>38</v>
      </c>
      <c r="L95" s="25" t="s">
        <v>3229</v>
      </c>
      <c r="M95" s="25" t="s">
        <v>965</v>
      </c>
      <c r="N95" s="25" t="s">
        <v>966</v>
      </c>
      <c r="O95" s="25" t="s">
        <v>43</v>
      </c>
      <c r="P95" s="25"/>
      <c r="Q95" s="25" t="s">
        <v>968</v>
      </c>
      <c r="R95" s="40" t="str">
        <f t="shared" si="3"/>
        <v>2017</v>
      </c>
      <c r="S95" s="40" t="str">
        <f t="shared" si="4"/>
        <v>09</v>
      </c>
      <c r="T95" s="40" t="str">
        <f t="shared" si="5"/>
        <v>23</v>
      </c>
      <c r="U95" s="25"/>
    </row>
    <row r="96" spans="1:21" ht="12.75" x14ac:dyDescent="0.2">
      <c r="A96" s="28">
        <v>247</v>
      </c>
      <c r="B96" s="25" t="s">
        <v>970</v>
      </c>
      <c r="C96" s="25" t="s">
        <v>128</v>
      </c>
      <c r="D96" s="26" t="s">
        <v>971</v>
      </c>
      <c r="E96" s="25"/>
      <c r="F96" s="25"/>
      <c r="G96" s="25" t="s">
        <v>789</v>
      </c>
      <c r="H96" s="25" t="s">
        <v>65</v>
      </c>
      <c r="I96" s="25" t="s">
        <v>626</v>
      </c>
      <c r="J96" s="25" t="s">
        <v>692</v>
      </c>
      <c r="K96" s="25" t="s">
        <v>38</v>
      </c>
      <c r="L96" s="25" t="s">
        <v>2820</v>
      </c>
      <c r="M96" s="25"/>
      <c r="N96" s="25"/>
      <c r="O96" s="25" t="s">
        <v>43</v>
      </c>
      <c r="P96" s="25"/>
      <c r="Q96" s="25" t="s">
        <v>972</v>
      </c>
      <c r="R96" s="40" t="str">
        <f t="shared" si="3"/>
        <v>2017</v>
      </c>
      <c r="S96" s="40" t="str">
        <f t="shared" si="4"/>
        <v>09</v>
      </c>
      <c r="T96" s="40" t="str">
        <f t="shared" si="5"/>
        <v>23</v>
      </c>
      <c r="U96" s="25"/>
    </row>
    <row r="97" spans="1:21" ht="25.5" x14ac:dyDescent="0.2">
      <c r="A97" s="28">
        <v>269</v>
      </c>
      <c r="B97" s="25" t="s">
        <v>974</v>
      </c>
      <c r="C97" s="25" t="s">
        <v>30</v>
      </c>
      <c r="D97" s="26" t="s">
        <v>975</v>
      </c>
      <c r="E97" s="25"/>
      <c r="F97" s="25"/>
      <c r="G97" s="25" t="s">
        <v>976</v>
      </c>
      <c r="H97" s="25" t="s">
        <v>977</v>
      </c>
      <c r="I97" s="25" t="s">
        <v>626</v>
      </c>
      <c r="J97" s="25" t="s">
        <v>692</v>
      </c>
      <c r="K97" s="25" t="s">
        <v>38</v>
      </c>
      <c r="L97" s="25" t="s">
        <v>3556</v>
      </c>
      <c r="M97" s="25"/>
      <c r="N97" s="25"/>
      <c r="O97" s="25" t="s">
        <v>43</v>
      </c>
      <c r="P97" s="25"/>
      <c r="Q97" s="25" t="s">
        <v>978</v>
      </c>
      <c r="R97" s="40" t="str">
        <f t="shared" si="3"/>
        <v>2017</v>
      </c>
      <c r="S97" s="40" t="str">
        <f t="shared" si="4"/>
        <v>09</v>
      </c>
      <c r="T97" s="40" t="str">
        <f t="shared" si="5"/>
        <v>23</v>
      </c>
      <c r="U97" s="25" t="s">
        <v>979</v>
      </c>
    </row>
    <row r="98" spans="1:21" ht="25.5" x14ac:dyDescent="0.2">
      <c r="A98" s="28">
        <v>309</v>
      </c>
      <c r="B98" s="25" t="s">
        <v>981</v>
      </c>
      <c r="C98" s="25" t="s">
        <v>30</v>
      </c>
      <c r="D98" s="26" t="s">
        <v>143</v>
      </c>
      <c r="E98" s="25" t="s">
        <v>982</v>
      </c>
      <c r="F98" s="25" t="s">
        <v>983</v>
      </c>
      <c r="G98" s="25" t="s">
        <v>984</v>
      </c>
      <c r="H98" s="25" t="s">
        <v>65</v>
      </c>
      <c r="I98" s="25" t="s">
        <v>880</v>
      </c>
      <c r="J98" s="25" t="s">
        <v>692</v>
      </c>
      <c r="K98" s="25" t="s">
        <v>38</v>
      </c>
      <c r="L98" s="25" t="s">
        <v>2946</v>
      </c>
      <c r="M98" s="25"/>
      <c r="N98" s="25" t="s">
        <v>985</v>
      </c>
      <c r="O98" s="25" t="s">
        <v>43</v>
      </c>
      <c r="P98" s="25"/>
      <c r="Q98" s="25" t="s">
        <v>986</v>
      </c>
      <c r="R98" s="40" t="str">
        <f t="shared" si="3"/>
        <v>2017</v>
      </c>
      <c r="S98" s="40" t="str">
        <f t="shared" si="4"/>
        <v>09</v>
      </c>
      <c r="T98" s="40" t="str">
        <f t="shared" si="5"/>
        <v>23</v>
      </c>
      <c r="U98" s="25" t="s">
        <v>987</v>
      </c>
    </row>
    <row r="99" spans="1:21" ht="12.75" x14ac:dyDescent="0.2">
      <c r="A99" s="28">
        <v>317</v>
      </c>
      <c r="B99" s="25" t="s">
        <v>989</v>
      </c>
      <c r="C99" s="25" t="s">
        <v>128</v>
      </c>
      <c r="D99" s="26" t="s">
        <v>990</v>
      </c>
      <c r="E99" s="25"/>
      <c r="F99" s="25"/>
      <c r="G99" s="25" t="s">
        <v>692</v>
      </c>
      <c r="H99" s="25" t="s">
        <v>991</v>
      </c>
      <c r="I99" s="25" t="s">
        <v>626</v>
      </c>
      <c r="J99" s="25" t="s">
        <v>692</v>
      </c>
      <c r="K99" s="25" t="s">
        <v>38</v>
      </c>
      <c r="L99" s="25" t="s">
        <v>2889</v>
      </c>
      <c r="M99" s="25" t="s">
        <v>992</v>
      </c>
      <c r="N99" s="25" t="s">
        <v>122</v>
      </c>
      <c r="O99" s="25" t="s">
        <v>43</v>
      </c>
      <c r="P99" s="25"/>
      <c r="Q99" s="25" t="s">
        <v>993</v>
      </c>
      <c r="R99" s="40" t="str">
        <f t="shared" si="3"/>
        <v>2017</v>
      </c>
      <c r="S99" s="40" t="str">
        <f t="shared" si="4"/>
        <v>09</v>
      </c>
      <c r="T99" s="40" t="str">
        <f t="shared" si="5"/>
        <v>23</v>
      </c>
      <c r="U99" s="25" t="s">
        <v>994</v>
      </c>
    </row>
    <row r="100" spans="1:21" ht="25.5" x14ac:dyDescent="0.2">
      <c r="A100" s="28">
        <v>318</v>
      </c>
      <c r="B100" s="25" t="s">
        <v>995</v>
      </c>
      <c r="C100" s="25" t="s">
        <v>30</v>
      </c>
      <c r="D100" s="26" t="s">
        <v>996</v>
      </c>
      <c r="E100" s="25"/>
      <c r="F100" s="25"/>
      <c r="G100" s="25" t="s">
        <v>997</v>
      </c>
      <c r="H100" s="25" t="s">
        <v>998</v>
      </c>
      <c r="I100" s="25" t="s">
        <v>692</v>
      </c>
      <c r="J100" s="25" t="s">
        <v>692</v>
      </c>
      <c r="K100" s="25" t="s">
        <v>38</v>
      </c>
      <c r="L100" s="25" t="s">
        <v>3553</v>
      </c>
      <c r="M100" s="25" t="s">
        <v>999</v>
      </c>
      <c r="N100" s="25"/>
      <c r="O100" s="25" t="s">
        <v>43</v>
      </c>
      <c r="P100" s="25"/>
      <c r="Q100" s="25" t="s">
        <v>1001</v>
      </c>
      <c r="R100" s="40" t="str">
        <f t="shared" si="3"/>
        <v>2017</v>
      </c>
      <c r="S100" s="40" t="str">
        <f t="shared" si="4"/>
        <v>09</v>
      </c>
      <c r="T100" s="40" t="str">
        <f t="shared" si="5"/>
        <v>23</v>
      </c>
      <c r="U100" s="25" t="s">
        <v>1002</v>
      </c>
    </row>
    <row r="101" spans="1:21" ht="12.75" x14ac:dyDescent="0.2">
      <c r="A101" s="28">
        <v>324</v>
      </c>
      <c r="B101" s="25" t="s">
        <v>1003</v>
      </c>
      <c r="C101" s="25" t="s">
        <v>30</v>
      </c>
      <c r="D101" s="26" t="s">
        <v>920</v>
      </c>
      <c r="E101" s="25"/>
      <c r="F101" s="25"/>
      <c r="G101" s="25" t="s">
        <v>1004</v>
      </c>
      <c r="H101" s="25" t="s">
        <v>1005</v>
      </c>
      <c r="I101" s="25" t="s">
        <v>780</v>
      </c>
      <c r="J101" s="25" t="s">
        <v>692</v>
      </c>
      <c r="K101" s="25" t="s">
        <v>38</v>
      </c>
      <c r="L101" s="25" t="s">
        <v>3285</v>
      </c>
      <c r="M101" s="25" t="s">
        <v>1006</v>
      </c>
      <c r="N101" s="25"/>
      <c r="O101" s="25" t="s">
        <v>43</v>
      </c>
      <c r="P101" s="25"/>
      <c r="Q101" s="25" t="s">
        <v>1007</v>
      </c>
      <c r="R101" s="40" t="str">
        <f t="shared" si="3"/>
        <v>2017</v>
      </c>
      <c r="S101" s="40" t="str">
        <f t="shared" si="4"/>
        <v>09</v>
      </c>
      <c r="T101" s="40" t="str">
        <f t="shared" si="5"/>
        <v>23</v>
      </c>
      <c r="U101" s="25" t="s">
        <v>1008</v>
      </c>
    </row>
    <row r="102" spans="1:21" ht="25.5" x14ac:dyDescent="0.2">
      <c r="A102" s="28">
        <v>327</v>
      </c>
      <c r="B102" s="25" t="s">
        <v>1009</v>
      </c>
      <c r="C102" s="25" t="s">
        <v>128</v>
      </c>
      <c r="D102" s="26" t="s">
        <v>1010</v>
      </c>
      <c r="E102" s="25" t="s">
        <v>1011</v>
      </c>
      <c r="F102" s="25" t="s">
        <v>1012</v>
      </c>
      <c r="G102" s="25" t="s">
        <v>1013</v>
      </c>
      <c r="H102" s="25" t="s">
        <v>134</v>
      </c>
      <c r="I102" s="25" t="s">
        <v>198</v>
      </c>
      <c r="J102" s="25" t="s">
        <v>692</v>
      </c>
      <c r="K102" s="25" t="s">
        <v>38</v>
      </c>
      <c r="L102" s="25" t="s">
        <v>3918</v>
      </c>
      <c r="M102" s="25"/>
      <c r="N102" s="25"/>
      <c r="O102" s="25" t="s">
        <v>43</v>
      </c>
      <c r="P102" s="25"/>
      <c r="Q102" s="25" t="s">
        <v>1014</v>
      </c>
      <c r="R102" s="40" t="str">
        <f t="shared" si="3"/>
        <v>2017</v>
      </c>
      <c r="S102" s="40" t="str">
        <f t="shared" si="4"/>
        <v>09</v>
      </c>
      <c r="T102" s="40" t="str">
        <f t="shared" si="5"/>
        <v>23</v>
      </c>
      <c r="U102" s="25"/>
    </row>
    <row r="103" spans="1:21" ht="25.5" x14ac:dyDescent="0.2">
      <c r="A103" s="28">
        <v>330</v>
      </c>
      <c r="B103" s="25" t="s">
        <v>1015</v>
      </c>
      <c r="C103" s="25" t="s">
        <v>30</v>
      </c>
      <c r="D103" s="26" t="s">
        <v>143</v>
      </c>
      <c r="E103" s="25" t="s">
        <v>1016</v>
      </c>
      <c r="F103" s="31" t="s">
        <v>1017</v>
      </c>
      <c r="G103" s="25" t="s">
        <v>1018</v>
      </c>
      <c r="H103" s="25" t="s">
        <v>1019</v>
      </c>
      <c r="I103" s="25" t="s">
        <v>780</v>
      </c>
      <c r="J103" s="25" t="s">
        <v>692</v>
      </c>
      <c r="K103" s="25" t="s">
        <v>38</v>
      </c>
      <c r="L103" s="25" t="s">
        <v>3919</v>
      </c>
      <c r="M103" s="25"/>
      <c r="N103" s="25"/>
      <c r="O103" s="25" t="s">
        <v>43</v>
      </c>
      <c r="P103" s="25"/>
      <c r="Q103" s="25" t="s">
        <v>1020</v>
      </c>
      <c r="R103" s="40" t="str">
        <f t="shared" si="3"/>
        <v>2017</v>
      </c>
      <c r="S103" s="40" t="str">
        <f t="shared" si="4"/>
        <v>09</v>
      </c>
      <c r="T103" s="40" t="str">
        <f t="shared" si="5"/>
        <v>26</v>
      </c>
      <c r="U103" s="25"/>
    </row>
    <row r="104" spans="1:21" ht="12.75" x14ac:dyDescent="0.2">
      <c r="A104" s="28">
        <v>332</v>
      </c>
      <c r="B104" s="25" t="s">
        <v>1021</v>
      </c>
      <c r="C104" s="25" t="s">
        <v>1022</v>
      </c>
      <c r="D104" s="26" t="s">
        <v>1023</v>
      </c>
      <c r="E104" s="25" t="s">
        <v>1024</v>
      </c>
      <c r="F104" s="25" t="s">
        <v>1025</v>
      </c>
      <c r="G104" s="25" t="s">
        <v>1028</v>
      </c>
      <c r="H104" s="25" t="s">
        <v>1029</v>
      </c>
      <c r="I104" s="25" t="s">
        <v>626</v>
      </c>
      <c r="J104" s="25" t="s">
        <v>692</v>
      </c>
      <c r="K104" s="25" t="s">
        <v>38</v>
      </c>
      <c r="L104" s="25" t="s">
        <v>2826</v>
      </c>
      <c r="M104" s="25" t="s">
        <v>1030</v>
      </c>
      <c r="N104" s="25"/>
      <c r="O104" s="25" t="s">
        <v>43</v>
      </c>
      <c r="P104" s="25" t="s">
        <v>44</v>
      </c>
      <c r="Q104" s="25" t="s">
        <v>1032</v>
      </c>
      <c r="R104" s="40" t="str">
        <f t="shared" si="3"/>
        <v>2017</v>
      </c>
      <c r="S104" s="40" t="str">
        <f t="shared" si="4"/>
        <v>09</v>
      </c>
      <c r="T104" s="40" t="str">
        <f t="shared" si="5"/>
        <v>26</v>
      </c>
      <c r="U104" s="25" t="s">
        <v>44</v>
      </c>
    </row>
    <row r="105" spans="1:21" ht="12.75" x14ac:dyDescent="0.2">
      <c r="A105" s="28">
        <v>6</v>
      </c>
      <c r="B105" s="25" t="s">
        <v>1033</v>
      </c>
      <c r="C105" s="25" t="s">
        <v>227</v>
      </c>
      <c r="D105" s="26" t="s">
        <v>31</v>
      </c>
      <c r="E105" s="25"/>
      <c r="F105" s="25"/>
      <c r="G105" s="25" t="s">
        <v>1034</v>
      </c>
      <c r="H105" s="25" t="s">
        <v>65</v>
      </c>
      <c r="I105" s="25" t="s">
        <v>1035</v>
      </c>
      <c r="J105" s="25" t="s">
        <v>1036</v>
      </c>
      <c r="K105" s="25" t="s">
        <v>38</v>
      </c>
      <c r="L105" s="25" t="s">
        <v>3222</v>
      </c>
      <c r="M105" s="25"/>
      <c r="N105" s="25" t="s">
        <v>1037</v>
      </c>
      <c r="O105" s="25" t="s">
        <v>43</v>
      </c>
      <c r="P105" s="25" t="s">
        <v>82</v>
      </c>
      <c r="Q105" s="25" t="s">
        <v>1039</v>
      </c>
      <c r="R105" s="40" t="str">
        <f t="shared" si="3"/>
        <v>2017</v>
      </c>
      <c r="S105" s="40" t="str">
        <f t="shared" si="4"/>
        <v>09</v>
      </c>
      <c r="T105" s="40" t="str">
        <f t="shared" si="5"/>
        <v>25</v>
      </c>
      <c r="U105" s="25" t="s">
        <v>1040</v>
      </c>
    </row>
    <row r="106" spans="1:21" ht="12.75" x14ac:dyDescent="0.2">
      <c r="A106" s="28">
        <v>248</v>
      </c>
      <c r="B106" s="25" t="s">
        <v>1042</v>
      </c>
      <c r="C106" s="25" t="s">
        <v>128</v>
      </c>
      <c r="D106" s="26" t="s">
        <v>1043</v>
      </c>
      <c r="E106" s="25"/>
      <c r="F106" s="25"/>
      <c r="G106" s="25" t="s">
        <v>1044</v>
      </c>
      <c r="H106" s="25" t="s">
        <v>65</v>
      </c>
      <c r="I106" s="25" t="s">
        <v>1044</v>
      </c>
      <c r="J106" s="25" t="s">
        <v>1036</v>
      </c>
      <c r="K106" s="25" t="s">
        <v>38</v>
      </c>
      <c r="L106" s="25" t="s">
        <v>3920</v>
      </c>
      <c r="M106" s="25"/>
      <c r="N106" s="25"/>
      <c r="O106" s="25" t="s">
        <v>43</v>
      </c>
      <c r="P106" s="25"/>
      <c r="Q106" s="25" t="s">
        <v>1045</v>
      </c>
      <c r="R106" s="40" t="str">
        <f t="shared" si="3"/>
        <v>2017</v>
      </c>
      <c r="S106" s="40" t="str">
        <f t="shared" si="4"/>
        <v>09</v>
      </c>
      <c r="T106" s="40" t="str">
        <f t="shared" si="5"/>
        <v>23</v>
      </c>
      <c r="U106" s="25"/>
    </row>
    <row r="107" spans="1:21" ht="12.75" x14ac:dyDescent="0.2">
      <c r="A107" s="28">
        <v>267</v>
      </c>
      <c r="B107" s="25" t="s">
        <v>1047</v>
      </c>
      <c r="C107" s="25" t="s">
        <v>113</v>
      </c>
      <c r="D107" s="26" t="s">
        <v>1048</v>
      </c>
      <c r="E107" s="25"/>
      <c r="F107" s="25"/>
      <c r="G107" s="25" t="s">
        <v>1049</v>
      </c>
      <c r="H107" s="25" t="s">
        <v>65</v>
      </c>
      <c r="I107" s="25" t="s">
        <v>1050</v>
      </c>
      <c r="J107" s="25" t="s">
        <v>1036</v>
      </c>
      <c r="K107" s="25" t="s">
        <v>38</v>
      </c>
      <c r="L107" s="25" t="s">
        <v>3921</v>
      </c>
      <c r="M107" s="25"/>
      <c r="N107" s="25"/>
      <c r="O107" s="25" t="s">
        <v>43</v>
      </c>
      <c r="P107" s="25"/>
      <c r="Q107" s="25" t="s">
        <v>1051</v>
      </c>
      <c r="R107" s="40" t="str">
        <f t="shared" si="3"/>
        <v>2017</v>
      </c>
      <c r="S107" s="40" t="str">
        <f t="shared" si="4"/>
        <v>09</v>
      </c>
      <c r="T107" s="40" t="str">
        <f t="shared" si="5"/>
        <v>23</v>
      </c>
      <c r="U107" s="25"/>
    </row>
    <row r="108" spans="1:21" ht="25.5" x14ac:dyDescent="0.2">
      <c r="A108" s="28">
        <v>68</v>
      </c>
      <c r="B108" s="25" t="s">
        <v>1053</v>
      </c>
      <c r="C108" s="25" t="s">
        <v>30</v>
      </c>
      <c r="D108" s="26" t="s">
        <v>143</v>
      </c>
      <c r="E108" s="25"/>
      <c r="F108" s="25"/>
      <c r="G108" s="25" t="s">
        <v>1054</v>
      </c>
      <c r="H108" s="25" t="s">
        <v>65</v>
      </c>
      <c r="I108" s="25" t="s">
        <v>1055</v>
      </c>
      <c r="J108" s="25" t="s">
        <v>1056</v>
      </c>
      <c r="K108" s="25" t="s">
        <v>38</v>
      </c>
      <c r="L108" s="25" t="s">
        <v>3184</v>
      </c>
      <c r="M108" s="25"/>
      <c r="N108" s="25" t="s">
        <v>166</v>
      </c>
      <c r="O108" s="25" t="s">
        <v>43</v>
      </c>
      <c r="P108" s="25"/>
      <c r="Q108" s="25" t="s">
        <v>1058</v>
      </c>
      <c r="R108" s="40" t="str">
        <f t="shared" si="3"/>
        <v>2017</v>
      </c>
      <c r="S108" s="40" t="str">
        <f t="shared" si="4"/>
        <v>09</v>
      </c>
      <c r="T108" s="40" t="str">
        <f t="shared" si="5"/>
        <v>23</v>
      </c>
      <c r="U108" s="25"/>
    </row>
    <row r="109" spans="1:21" ht="12.75" x14ac:dyDescent="0.2">
      <c r="A109" s="28">
        <v>69</v>
      </c>
      <c r="B109" s="25" t="s">
        <v>1060</v>
      </c>
      <c r="C109" s="25" t="s">
        <v>75</v>
      </c>
      <c r="D109" s="26" t="s">
        <v>1061</v>
      </c>
      <c r="E109" s="25"/>
      <c r="F109" s="25"/>
      <c r="G109" s="25" t="s">
        <v>1063</v>
      </c>
      <c r="H109" s="25" t="s">
        <v>65</v>
      </c>
      <c r="I109" s="25" t="s">
        <v>1064</v>
      </c>
      <c r="J109" s="25" t="s">
        <v>1056</v>
      </c>
      <c r="K109" s="25" t="s">
        <v>38</v>
      </c>
      <c r="L109" s="25" t="s">
        <v>3525</v>
      </c>
      <c r="M109" s="25" t="s">
        <v>629</v>
      </c>
      <c r="N109" s="25" t="s">
        <v>286</v>
      </c>
      <c r="O109" s="25" t="s">
        <v>43</v>
      </c>
      <c r="P109" s="25" t="s">
        <v>510</v>
      </c>
      <c r="Q109" s="25" t="s">
        <v>1066</v>
      </c>
      <c r="R109" s="40" t="str">
        <f t="shared" si="3"/>
        <v>2017</v>
      </c>
      <c r="S109" s="40" t="str">
        <f t="shared" si="4"/>
        <v>09</v>
      </c>
      <c r="T109" s="40" t="str">
        <f t="shared" si="5"/>
        <v>23</v>
      </c>
      <c r="U109" s="25"/>
    </row>
    <row r="110" spans="1:21" ht="12.75" x14ac:dyDescent="0.2">
      <c r="A110" s="28">
        <v>70</v>
      </c>
      <c r="B110" s="25" t="s">
        <v>1068</v>
      </c>
      <c r="C110" s="25" t="s">
        <v>227</v>
      </c>
      <c r="D110" s="26" t="s">
        <v>1069</v>
      </c>
      <c r="E110" s="25"/>
      <c r="F110" s="25"/>
      <c r="G110" s="25" t="s">
        <v>1070</v>
      </c>
      <c r="H110" s="25" t="s">
        <v>65</v>
      </c>
      <c r="I110" s="25" t="s">
        <v>1071</v>
      </c>
      <c r="J110" s="25" t="s">
        <v>1056</v>
      </c>
      <c r="K110" s="25" t="s">
        <v>38</v>
      </c>
      <c r="L110" s="25" t="s">
        <v>3217</v>
      </c>
      <c r="M110" s="25" t="s">
        <v>1072</v>
      </c>
      <c r="N110" s="25" t="s">
        <v>494</v>
      </c>
      <c r="O110" s="25" t="s">
        <v>43</v>
      </c>
      <c r="P110" s="25"/>
      <c r="Q110" s="25" t="s">
        <v>1074</v>
      </c>
      <c r="R110" s="40" t="str">
        <f t="shared" si="3"/>
        <v>2017</v>
      </c>
      <c r="S110" s="40" t="str">
        <f t="shared" si="4"/>
        <v>09</v>
      </c>
      <c r="T110" s="40" t="str">
        <f t="shared" si="5"/>
        <v>23</v>
      </c>
      <c r="U110" s="25" t="s">
        <v>1075</v>
      </c>
    </row>
    <row r="111" spans="1:21" ht="12.75" x14ac:dyDescent="0.2">
      <c r="A111" s="28">
        <v>71</v>
      </c>
      <c r="B111" s="25" t="s">
        <v>1077</v>
      </c>
      <c r="C111" s="25" t="s">
        <v>30</v>
      </c>
      <c r="D111" s="26" t="s">
        <v>1078</v>
      </c>
      <c r="E111" s="25"/>
      <c r="F111" s="25"/>
      <c r="G111" s="25" t="s">
        <v>1080</v>
      </c>
      <c r="H111" s="25" t="s">
        <v>1081</v>
      </c>
      <c r="I111" s="25" t="s">
        <v>1082</v>
      </c>
      <c r="J111" s="25" t="s">
        <v>1056</v>
      </c>
      <c r="K111" s="25" t="s">
        <v>381</v>
      </c>
      <c r="L111" s="25" t="s">
        <v>3543</v>
      </c>
      <c r="M111" s="25" t="s">
        <v>1083</v>
      </c>
      <c r="N111" s="25" t="s">
        <v>1084</v>
      </c>
      <c r="O111" s="25" t="s">
        <v>43</v>
      </c>
      <c r="P111" s="25" t="s">
        <v>349</v>
      </c>
      <c r="Q111" s="25" t="s">
        <v>1086</v>
      </c>
      <c r="R111" s="40" t="str">
        <f t="shared" si="3"/>
        <v>2017</v>
      </c>
      <c r="S111" s="40" t="str">
        <f t="shared" si="4"/>
        <v>09</v>
      </c>
      <c r="T111" s="40" t="str">
        <f t="shared" si="5"/>
        <v>23</v>
      </c>
      <c r="U111" s="25"/>
    </row>
    <row r="112" spans="1:21" ht="25.5" x14ac:dyDescent="0.2">
      <c r="A112" s="28">
        <v>197</v>
      </c>
      <c r="B112" s="25" t="s">
        <v>1088</v>
      </c>
      <c r="C112" s="25" t="s">
        <v>30</v>
      </c>
      <c r="D112" s="26" t="s">
        <v>143</v>
      </c>
      <c r="E112" s="25"/>
      <c r="F112" s="25"/>
      <c r="G112" s="25" t="s">
        <v>1089</v>
      </c>
      <c r="H112" s="25" t="s">
        <v>1090</v>
      </c>
      <c r="I112" s="25" t="s">
        <v>645</v>
      </c>
      <c r="J112" s="25" t="s">
        <v>1056</v>
      </c>
      <c r="K112" s="25" t="s">
        <v>38</v>
      </c>
      <c r="L112" s="25" t="s">
        <v>3922</v>
      </c>
      <c r="M112" s="25"/>
      <c r="N112" s="25" t="s">
        <v>166</v>
      </c>
      <c r="O112" s="25" t="s">
        <v>43</v>
      </c>
      <c r="P112" s="25"/>
      <c r="Q112" s="25" t="s">
        <v>1092</v>
      </c>
      <c r="R112" s="40" t="str">
        <f t="shared" si="3"/>
        <v>2017</v>
      </c>
      <c r="S112" s="40" t="str">
        <f t="shared" si="4"/>
        <v>09</v>
      </c>
      <c r="T112" s="40" t="str">
        <f t="shared" si="5"/>
        <v>23</v>
      </c>
      <c r="U112" s="25"/>
    </row>
    <row r="113" spans="1:21" ht="25.5" x14ac:dyDescent="0.2">
      <c r="A113" s="28">
        <v>173</v>
      </c>
      <c r="B113" s="25" t="s">
        <v>1094</v>
      </c>
      <c r="C113" s="25" t="s">
        <v>30</v>
      </c>
      <c r="D113" s="26" t="s">
        <v>1095</v>
      </c>
      <c r="E113" s="25" t="s">
        <v>1096</v>
      </c>
      <c r="F113" s="25" t="s">
        <v>1097</v>
      </c>
      <c r="G113" s="25" t="s">
        <v>1098</v>
      </c>
      <c r="H113" s="25" t="s">
        <v>1099</v>
      </c>
      <c r="I113" s="25" t="s">
        <v>1100</v>
      </c>
      <c r="J113" s="25" t="s">
        <v>1101</v>
      </c>
      <c r="K113" s="25" t="s">
        <v>38</v>
      </c>
      <c r="L113" s="25" t="s">
        <v>3045</v>
      </c>
      <c r="M113" s="25" t="s">
        <v>1102</v>
      </c>
      <c r="N113" s="25" t="s">
        <v>1103</v>
      </c>
      <c r="O113" s="25" t="s">
        <v>43</v>
      </c>
      <c r="P113" s="25" t="s">
        <v>1104</v>
      </c>
      <c r="Q113" s="25" t="s">
        <v>1106</v>
      </c>
      <c r="R113" s="40" t="str">
        <f t="shared" si="3"/>
        <v>2017</v>
      </c>
      <c r="S113" s="40" t="str">
        <f t="shared" si="4"/>
        <v>09</v>
      </c>
      <c r="T113" s="40" t="str">
        <f t="shared" si="5"/>
        <v>23</v>
      </c>
      <c r="U113" s="25"/>
    </row>
    <row r="114" spans="1:21" ht="25.5" x14ac:dyDescent="0.2">
      <c r="A114" s="28">
        <v>178</v>
      </c>
      <c r="B114" s="25" t="s">
        <v>1108</v>
      </c>
      <c r="C114" s="25" t="s">
        <v>30</v>
      </c>
      <c r="D114" s="26" t="s">
        <v>143</v>
      </c>
      <c r="E114" s="25"/>
      <c r="F114" s="25"/>
      <c r="G114" s="25" t="s">
        <v>1070</v>
      </c>
      <c r="H114" s="25" t="s">
        <v>65</v>
      </c>
      <c r="I114" s="25" t="s">
        <v>1071</v>
      </c>
      <c r="J114" s="25" t="s">
        <v>1056</v>
      </c>
      <c r="K114" s="25" t="s">
        <v>38</v>
      </c>
      <c r="L114" s="25" t="s">
        <v>3217</v>
      </c>
      <c r="M114" s="25"/>
      <c r="N114" s="25"/>
      <c r="O114" s="25" t="s">
        <v>43</v>
      </c>
      <c r="P114" s="25"/>
      <c r="Q114" s="25" t="s">
        <v>1109</v>
      </c>
      <c r="R114" s="40" t="str">
        <f t="shared" si="3"/>
        <v>2017</v>
      </c>
      <c r="S114" s="40" t="str">
        <f t="shared" si="4"/>
        <v>09</v>
      </c>
      <c r="T114" s="40" t="str">
        <f t="shared" si="5"/>
        <v>23</v>
      </c>
      <c r="U114" s="25"/>
    </row>
    <row r="115" spans="1:21" ht="25.5" x14ac:dyDescent="0.2">
      <c r="A115" s="28">
        <v>179</v>
      </c>
      <c r="B115" s="25" t="s">
        <v>1111</v>
      </c>
      <c r="C115" s="25" t="s">
        <v>30</v>
      </c>
      <c r="D115" s="26" t="s">
        <v>143</v>
      </c>
      <c r="E115" s="25"/>
      <c r="F115" s="25"/>
      <c r="G115" s="25" t="s">
        <v>1112</v>
      </c>
      <c r="H115" s="25" t="s">
        <v>1113</v>
      </c>
      <c r="I115" s="25" t="s">
        <v>1114</v>
      </c>
      <c r="J115" s="25" t="s">
        <v>1056</v>
      </c>
      <c r="K115" s="25" t="s">
        <v>38</v>
      </c>
      <c r="L115" s="25" t="s">
        <v>3055</v>
      </c>
      <c r="M115" s="25"/>
      <c r="N115" s="25"/>
      <c r="O115" s="25" t="s">
        <v>43</v>
      </c>
      <c r="P115" s="25"/>
      <c r="Q115" s="25" t="s">
        <v>1115</v>
      </c>
      <c r="R115" s="40" t="str">
        <f t="shared" si="3"/>
        <v>2017</v>
      </c>
      <c r="S115" s="40" t="str">
        <f t="shared" si="4"/>
        <v>09</v>
      </c>
      <c r="T115" s="40" t="str">
        <f t="shared" si="5"/>
        <v>23</v>
      </c>
      <c r="U115" s="25"/>
    </row>
    <row r="116" spans="1:21" ht="76.5" x14ac:dyDescent="0.2">
      <c r="A116" s="28">
        <v>183</v>
      </c>
      <c r="B116" s="25" t="s">
        <v>1117</v>
      </c>
      <c r="C116" s="25" t="s">
        <v>75</v>
      </c>
      <c r="D116" s="26" t="s">
        <v>1118</v>
      </c>
      <c r="E116" s="25" t="s">
        <v>1119</v>
      </c>
      <c r="F116" s="25" t="s">
        <v>1120</v>
      </c>
      <c r="G116" s="25" t="s">
        <v>1122</v>
      </c>
      <c r="H116" s="25" t="s">
        <v>637</v>
      </c>
      <c r="I116" s="25" t="s">
        <v>1055</v>
      </c>
      <c r="J116" s="25" t="s">
        <v>1056</v>
      </c>
      <c r="K116" s="25" t="s">
        <v>38</v>
      </c>
      <c r="L116" s="25" t="s">
        <v>2857</v>
      </c>
      <c r="M116" s="25" t="s">
        <v>629</v>
      </c>
      <c r="N116" s="25" t="s">
        <v>1123</v>
      </c>
      <c r="O116" s="25" t="s">
        <v>43</v>
      </c>
      <c r="P116" s="25"/>
      <c r="Q116" s="25" t="s">
        <v>1125</v>
      </c>
      <c r="R116" s="40" t="str">
        <f t="shared" si="3"/>
        <v>2017</v>
      </c>
      <c r="S116" s="40" t="str">
        <f t="shared" si="4"/>
        <v>09</v>
      </c>
      <c r="T116" s="40" t="str">
        <f t="shared" si="5"/>
        <v>23</v>
      </c>
      <c r="U116" s="25" t="s">
        <v>1126</v>
      </c>
    </row>
    <row r="117" spans="1:21" ht="25.5" x14ac:dyDescent="0.2">
      <c r="A117" s="28">
        <v>184</v>
      </c>
      <c r="B117" s="25" t="s">
        <v>1117</v>
      </c>
      <c r="C117" s="25" t="s">
        <v>75</v>
      </c>
      <c r="D117" s="30" t="s">
        <v>143</v>
      </c>
      <c r="E117" s="25"/>
      <c r="F117" s="25"/>
      <c r="G117" s="25" t="s">
        <v>1122</v>
      </c>
      <c r="H117" s="25" t="s">
        <v>637</v>
      </c>
      <c r="I117" s="25" t="s">
        <v>1055</v>
      </c>
      <c r="J117" s="25" t="s">
        <v>1056</v>
      </c>
      <c r="K117" s="25" t="s">
        <v>38</v>
      </c>
      <c r="L117" s="25" t="s">
        <v>2857</v>
      </c>
      <c r="M117" s="25"/>
      <c r="N117" s="25"/>
      <c r="O117" s="25" t="s">
        <v>43</v>
      </c>
      <c r="P117" s="25"/>
      <c r="Q117" s="25" t="s">
        <v>351</v>
      </c>
      <c r="R117" s="40" t="str">
        <f t="shared" si="3"/>
        <v>2017</v>
      </c>
      <c r="S117" s="40" t="str">
        <f t="shared" si="4"/>
        <v>09</v>
      </c>
      <c r="T117" s="40" t="str">
        <f t="shared" si="5"/>
        <v>23</v>
      </c>
      <c r="U117" s="25"/>
    </row>
    <row r="118" spans="1:21" ht="25.5" x14ac:dyDescent="0.2">
      <c r="A118" s="28">
        <v>186</v>
      </c>
      <c r="B118" s="25" t="s">
        <v>1128</v>
      </c>
      <c r="C118" s="25" t="s">
        <v>128</v>
      </c>
      <c r="D118" s="30" t="s">
        <v>143</v>
      </c>
      <c r="E118" s="25"/>
      <c r="F118" s="25"/>
      <c r="G118" s="25" t="s">
        <v>1129</v>
      </c>
      <c r="H118" s="25" t="s">
        <v>247</v>
      </c>
      <c r="I118" s="25" t="s">
        <v>1055</v>
      </c>
      <c r="J118" s="25" t="s">
        <v>1056</v>
      </c>
      <c r="K118" s="25" t="s">
        <v>38</v>
      </c>
      <c r="L118" s="25" t="s">
        <v>2882</v>
      </c>
      <c r="M118" s="25"/>
      <c r="N118" s="25" t="s">
        <v>166</v>
      </c>
      <c r="O118" s="25" t="s">
        <v>43</v>
      </c>
      <c r="P118" s="25"/>
      <c r="Q118" s="25" t="s">
        <v>351</v>
      </c>
      <c r="R118" s="40" t="str">
        <f t="shared" si="3"/>
        <v>2017</v>
      </c>
      <c r="S118" s="40" t="str">
        <f t="shared" si="4"/>
        <v>09</v>
      </c>
      <c r="T118" s="40" t="str">
        <f t="shared" si="5"/>
        <v>23</v>
      </c>
      <c r="U118" s="25"/>
    </row>
    <row r="119" spans="1:21" ht="25.5" x14ac:dyDescent="0.2">
      <c r="A119" s="28">
        <v>193</v>
      </c>
      <c r="B119" s="25" t="s">
        <v>1132</v>
      </c>
      <c r="C119" s="25" t="s">
        <v>30</v>
      </c>
      <c r="D119" s="26" t="s">
        <v>143</v>
      </c>
      <c r="E119" s="25"/>
      <c r="F119" s="25" t="s">
        <v>1133</v>
      </c>
      <c r="G119" s="25" t="s">
        <v>1134</v>
      </c>
      <c r="H119" s="25" t="s">
        <v>1135</v>
      </c>
      <c r="I119" s="25" t="s">
        <v>1064</v>
      </c>
      <c r="J119" s="25" t="s">
        <v>1056</v>
      </c>
      <c r="K119" s="25" t="s">
        <v>38</v>
      </c>
      <c r="L119" s="25" t="s">
        <v>3586</v>
      </c>
      <c r="M119" s="25"/>
      <c r="N119" s="25" t="s">
        <v>166</v>
      </c>
      <c r="O119" s="25" t="s">
        <v>43</v>
      </c>
      <c r="P119" s="25"/>
      <c r="Q119" s="25" t="s">
        <v>1137</v>
      </c>
      <c r="R119" s="40" t="str">
        <f t="shared" si="3"/>
        <v>2017</v>
      </c>
      <c r="S119" s="40" t="str">
        <f t="shared" si="4"/>
        <v>09</v>
      </c>
      <c r="T119" s="40" t="str">
        <f t="shared" si="5"/>
        <v>25</v>
      </c>
      <c r="U119" s="25"/>
    </row>
    <row r="120" spans="1:21" ht="51" x14ac:dyDescent="0.2">
      <c r="A120" s="28">
        <v>196</v>
      </c>
      <c r="B120" s="25" t="s">
        <v>1139</v>
      </c>
      <c r="C120" s="25" t="s">
        <v>30</v>
      </c>
      <c r="D120" s="26" t="s">
        <v>1140</v>
      </c>
      <c r="E120" s="25"/>
      <c r="F120" s="25"/>
      <c r="G120" s="25" t="s">
        <v>1098</v>
      </c>
      <c r="H120" s="25" t="s">
        <v>1099</v>
      </c>
      <c r="I120" s="25" t="s">
        <v>1100</v>
      </c>
      <c r="J120" s="25" t="s">
        <v>1056</v>
      </c>
      <c r="K120" s="25" t="s">
        <v>38</v>
      </c>
      <c r="L120" s="25" t="s">
        <v>3045</v>
      </c>
      <c r="M120" s="25"/>
      <c r="N120" s="25"/>
      <c r="O120" s="25" t="s">
        <v>43</v>
      </c>
      <c r="P120" s="25"/>
      <c r="Q120" s="25" t="s">
        <v>1142</v>
      </c>
      <c r="R120" s="40" t="str">
        <f t="shared" si="3"/>
        <v>2017</v>
      </c>
      <c r="S120" s="40" t="str">
        <f t="shared" si="4"/>
        <v>09</v>
      </c>
      <c r="T120" s="40" t="str">
        <f t="shared" si="5"/>
        <v>23</v>
      </c>
      <c r="U120" s="25"/>
    </row>
    <row r="121" spans="1:21" ht="25.5" x14ac:dyDescent="0.2">
      <c r="A121" s="28">
        <v>198</v>
      </c>
      <c r="B121" s="25" t="s">
        <v>1144</v>
      </c>
      <c r="C121" s="25" t="s">
        <v>30</v>
      </c>
      <c r="D121" s="26" t="s">
        <v>143</v>
      </c>
      <c r="E121" s="25"/>
      <c r="F121" s="33"/>
      <c r="G121" s="25" t="s">
        <v>1145</v>
      </c>
      <c r="H121" s="25" t="s">
        <v>1146</v>
      </c>
      <c r="I121" s="25" t="s">
        <v>1147</v>
      </c>
      <c r="J121" s="25" t="s">
        <v>1056</v>
      </c>
      <c r="K121" s="25" t="s">
        <v>38</v>
      </c>
      <c r="L121" s="25" t="s">
        <v>2875</v>
      </c>
      <c r="M121" s="25"/>
      <c r="N121" s="25" t="s">
        <v>166</v>
      </c>
      <c r="O121" s="25" t="s">
        <v>43</v>
      </c>
      <c r="P121" s="25"/>
      <c r="Q121" s="25" t="s">
        <v>1149</v>
      </c>
      <c r="R121" s="40" t="str">
        <f t="shared" si="3"/>
        <v>2017</v>
      </c>
      <c r="S121" s="40" t="str">
        <f t="shared" si="4"/>
        <v>09</v>
      </c>
      <c r="T121" s="40" t="str">
        <f t="shared" si="5"/>
        <v>23</v>
      </c>
      <c r="U121" s="25"/>
    </row>
    <row r="122" spans="1:21" ht="25.5" x14ac:dyDescent="0.2">
      <c r="A122" s="28">
        <v>200</v>
      </c>
      <c r="B122" s="25" t="s">
        <v>1151</v>
      </c>
      <c r="C122" s="25" t="s">
        <v>30</v>
      </c>
      <c r="D122" s="26" t="s">
        <v>143</v>
      </c>
      <c r="E122" s="25"/>
      <c r="F122" s="25"/>
      <c r="G122" s="25" t="s">
        <v>1152</v>
      </c>
      <c r="H122" s="25" t="s">
        <v>531</v>
      </c>
      <c r="I122" s="25" t="s">
        <v>1153</v>
      </c>
      <c r="J122" s="25" t="s">
        <v>1056</v>
      </c>
      <c r="K122" s="25" t="s">
        <v>38</v>
      </c>
      <c r="L122" s="25" t="s">
        <v>3593</v>
      </c>
      <c r="M122" s="25"/>
      <c r="N122" s="25" t="s">
        <v>166</v>
      </c>
      <c r="O122" s="25" t="s">
        <v>43</v>
      </c>
      <c r="P122" s="25"/>
      <c r="Q122" s="25" t="s">
        <v>1155</v>
      </c>
      <c r="R122" s="40" t="str">
        <f t="shared" si="3"/>
        <v>2017</v>
      </c>
      <c r="S122" s="40" t="str">
        <f t="shared" si="4"/>
        <v>09</v>
      </c>
      <c r="T122" s="40" t="str">
        <f t="shared" si="5"/>
        <v>23</v>
      </c>
      <c r="U122" s="25"/>
    </row>
    <row r="123" spans="1:21" ht="25.5" x14ac:dyDescent="0.2">
      <c r="A123" s="28">
        <v>202</v>
      </c>
      <c r="B123" s="25" t="s">
        <v>1157</v>
      </c>
      <c r="C123" s="25" t="s">
        <v>30</v>
      </c>
      <c r="D123" s="26" t="s">
        <v>143</v>
      </c>
      <c r="E123" s="25"/>
      <c r="F123" s="25"/>
      <c r="G123" s="25" t="s">
        <v>1158</v>
      </c>
      <c r="H123" s="25" t="s">
        <v>1159</v>
      </c>
      <c r="I123" s="25" t="s">
        <v>1160</v>
      </c>
      <c r="J123" s="25" t="s">
        <v>1056</v>
      </c>
      <c r="K123" s="25" t="s">
        <v>38</v>
      </c>
      <c r="L123" s="25" t="s">
        <v>3590</v>
      </c>
      <c r="M123" s="25"/>
      <c r="N123" s="25" t="s">
        <v>166</v>
      </c>
      <c r="O123" s="25" t="s">
        <v>43</v>
      </c>
      <c r="P123" s="25"/>
      <c r="Q123" s="25" t="s">
        <v>1162</v>
      </c>
      <c r="R123" s="40" t="str">
        <f t="shared" si="3"/>
        <v>2017</v>
      </c>
      <c r="S123" s="40" t="str">
        <f t="shared" si="4"/>
        <v>09</v>
      </c>
      <c r="T123" s="40" t="str">
        <f t="shared" si="5"/>
        <v>23</v>
      </c>
      <c r="U123" s="25"/>
    </row>
    <row r="124" spans="1:21" ht="25.5" x14ac:dyDescent="0.2">
      <c r="A124" s="28">
        <v>203</v>
      </c>
      <c r="B124" s="25" t="s">
        <v>1164</v>
      </c>
      <c r="C124" s="25" t="s">
        <v>30</v>
      </c>
      <c r="D124" s="26" t="s">
        <v>143</v>
      </c>
      <c r="E124" s="25"/>
      <c r="F124" s="25"/>
      <c r="G124" s="25" t="s">
        <v>1165</v>
      </c>
      <c r="H124" s="25" t="s">
        <v>1166</v>
      </c>
      <c r="I124" s="25" t="s">
        <v>1160</v>
      </c>
      <c r="J124" s="25" t="s">
        <v>1056</v>
      </c>
      <c r="K124" s="25" t="s">
        <v>38</v>
      </c>
      <c r="L124" s="25" t="s">
        <v>2871</v>
      </c>
      <c r="M124" s="25"/>
      <c r="N124" s="25" t="s">
        <v>166</v>
      </c>
      <c r="O124" s="25" t="s">
        <v>43</v>
      </c>
      <c r="P124" s="25"/>
      <c r="Q124" s="25" t="s">
        <v>1168</v>
      </c>
      <c r="R124" s="40" t="str">
        <f t="shared" si="3"/>
        <v>2017</v>
      </c>
      <c r="S124" s="40" t="str">
        <f t="shared" si="4"/>
        <v>09</v>
      </c>
      <c r="T124" s="40" t="str">
        <f t="shared" si="5"/>
        <v>23</v>
      </c>
      <c r="U124" s="25"/>
    </row>
    <row r="125" spans="1:21" ht="25.5" x14ac:dyDescent="0.2">
      <c r="A125" s="28">
        <v>214</v>
      </c>
      <c r="B125" s="25" t="s">
        <v>1170</v>
      </c>
      <c r="C125" s="25" t="s">
        <v>30</v>
      </c>
      <c r="D125" s="26" t="s">
        <v>143</v>
      </c>
      <c r="E125" s="25"/>
      <c r="F125" s="25"/>
      <c r="G125" s="25" t="s">
        <v>1171</v>
      </c>
      <c r="H125" s="25" t="s">
        <v>1172</v>
      </c>
      <c r="I125" s="25" t="s">
        <v>1173</v>
      </c>
      <c r="J125" s="25" t="s">
        <v>1056</v>
      </c>
      <c r="K125" s="25" t="s">
        <v>38</v>
      </c>
      <c r="L125" s="25" t="s">
        <v>3278</v>
      </c>
      <c r="M125" s="25"/>
      <c r="N125" s="25"/>
      <c r="O125" s="25" t="s">
        <v>43</v>
      </c>
      <c r="P125" s="25"/>
      <c r="Q125" s="25" t="s">
        <v>1174</v>
      </c>
      <c r="R125" s="40" t="str">
        <f t="shared" si="3"/>
        <v>2017</v>
      </c>
      <c r="S125" s="40" t="str">
        <f t="shared" si="4"/>
        <v>09</v>
      </c>
      <c r="T125" s="40" t="str">
        <f t="shared" si="5"/>
        <v>23</v>
      </c>
      <c r="U125" s="25"/>
    </row>
    <row r="126" spans="1:21" ht="25.5" x14ac:dyDescent="0.2">
      <c r="A126" s="28">
        <v>225</v>
      </c>
      <c r="B126" s="25" t="s">
        <v>1176</v>
      </c>
      <c r="C126" s="25" t="s">
        <v>30</v>
      </c>
      <c r="D126" s="26" t="s">
        <v>143</v>
      </c>
      <c r="E126" s="25"/>
      <c r="F126" s="25" t="s">
        <v>1177</v>
      </c>
      <c r="G126" s="25" t="s">
        <v>1179</v>
      </c>
      <c r="H126" s="25" t="s">
        <v>998</v>
      </c>
      <c r="I126" s="25" t="s">
        <v>1055</v>
      </c>
      <c r="J126" s="25" t="s">
        <v>1056</v>
      </c>
      <c r="K126" s="25" t="s">
        <v>38</v>
      </c>
      <c r="L126" s="25" t="s">
        <v>2940</v>
      </c>
      <c r="M126" s="25"/>
      <c r="N126" s="25" t="s">
        <v>1180</v>
      </c>
      <c r="O126" s="25" t="s">
        <v>43</v>
      </c>
      <c r="P126" s="25" t="s">
        <v>673</v>
      </c>
      <c r="Q126" s="25" t="s">
        <v>1182</v>
      </c>
      <c r="R126" s="40" t="str">
        <f t="shared" si="3"/>
        <v>2017</v>
      </c>
      <c r="S126" s="40" t="str">
        <f t="shared" si="4"/>
        <v>09</v>
      </c>
      <c r="T126" s="40" t="str">
        <f t="shared" si="5"/>
        <v>26</v>
      </c>
      <c r="U126" s="25"/>
    </row>
    <row r="127" spans="1:21" ht="25.5" x14ac:dyDescent="0.2">
      <c r="A127" s="28">
        <v>226</v>
      </c>
      <c r="B127" s="25" t="s">
        <v>1176</v>
      </c>
      <c r="C127" s="25" t="s">
        <v>30</v>
      </c>
      <c r="D127" s="26" t="s">
        <v>143</v>
      </c>
      <c r="E127" s="25"/>
      <c r="F127" s="25" t="s">
        <v>1184</v>
      </c>
      <c r="G127" s="25" t="s">
        <v>1185</v>
      </c>
      <c r="H127" s="25" t="s">
        <v>1186</v>
      </c>
      <c r="I127" s="25" t="s">
        <v>1160</v>
      </c>
      <c r="J127" s="25" t="s">
        <v>1056</v>
      </c>
      <c r="K127" s="25" t="s">
        <v>38</v>
      </c>
      <c r="L127" s="25" t="s">
        <v>3923</v>
      </c>
      <c r="M127" s="25"/>
      <c r="N127" s="25" t="s">
        <v>1180</v>
      </c>
      <c r="O127" s="25" t="s">
        <v>43</v>
      </c>
      <c r="P127" s="25" t="s">
        <v>673</v>
      </c>
      <c r="Q127" s="25" t="s">
        <v>1188</v>
      </c>
      <c r="R127" s="40" t="str">
        <f t="shared" si="3"/>
        <v>2017</v>
      </c>
      <c r="S127" s="40" t="str">
        <f t="shared" si="4"/>
        <v>09</v>
      </c>
      <c r="T127" s="40" t="str">
        <f t="shared" si="5"/>
        <v>26</v>
      </c>
      <c r="U127" s="25"/>
    </row>
    <row r="128" spans="1:21" ht="25.5" x14ac:dyDescent="0.2">
      <c r="A128" s="28">
        <v>227</v>
      </c>
      <c r="B128" s="25" t="s">
        <v>1190</v>
      </c>
      <c r="C128" s="25" t="s">
        <v>30</v>
      </c>
      <c r="D128" s="26" t="s">
        <v>1191</v>
      </c>
      <c r="E128" s="25"/>
      <c r="F128" s="25"/>
      <c r="G128" s="25" t="s">
        <v>1192</v>
      </c>
      <c r="H128" s="25" t="s">
        <v>1193</v>
      </c>
      <c r="I128" s="25" t="s">
        <v>1194</v>
      </c>
      <c r="J128" s="25" t="s">
        <v>1056</v>
      </c>
      <c r="K128" s="25" t="s">
        <v>381</v>
      </c>
      <c r="L128" s="25" t="s">
        <v>3272</v>
      </c>
      <c r="M128" s="25"/>
      <c r="N128" s="25"/>
      <c r="O128" s="25" t="s">
        <v>43</v>
      </c>
      <c r="P128" s="25"/>
      <c r="Q128" s="25" t="s">
        <v>1195</v>
      </c>
      <c r="R128" s="40" t="str">
        <f t="shared" si="3"/>
        <v>2017</v>
      </c>
      <c r="S128" s="40" t="str">
        <f t="shared" si="4"/>
        <v>09</v>
      </c>
      <c r="T128" s="40" t="str">
        <f t="shared" si="5"/>
        <v>23</v>
      </c>
      <c r="U128" s="25"/>
    </row>
    <row r="129" spans="1:21" ht="12.75" x14ac:dyDescent="0.2">
      <c r="A129" s="28">
        <v>235</v>
      </c>
      <c r="B129" s="25" t="s">
        <v>1197</v>
      </c>
      <c r="C129" s="25" t="s">
        <v>30</v>
      </c>
      <c r="D129" s="26" t="s">
        <v>1198</v>
      </c>
      <c r="E129" s="25" t="s">
        <v>1199</v>
      </c>
      <c r="F129" s="25" t="s">
        <v>1200</v>
      </c>
      <c r="G129" s="25" t="s">
        <v>1201</v>
      </c>
      <c r="H129" s="25" t="s">
        <v>1202</v>
      </c>
      <c r="I129" s="25" t="s">
        <v>1160</v>
      </c>
      <c r="J129" s="25" t="s">
        <v>1056</v>
      </c>
      <c r="K129" s="25" t="s">
        <v>38</v>
      </c>
      <c r="L129" s="25" t="s">
        <v>3648</v>
      </c>
      <c r="M129" s="25"/>
      <c r="N129" s="25"/>
      <c r="O129" s="25" t="s">
        <v>43</v>
      </c>
      <c r="P129" s="25" t="s">
        <v>183</v>
      </c>
      <c r="Q129" s="25" t="s">
        <v>1203</v>
      </c>
      <c r="R129" s="40" t="str">
        <f t="shared" si="3"/>
        <v>2017</v>
      </c>
      <c r="S129" s="40" t="str">
        <f t="shared" si="4"/>
        <v>09</v>
      </c>
      <c r="T129" s="40" t="str">
        <f t="shared" si="5"/>
        <v>23</v>
      </c>
      <c r="U129" s="25"/>
    </row>
    <row r="130" spans="1:21" ht="12.75" x14ac:dyDescent="0.2">
      <c r="A130" s="28">
        <v>238</v>
      </c>
      <c r="B130" s="25" t="s">
        <v>1205</v>
      </c>
      <c r="C130" s="25" t="s">
        <v>75</v>
      </c>
      <c r="D130" s="26" t="s">
        <v>1206</v>
      </c>
      <c r="E130" s="25" t="s">
        <v>1207</v>
      </c>
      <c r="F130" s="25" t="s">
        <v>1208</v>
      </c>
      <c r="G130" s="25" t="s">
        <v>1209</v>
      </c>
      <c r="H130" s="25" t="s">
        <v>1172</v>
      </c>
      <c r="I130" s="25" t="s">
        <v>1160</v>
      </c>
      <c r="J130" s="25" t="s">
        <v>1056</v>
      </c>
      <c r="K130" s="25" t="s">
        <v>38</v>
      </c>
      <c r="L130" s="25" t="s">
        <v>3298</v>
      </c>
      <c r="M130" s="25" t="s">
        <v>1210</v>
      </c>
      <c r="N130" s="25"/>
      <c r="O130" s="25" t="s">
        <v>43</v>
      </c>
      <c r="P130" s="25"/>
      <c r="Q130" s="25" t="s">
        <v>1212</v>
      </c>
      <c r="R130" s="40" t="str">
        <f t="shared" si="3"/>
        <v>2017</v>
      </c>
      <c r="S130" s="40" t="str">
        <f t="shared" si="4"/>
        <v>09</v>
      </c>
      <c r="T130" s="40" t="str">
        <f t="shared" si="5"/>
        <v>26</v>
      </c>
      <c r="U130" s="25"/>
    </row>
    <row r="131" spans="1:21" ht="38.25" x14ac:dyDescent="0.2">
      <c r="A131" s="28">
        <v>252</v>
      </c>
      <c r="B131" s="25" t="s">
        <v>1214</v>
      </c>
      <c r="C131" s="25" t="s">
        <v>30</v>
      </c>
      <c r="D131" s="26" t="s">
        <v>1215</v>
      </c>
      <c r="E131" s="25" t="s">
        <v>1216</v>
      </c>
      <c r="F131" s="25" t="s">
        <v>1217</v>
      </c>
      <c r="G131" s="25" t="s">
        <v>1218</v>
      </c>
      <c r="H131" s="25" t="s">
        <v>396</v>
      </c>
      <c r="I131" s="25" t="s">
        <v>1194</v>
      </c>
      <c r="J131" s="25" t="s">
        <v>1056</v>
      </c>
      <c r="K131" s="25" t="s">
        <v>38</v>
      </c>
      <c r="L131" s="25" t="s">
        <v>3027</v>
      </c>
      <c r="M131" s="25"/>
      <c r="N131" s="25"/>
      <c r="O131" s="25" t="s">
        <v>43</v>
      </c>
      <c r="P131" s="25"/>
      <c r="Q131" s="25" t="s">
        <v>1220</v>
      </c>
      <c r="R131" s="40" t="str">
        <f t="shared" ref="R131:R194" si="6">MID(Q131,1,4)</f>
        <v>2017</v>
      </c>
      <c r="S131" s="40" t="str">
        <f t="shared" ref="S131:S194" si="7">MID(Q131,6,2)</f>
        <v>09</v>
      </c>
      <c r="T131" s="40" t="str">
        <f t="shared" ref="T131:T194" si="8">MID(Q131,9,2)</f>
        <v>23</v>
      </c>
      <c r="U131" s="25"/>
    </row>
    <row r="132" spans="1:21" ht="25.5" x14ac:dyDescent="0.2">
      <c r="A132" s="28">
        <v>328</v>
      </c>
      <c r="B132" s="25" t="s">
        <v>1222</v>
      </c>
      <c r="C132" s="25" t="s">
        <v>30</v>
      </c>
      <c r="D132" s="26" t="s">
        <v>612</v>
      </c>
      <c r="E132" s="25" t="s">
        <v>613</v>
      </c>
      <c r="F132" s="25"/>
      <c r="G132" s="25" t="s">
        <v>1223</v>
      </c>
      <c r="H132" s="25" t="s">
        <v>1224</v>
      </c>
      <c r="I132" s="25" t="s">
        <v>1225</v>
      </c>
      <c r="J132" s="25" t="s">
        <v>1056</v>
      </c>
      <c r="K132" s="25" t="s">
        <v>38</v>
      </c>
      <c r="L132" s="25" t="s">
        <v>3924</v>
      </c>
      <c r="M132" s="25" t="s">
        <v>617</v>
      </c>
      <c r="N132" s="25" t="s">
        <v>618</v>
      </c>
      <c r="O132" s="25" t="s">
        <v>43</v>
      </c>
      <c r="P132" s="25"/>
      <c r="Q132" s="25" t="s">
        <v>1226</v>
      </c>
      <c r="R132" s="40" t="str">
        <f t="shared" si="6"/>
        <v>2017</v>
      </c>
      <c r="S132" s="40" t="str">
        <f t="shared" si="7"/>
        <v>09</v>
      </c>
      <c r="T132" s="40" t="str">
        <f t="shared" si="8"/>
        <v>23</v>
      </c>
      <c r="U132" s="25"/>
    </row>
    <row r="133" spans="1:21" ht="38.25" x14ac:dyDescent="0.2">
      <c r="A133" s="28">
        <v>338</v>
      </c>
      <c r="B133" s="25" t="s">
        <v>1227</v>
      </c>
      <c r="C133" s="25" t="s">
        <v>1228</v>
      </c>
      <c r="D133" s="26" t="s">
        <v>1229</v>
      </c>
      <c r="E133" s="25"/>
      <c r="F133" s="25" t="s">
        <v>1230</v>
      </c>
      <c r="G133" s="25" t="s">
        <v>1231</v>
      </c>
      <c r="H133" s="25" t="s">
        <v>1232</v>
      </c>
      <c r="I133" s="25" t="s">
        <v>1233</v>
      </c>
      <c r="J133" s="25" t="s">
        <v>1056</v>
      </c>
      <c r="K133" s="25" t="s">
        <v>38</v>
      </c>
      <c r="L133" s="25" t="s">
        <v>3925</v>
      </c>
      <c r="M133" s="25" t="s">
        <v>1234</v>
      </c>
      <c r="N133" s="25" t="s">
        <v>1235</v>
      </c>
      <c r="O133" s="25" t="s">
        <v>43</v>
      </c>
      <c r="P133" s="25"/>
      <c r="Q133" s="25" t="s">
        <v>1236</v>
      </c>
      <c r="R133" s="40" t="str">
        <f t="shared" si="6"/>
        <v>2017</v>
      </c>
      <c r="S133" s="40" t="str">
        <f t="shared" si="7"/>
        <v>09</v>
      </c>
      <c r="T133" s="40" t="str">
        <f t="shared" si="8"/>
        <v>24</v>
      </c>
      <c r="U133" s="25"/>
    </row>
    <row r="134" spans="1:21" ht="25.5" x14ac:dyDescent="0.2">
      <c r="A134" s="28">
        <v>72</v>
      </c>
      <c r="B134" s="25" t="s">
        <v>1237</v>
      </c>
      <c r="C134" s="25" t="s">
        <v>75</v>
      </c>
      <c r="D134" s="30" t="s">
        <v>143</v>
      </c>
      <c r="E134" s="25" t="s">
        <v>1238</v>
      </c>
      <c r="F134" s="25"/>
      <c r="G134" s="25" t="s">
        <v>1239</v>
      </c>
      <c r="H134" s="25" t="s">
        <v>65</v>
      </c>
      <c r="I134" s="25" t="s">
        <v>925</v>
      </c>
      <c r="J134" s="25" t="s">
        <v>1240</v>
      </c>
      <c r="K134" s="25" t="s">
        <v>38</v>
      </c>
      <c r="L134" s="25" t="s">
        <v>3641</v>
      </c>
      <c r="M134" s="25"/>
      <c r="N134" s="25"/>
      <c r="O134" s="25" t="s">
        <v>43</v>
      </c>
      <c r="P134" s="25"/>
      <c r="Q134" s="25" t="s">
        <v>1242</v>
      </c>
      <c r="R134" s="40" t="str">
        <f t="shared" si="6"/>
        <v>2017</v>
      </c>
      <c r="S134" s="40" t="str">
        <f t="shared" si="7"/>
        <v>09</v>
      </c>
      <c r="T134" s="40" t="str">
        <f t="shared" si="8"/>
        <v>23</v>
      </c>
      <c r="U134" s="25"/>
    </row>
    <row r="135" spans="1:21" ht="12.75" x14ac:dyDescent="0.2">
      <c r="A135" s="28">
        <v>2</v>
      </c>
      <c r="B135" s="25" t="s">
        <v>1244</v>
      </c>
      <c r="C135" s="25" t="s">
        <v>227</v>
      </c>
      <c r="D135" s="26" t="s">
        <v>31</v>
      </c>
      <c r="E135" s="25"/>
      <c r="F135" s="25" t="s">
        <v>1245</v>
      </c>
      <c r="G135" s="25" t="s">
        <v>1246</v>
      </c>
      <c r="H135" s="25" t="s">
        <v>1247</v>
      </c>
      <c r="I135" s="25" t="s">
        <v>1248</v>
      </c>
      <c r="J135" s="25" t="s">
        <v>1249</v>
      </c>
      <c r="K135" s="25" t="s">
        <v>38</v>
      </c>
      <c r="L135" s="25" t="s">
        <v>3210</v>
      </c>
      <c r="M135" s="25"/>
      <c r="N135" s="25" t="s">
        <v>521</v>
      </c>
      <c r="O135" s="25" t="s">
        <v>43</v>
      </c>
      <c r="P135" s="25" t="s">
        <v>82</v>
      </c>
      <c r="Q135" s="25" t="s">
        <v>1251</v>
      </c>
      <c r="R135" s="40" t="str">
        <f t="shared" si="6"/>
        <v>2017</v>
      </c>
      <c r="S135" s="40" t="str">
        <f t="shared" si="7"/>
        <v>09</v>
      </c>
      <c r="T135" s="40" t="str">
        <f t="shared" si="8"/>
        <v>26</v>
      </c>
      <c r="U135" s="25" t="s">
        <v>748</v>
      </c>
    </row>
    <row r="136" spans="1:21" ht="12.75" x14ac:dyDescent="0.2">
      <c r="A136" s="28">
        <v>22</v>
      </c>
      <c r="B136" s="25" t="s">
        <v>1253</v>
      </c>
      <c r="C136" s="25" t="s">
        <v>30</v>
      </c>
      <c r="D136" s="26" t="s">
        <v>31</v>
      </c>
      <c r="E136" s="25" t="s">
        <v>1254</v>
      </c>
      <c r="F136" s="25"/>
      <c r="G136" s="25" t="s">
        <v>1256</v>
      </c>
      <c r="H136" s="25" t="s">
        <v>1257</v>
      </c>
      <c r="I136" s="25" t="s">
        <v>1258</v>
      </c>
      <c r="J136" s="25" t="s">
        <v>1249</v>
      </c>
      <c r="K136" s="25" t="s">
        <v>38</v>
      </c>
      <c r="L136" s="25" t="s">
        <v>2833</v>
      </c>
      <c r="M136" s="25" t="s">
        <v>901</v>
      </c>
      <c r="N136" s="25"/>
      <c r="O136" s="25" t="s">
        <v>43</v>
      </c>
      <c r="P136" s="25" t="s">
        <v>1260</v>
      </c>
      <c r="Q136" s="25" t="s">
        <v>1261</v>
      </c>
      <c r="R136" s="40" t="str">
        <f t="shared" si="6"/>
        <v>2017</v>
      </c>
      <c r="S136" s="40" t="str">
        <f t="shared" si="7"/>
        <v>09</v>
      </c>
      <c r="T136" s="40" t="str">
        <f t="shared" si="8"/>
        <v>23</v>
      </c>
      <c r="U136" s="25" t="s">
        <v>110</v>
      </c>
    </row>
    <row r="137" spans="1:21" ht="12.75" x14ac:dyDescent="0.2">
      <c r="A137" s="28">
        <v>157</v>
      </c>
      <c r="B137" s="25" t="s">
        <v>1263</v>
      </c>
      <c r="C137" s="25" t="s">
        <v>30</v>
      </c>
      <c r="D137" s="26" t="s">
        <v>1264</v>
      </c>
      <c r="E137" s="25"/>
      <c r="F137" s="25" t="s">
        <v>1265</v>
      </c>
      <c r="G137" s="25" t="s">
        <v>1267</v>
      </c>
      <c r="H137" s="25" t="s">
        <v>1268</v>
      </c>
      <c r="I137" s="25" t="s">
        <v>1269</v>
      </c>
      <c r="J137" s="25" t="s">
        <v>1249</v>
      </c>
      <c r="K137" s="25" t="s">
        <v>38</v>
      </c>
      <c r="L137" s="25" t="s">
        <v>3926</v>
      </c>
      <c r="M137" s="25" t="s">
        <v>1270</v>
      </c>
      <c r="N137" s="25" t="s">
        <v>1271</v>
      </c>
      <c r="O137" s="25" t="s">
        <v>43</v>
      </c>
      <c r="P137" s="25" t="s">
        <v>44</v>
      </c>
      <c r="Q137" s="25" t="s">
        <v>1273</v>
      </c>
      <c r="R137" s="40" t="str">
        <f t="shared" si="6"/>
        <v>2017</v>
      </c>
      <c r="S137" s="40" t="str">
        <f t="shared" si="7"/>
        <v>09</v>
      </c>
      <c r="T137" s="40" t="str">
        <f t="shared" si="8"/>
        <v>23</v>
      </c>
      <c r="U137" s="25"/>
    </row>
    <row r="138" spans="1:21" ht="63.75" x14ac:dyDescent="0.2">
      <c r="A138" s="28">
        <v>251</v>
      </c>
      <c r="B138" s="25" t="s">
        <v>1275</v>
      </c>
      <c r="C138" s="25" t="s">
        <v>113</v>
      </c>
      <c r="D138" s="26" t="s">
        <v>1276</v>
      </c>
      <c r="E138" s="25" t="s">
        <v>1277</v>
      </c>
      <c r="F138" s="25" t="s">
        <v>1278</v>
      </c>
      <c r="G138" s="25" t="s">
        <v>1281</v>
      </c>
      <c r="H138" s="25" t="s">
        <v>1282</v>
      </c>
      <c r="I138" s="25" t="s">
        <v>1283</v>
      </c>
      <c r="J138" s="25" t="s">
        <v>1249</v>
      </c>
      <c r="K138" s="25" t="s">
        <v>38</v>
      </c>
      <c r="L138" s="25" t="s">
        <v>3927</v>
      </c>
      <c r="M138" s="25" t="s">
        <v>1284</v>
      </c>
      <c r="N138" s="25" t="s">
        <v>113</v>
      </c>
      <c r="O138" s="25" t="s">
        <v>43</v>
      </c>
      <c r="P138" s="25" t="s">
        <v>183</v>
      </c>
      <c r="Q138" s="25" t="s">
        <v>1286</v>
      </c>
      <c r="R138" s="40" t="str">
        <f t="shared" si="6"/>
        <v>2017</v>
      </c>
      <c r="S138" s="40" t="str">
        <f t="shared" si="7"/>
        <v>09</v>
      </c>
      <c r="T138" s="40" t="str">
        <f t="shared" si="8"/>
        <v>23</v>
      </c>
      <c r="U138" s="25"/>
    </row>
    <row r="139" spans="1:21" ht="12.75" x14ac:dyDescent="0.2">
      <c r="A139" s="28">
        <v>312</v>
      </c>
      <c r="B139" s="25" t="s">
        <v>1288</v>
      </c>
      <c r="C139" s="25" t="s">
        <v>128</v>
      </c>
      <c r="D139" s="26" t="s">
        <v>1289</v>
      </c>
      <c r="E139" s="25" t="s">
        <v>1290</v>
      </c>
      <c r="F139" s="25" t="s">
        <v>1291</v>
      </c>
      <c r="G139" s="25" t="s">
        <v>1294</v>
      </c>
      <c r="H139" s="25" t="s">
        <v>460</v>
      </c>
      <c r="I139" s="25" t="s">
        <v>1295</v>
      </c>
      <c r="J139" s="25" t="s">
        <v>1249</v>
      </c>
      <c r="K139" s="25" t="s">
        <v>38</v>
      </c>
      <c r="L139" s="25" t="s">
        <v>3488</v>
      </c>
      <c r="M139" s="25" t="s">
        <v>1296</v>
      </c>
      <c r="N139" s="25" t="s">
        <v>128</v>
      </c>
      <c r="O139" s="25" t="s">
        <v>43</v>
      </c>
      <c r="P139" s="25" t="s">
        <v>426</v>
      </c>
      <c r="Q139" s="25" t="s">
        <v>1298</v>
      </c>
      <c r="R139" s="40" t="str">
        <f t="shared" si="6"/>
        <v>2017</v>
      </c>
      <c r="S139" s="40" t="str">
        <f t="shared" si="7"/>
        <v>09</v>
      </c>
      <c r="T139" s="40" t="str">
        <f t="shared" si="8"/>
        <v>24</v>
      </c>
      <c r="U139" s="25" t="s">
        <v>1299</v>
      </c>
    </row>
    <row r="140" spans="1:21" ht="25.5" x14ac:dyDescent="0.2">
      <c r="A140" s="28">
        <v>321</v>
      </c>
      <c r="B140" s="25" t="s">
        <v>1302</v>
      </c>
      <c r="C140" s="25" t="s">
        <v>75</v>
      </c>
      <c r="D140" s="26" t="s">
        <v>1303</v>
      </c>
      <c r="E140" s="25"/>
      <c r="F140" s="34" t="s">
        <v>1304</v>
      </c>
      <c r="G140" s="25" t="s">
        <v>1305</v>
      </c>
      <c r="H140" s="25" t="s">
        <v>1306</v>
      </c>
      <c r="I140" s="25" t="s">
        <v>1307</v>
      </c>
      <c r="J140" s="25" t="s">
        <v>1249</v>
      </c>
      <c r="K140" s="25" t="s">
        <v>38</v>
      </c>
      <c r="L140" s="25" t="s">
        <v>3576</v>
      </c>
      <c r="M140" s="25" t="s">
        <v>520</v>
      </c>
      <c r="N140" s="29" t="s">
        <v>122</v>
      </c>
      <c r="O140" s="25" t="s">
        <v>43</v>
      </c>
      <c r="P140" s="25" t="s">
        <v>1309</v>
      </c>
      <c r="Q140" s="25" t="s">
        <v>1310</v>
      </c>
      <c r="R140" s="40" t="str">
        <f t="shared" si="6"/>
        <v>2017</v>
      </c>
      <c r="S140" s="40" t="str">
        <f t="shared" si="7"/>
        <v>09</v>
      </c>
      <c r="T140" s="40" t="str">
        <f t="shared" si="8"/>
        <v>26</v>
      </c>
      <c r="U140" s="25"/>
    </row>
    <row r="141" spans="1:21" ht="12.75" x14ac:dyDescent="0.2">
      <c r="A141" s="28">
        <v>182</v>
      </c>
      <c r="B141" s="25" t="s">
        <v>1311</v>
      </c>
      <c r="C141" s="25" t="s">
        <v>227</v>
      </c>
      <c r="D141" s="26" t="s">
        <v>31</v>
      </c>
      <c r="E141" s="25"/>
      <c r="F141" s="25" t="s">
        <v>1133</v>
      </c>
      <c r="G141" s="25" t="s">
        <v>1312</v>
      </c>
      <c r="H141" s="25" t="s">
        <v>1313</v>
      </c>
      <c r="I141" s="25" t="s">
        <v>1314</v>
      </c>
      <c r="J141" s="25" t="s">
        <v>1315</v>
      </c>
      <c r="K141" s="25" t="s">
        <v>38</v>
      </c>
      <c r="L141" s="25" t="s">
        <v>3596</v>
      </c>
      <c r="M141" s="25"/>
      <c r="N141" s="25" t="s">
        <v>1123</v>
      </c>
      <c r="O141" s="25" t="s">
        <v>43</v>
      </c>
      <c r="P141" s="25"/>
      <c r="Q141" s="25" t="s">
        <v>1317</v>
      </c>
      <c r="R141" s="40" t="str">
        <f t="shared" si="6"/>
        <v>2017</v>
      </c>
      <c r="S141" s="40" t="str">
        <f t="shared" si="7"/>
        <v>09</v>
      </c>
      <c r="T141" s="40" t="str">
        <f t="shared" si="8"/>
        <v>23</v>
      </c>
      <c r="U141" s="25"/>
    </row>
    <row r="142" spans="1:21" ht="25.5" x14ac:dyDescent="0.2">
      <c r="A142" s="28">
        <v>231</v>
      </c>
      <c r="B142" s="25" t="s">
        <v>1319</v>
      </c>
      <c r="C142" s="25" t="s">
        <v>30</v>
      </c>
      <c r="D142" s="26" t="s">
        <v>143</v>
      </c>
      <c r="E142" s="35" t="s">
        <v>1320</v>
      </c>
      <c r="F142" s="25"/>
      <c r="G142" s="25" t="s">
        <v>1322</v>
      </c>
      <c r="H142" s="25" t="s">
        <v>65</v>
      </c>
      <c r="I142" s="25" t="s">
        <v>1323</v>
      </c>
      <c r="J142" s="25" t="s">
        <v>1315</v>
      </c>
      <c r="K142" s="25" t="s">
        <v>38</v>
      </c>
      <c r="L142" s="25" t="s">
        <v>2823</v>
      </c>
      <c r="M142" s="25"/>
      <c r="N142" s="25" t="s">
        <v>1324</v>
      </c>
      <c r="O142" s="25" t="s">
        <v>43</v>
      </c>
      <c r="P142" s="25" t="s">
        <v>202</v>
      </c>
      <c r="Q142" s="25" t="s">
        <v>1325</v>
      </c>
      <c r="R142" s="40" t="str">
        <f t="shared" si="6"/>
        <v>2017</v>
      </c>
      <c r="S142" s="40" t="str">
        <f t="shared" si="7"/>
        <v>09</v>
      </c>
      <c r="T142" s="40" t="str">
        <f t="shared" si="8"/>
        <v>23</v>
      </c>
      <c r="U142" s="25"/>
    </row>
    <row r="143" spans="1:21" ht="25.5" x14ac:dyDescent="0.2">
      <c r="A143" s="28">
        <v>339</v>
      </c>
      <c r="B143" s="25" t="s">
        <v>1327</v>
      </c>
      <c r="C143" s="25" t="s">
        <v>227</v>
      </c>
      <c r="D143" s="26" t="s">
        <v>1328</v>
      </c>
      <c r="E143" s="25" t="s">
        <v>1329</v>
      </c>
      <c r="F143" s="25" t="s">
        <v>1330</v>
      </c>
      <c r="G143" s="25" t="s">
        <v>1331</v>
      </c>
      <c r="H143" s="25" t="s">
        <v>1332</v>
      </c>
      <c r="I143" s="25" t="s">
        <v>1333</v>
      </c>
      <c r="J143" s="25" t="s">
        <v>1315</v>
      </c>
      <c r="K143" s="25" t="s">
        <v>38</v>
      </c>
      <c r="L143" s="25" t="s">
        <v>3928</v>
      </c>
      <c r="M143" s="25"/>
      <c r="N143" s="25"/>
      <c r="O143" s="25" t="s">
        <v>43</v>
      </c>
      <c r="P143" s="25" t="s">
        <v>1334</v>
      </c>
      <c r="Q143" s="25" t="s">
        <v>1335</v>
      </c>
      <c r="R143" s="40" t="str">
        <f t="shared" si="6"/>
        <v>2017</v>
      </c>
      <c r="S143" s="40" t="str">
        <f t="shared" si="7"/>
        <v>09</v>
      </c>
      <c r="T143" s="40" t="str">
        <f t="shared" si="8"/>
        <v>26</v>
      </c>
      <c r="U143" s="25"/>
    </row>
    <row r="144" spans="1:21" ht="12.75" x14ac:dyDescent="0.2">
      <c r="A144" s="28">
        <v>308</v>
      </c>
      <c r="B144" s="25" t="s">
        <v>1336</v>
      </c>
      <c r="C144" s="25" t="s">
        <v>227</v>
      </c>
      <c r="D144" s="26" t="s">
        <v>1337</v>
      </c>
      <c r="E144" s="25" t="s">
        <v>1338</v>
      </c>
      <c r="F144" s="25"/>
      <c r="G144" s="25" t="s">
        <v>1340</v>
      </c>
      <c r="H144" s="25" t="s">
        <v>1341</v>
      </c>
      <c r="I144" s="25" t="s">
        <v>1342</v>
      </c>
      <c r="J144" s="25" t="s">
        <v>1343</v>
      </c>
      <c r="K144" s="25" t="s">
        <v>38</v>
      </c>
      <c r="L144" s="25" t="s">
        <v>2867</v>
      </c>
      <c r="M144" s="25" t="s">
        <v>801</v>
      </c>
      <c r="N144" s="25" t="s">
        <v>1344</v>
      </c>
      <c r="O144" s="25" t="s">
        <v>43</v>
      </c>
      <c r="P144" s="25"/>
      <c r="Q144" s="25" t="s">
        <v>1346</v>
      </c>
      <c r="R144" s="40" t="str">
        <f t="shared" si="6"/>
        <v>2017</v>
      </c>
      <c r="S144" s="40" t="str">
        <f t="shared" si="7"/>
        <v>09</v>
      </c>
      <c r="T144" s="40" t="str">
        <f t="shared" si="8"/>
        <v>23</v>
      </c>
      <c r="U144" s="25" t="s">
        <v>1347</v>
      </c>
    </row>
    <row r="145" spans="1:21" ht="12.75" x14ac:dyDescent="0.2">
      <c r="A145" s="28">
        <v>329</v>
      </c>
      <c r="B145" s="25" t="s">
        <v>1349</v>
      </c>
      <c r="C145" s="25" t="s">
        <v>30</v>
      </c>
      <c r="D145" s="26" t="s">
        <v>1350</v>
      </c>
      <c r="E145" s="25" t="s">
        <v>1351</v>
      </c>
      <c r="F145" s="25" t="s">
        <v>1352</v>
      </c>
      <c r="G145" s="25" t="s">
        <v>1353</v>
      </c>
      <c r="H145" s="25" t="s">
        <v>998</v>
      </c>
      <c r="I145" s="25" t="s">
        <v>1354</v>
      </c>
      <c r="J145" s="25" t="s">
        <v>1343</v>
      </c>
      <c r="K145" s="25" t="s">
        <v>38</v>
      </c>
      <c r="L145" s="25" t="s">
        <v>3270</v>
      </c>
      <c r="M145" s="25"/>
      <c r="N145" s="25"/>
      <c r="O145" s="25" t="s">
        <v>43</v>
      </c>
      <c r="P145" s="25"/>
      <c r="Q145" s="25" t="s">
        <v>1356</v>
      </c>
      <c r="R145" s="40" t="str">
        <f t="shared" si="6"/>
        <v>2017</v>
      </c>
      <c r="S145" s="40" t="str">
        <f t="shared" si="7"/>
        <v>09</v>
      </c>
      <c r="T145" s="40" t="str">
        <f t="shared" si="8"/>
        <v>26</v>
      </c>
      <c r="U145" s="25" t="s">
        <v>44</v>
      </c>
    </row>
    <row r="146" spans="1:21" ht="51" x14ac:dyDescent="0.2">
      <c r="A146" s="28">
        <v>311</v>
      </c>
      <c r="B146" s="25" t="s">
        <v>1357</v>
      </c>
      <c r="C146" s="25" t="s">
        <v>227</v>
      </c>
      <c r="D146" s="26" t="s">
        <v>1358</v>
      </c>
      <c r="E146" s="25"/>
      <c r="F146" s="25" t="s">
        <v>1359</v>
      </c>
      <c r="G146" s="25" t="s">
        <v>1361</v>
      </c>
      <c r="H146" s="25" t="s">
        <v>65</v>
      </c>
      <c r="I146" s="25" t="s">
        <v>1362</v>
      </c>
      <c r="J146" s="25" t="s">
        <v>1363</v>
      </c>
      <c r="K146" s="25" t="s">
        <v>1364</v>
      </c>
      <c r="L146" s="25" t="s">
        <v>3929</v>
      </c>
      <c r="M146" s="25" t="s">
        <v>1367</v>
      </c>
      <c r="N146" s="25"/>
      <c r="O146" s="25"/>
      <c r="P146" s="25"/>
      <c r="Q146" s="25" t="s">
        <v>1368</v>
      </c>
      <c r="R146" s="40" t="str">
        <f t="shared" si="6"/>
        <v>2017</v>
      </c>
      <c r="S146" s="40" t="str">
        <f t="shared" si="7"/>
        <v>09</v>
      </c>
      <c r="T146" s="40" t="str">
        <f t="shared" si="8"/>
        <v>24</v>
      </c>
      <c r="U146" s="25" t="s">
        <v>1369</v>
      </c>
    </row>
    <row r="147" spans="1:21" ht="51" x14ac:dyDescent="0.2">
      <c r="A147" s="28">
        <v>122</v>
      </c>
      <c r="B147" s="25" t="s">
        <v>1371</v>
      </c>
      <c r="C147" s="25" t="s">
        <v>75</v>
      </c>
      <c r="D147" s="26" t="s">
        <v>1372</v>
      </c>
      <c r="E147" s="25" t="s">
        <v>1373</v>
      </c>
      <c r="F147" s="25" t="s">
        <v>1374</v>
      </c>
      <c r="G147" s="25" t="s">
        <v>729</v>
      </c>
      <c r="H147" s="25" t="s">
        <v>1375</v>
      </c>
      <c r="I147" s="25" t="s">
        <v>1376</v>
      </c>
      <c r="J147" s="25" t="s">
        <v>1377</v>
      </c>
      <c r="K147" s="25" t="s">
        <v>1377</v>
      </c>
      <c r="L147" s="25" t="s">
        <v>3930</v>
      </c>
      <c r="M147" s="25" t="s">
        <v>1379</v>
      </c>
      <c r="N147" s="25" t="s">
        <v>1380</v>
      </c>
      <c r="O147" s="25" t="s">
        <v>43</v>
      </c>
      <c r="P147" s="25" t="s">
        <v>82</v>
      </c>
      <c r="Q147" s="25" t="s">
        <v>1381</v>
      </c>
      <c r="R147" s="40" t="str">
        <f t="shared" si="6"/>
        <v>2017</v>
      </c>
      <c r="S147" s="40" t="str">
        <f t="shared" si="7"/>
        <v>09</v>
      </c>
      <c r="T147" s="40" t="str">
        <f t="shared" si="8"/>
        <v>25</v>
      </c>
      <c r="U147" s="25"/>
    </row>
    <row r="148" spans="1:21" ht="12.75" x14ac:dyDescent="0.2">
      <c r="A148" s="28">
        <v>96</v>
      </c>
      <c r="B148" s="25" t="s">
        <v>1383</v>
      </c>
      <c r="C148" s="25" t="s">
        <v>1384</v>
      </c>
      <c r="D148" s="26" t="s">
        <v>31</v>
      </c>
      <c r="E148" s="25"/>
      <c r="F148" s="25"/>
      <c r="G148" s="25" t="s">
        <v>1385</v>
      </c>
      <c r="H148" s="25" t="s">
        <v>1386</v>
      </c>
      <c r="I148" s="25" t="s">
        <v>1387</v>
      </c>
      <c r="J148" s="25" t="s">
        <v>1388</v>
      </c>
      <c r="K148" s="25" t="s">
        <v>1388</v>
      </c>
      <c r="L148" s="25" t="s">
        <v>3931</v>
      </c>
      <c r="M148" s="25"/>
      <c r="N148" s="25"/>
      <c r="O148" s="25" t="s">
        <v>43</v>
      </c>
      <c r="P148" s="25"/>
      <c r="Q148" s="25" t="s">
        <v>1389</v>
      </c>
      <c r="R148" s="40" t="str">
        <f t="shared" si="6"/>
        <v>2017</v>
      </c>
      <c r="S148" s="40" t="str">
        <f t="shared" si="7"/>
        <v>09</v>
      </c>
      <c r="T148" s="40" t="str">
        <f t="shared" si="8"/>
        <v>24</v>
      </c>
      <c r="U148" s="25"/>
    </row>
    <row r="149" spans="1:21" ht="12.75" x14ac:dyDescent="0.2">
      <c r="A149" s="28">
        <v>97</v>
      </c>
      <c r="B149" s="25" t="s">
        <v>1391</v>
      </c>
      <c r="C149" s="25" t="s">
        <v>128</v>
      </c>
      <c r="D149" s="26" t="s">
        <v>31</v>
      </c>
      <c r="E149" s="25"/>
      <c r="F149" s="25"/>
      <c r="G149" s="25" t="s">
        <v>1392</v>
      </c>
      <c r="H149" s="25" t="s">
        <v>1393</v>
      </c>
      <c r="I149" s="25" t="s">
        <v>1394</v>
      </c>
      <c r="J149" s="25" t="s">
        <v>1388</v>
      </c>
      <c r="K149" s="25" t="s">
        <v>1388</v>
      </c>
      <c r="L149" s="25" t="s">
        <v>3932</v>
      </c>
      <c r="M149" s="25"/>
      <c r="N149" s="25"/>
      <c r="O149" s="25" t="s">
        <v>43</v>
      </c>
      <c r="P149" s="25"/>
      <c r="Q149" s="25" t="s">
        <v>1395</v>
      </c>
      <c r="R149" s="40" t="str">
        <f t="shared" si="6"/>
        <v>2017</v>
      </c>
      <c r="S149" s="40" t="str">
        <f t="shared" si="7"/>
        <v>09</v>
      </c>
      <c r="T149" s="40" t="str">
        <f t="shared" si="8"/>
        <v>25</v>
      </c>
      <c r="U149" s="25"/>
    </row>
    <row r="150" spans="1:21" ht="102" x14ac:dyDescent="0.2">
      <c r="A150" s="28">
        <v>123</v>
      </c>
      <c r="B150" s="25" t="s">
        <v>1397</v>
      </c>
      <c r="C150" s="25" t="s">
        <v>128</v>
      </c>
      <c r="D150" s="26" t="s">
        <v>1398</v>
      </c>
      <c r="E150" s="25"/>
      <c r="F150" s="25" t="s">
        <v>1399</v>
      </c>
      <c r="G150" s="25" t="s">
        <v>1400</v>
      </c>
      <c r="H150" s="25" t="s">
        <v>991</v>
      </c>
      <c r="I150" s="25" t="s">
        <v>1401</v>
      </c>
      <c r="J150" s="25" t="s">
        <v>1402</v>
      </c>
      <c r="K150" s="25" t="s">
        <v>1402</v>
      </c>
      <c r="L150" s="25" t="s">
        <v>3933</v>
      </c>
      <c r="M150" s="25" t="s">
        <v>1403</v>
      </c>
      <c r="N150" s="25"/>
      <c r="O150" s="25" t="s">
        <v>43</v>
      </c>
      <c r="P150" s="25"/>
      <c r="Q150" s="25" t="s">
        <v>1404</v>
      </c>
      <c r="R150" s="40" t="str">
        <f t="shared" si="6"/>
        <v>2017</v>
      </c>
      <c r="S150" s="40" t="str">
        <f t="shared" si="7"/>
        <v>09</v>
      </c>
      <c r="T150" s="40" t="str">
        <f t="shared" si="8"/>
        <v>25</v>
      </c>
      <c r="U150" s="25" t="s">
        <v>1405</v>
      </c>
    </row>
    <row r="151" spans="1:21" ht="76.5" x14ac:dyDescent="0.2">
      <c r="A151" s="28">
        <v>124</v>
      </c>
      <c r="B151" s="25" t="s">
        <v>1407</v>
      </c>
      <c r="C151" s="25" t="s">
        <v>30</v>
      </c>
      <c r="D151" s="26" t="s">
        <v>1408</v>
      </c>
      <c r="E151" s="25"/>
      <c r="F151" s="25" t="s">
        <v>1409</v>
      </c>
      <c r="G151" s="25" t="s">
        <v>1410</v>
      </c>
      <c r="H151" s="25" t="s">
        <v>1411</v>
      </c>
      <c r="I151" s="25" t="s">
        <v>1412</v>
      </c>
      <c r="J151" s="25" t="s">
        <v>1402</v>
      </c>
      <c r="K151" s="25" t="s">
        <v>1402</v>
      </c>
      <c r="L151" s="25" t="s">
        <v>3934</v>
      </c>
      <c r="M151" s="25"/>
      <c r="N151" s="25"/>
      <c r="O151" s="25" t="s">
        <v>43</v>
      </c>
      <c r="P151" s="25"/>
      <c r="Q151" s="25" t="s">
        <v>1413</v>
      </c>
      <c r="R151" s="40" t="str">
        <f t="shared" si="6"/>
        <v>2017</v>
      </c>
      <c r="S151" s="40" t="str">
        <f t="shared" si="7"/>
        <v>09</v>
      </c>
      <c r="T151" s="40" t="str">
        <f t="shared" si="8"/>
        <v>25</v>
      </c>
      <c r="U151" s="25"/>
    </row>
    <row r="152" spans="1:21" ht="102" x14ac:dyDescent="0.2">
      <c r="A152" s="28">
        <v>125</v>
      </c>
      <c r="B152" s="25" t="s">
        <v>1415</v>
      </c>
      <c r="C152" s="25" t="s">
        <v>30</v>
      </c>
      <c r="D152" s="26" t="s">
        <v>1398</v>
      </c>
      <c r="E152" s="25"/>
      <c r="F152" s="25"/>
      <c r="G152" s="25" t="s">
        <v>1416</v>
      </c>
      <c r="H152" s="25" t="s">
        <v>65</v>
      </c>
      <c r="I152" s="25" t="s">
        <v>1417</v>
      </c>
      <c r="J152" s="25" t="s">
        <v>1402</v>
      </c>
      <c r="K152" s="25" t="s">
        <v>1402</v>
      </c>
      <c r="L152" s="25" t="s">
        <v>3935</v>
      </c>
      <c r="M152" s="25" t="s">
        <v>1418</v>
      </c>
      <c r="N152" s="25"/>
      <c r="O152" s="25" t="s">
        <v>43</v>
      </c>
      <c r="P152" s="25"/>
      <c r="Q152" s="25" t="s">
        <v>1419</v>
      </c>
      <c r="R152" s="40" t="str">
        <f t="shared" si="6"/>
        <v>2017</v>
      </c>
      <c r="S152" s="40" t="str">
        <f t="shared" si="7"/>
        <v>09</v>
      </c>
      <c r="T152" s="40" t="str">
        <f t="shared" si="8"/>
        <v>25</v>
      </c>
      <c r="U152" s="25"/>
    </row>
    <row r="153" spans="1:21" ht="12.75" x14ac:dyDescent="0.2">
      <c r="A153" s="28">
        <v>167</v>
      </c>
      <c r="B153" s="25" t="s">
        <v>1421</v>
      </c>
      <c r="C153" s="25" t="s">
        <v>30</v>
      </c>
      <c r="D153" s="26" t="s">
        <v>1422</v>
      </c>
      <c r="E153" s="25" t="s">
        <v>1423</v>
      </c>
      <c r="F153" s="25"/>
      <c r="G153" s="25" t="s">
        <v>1424</v>
      </c>
      <c r="H153" s="25" t="s">
        <v>1425</v>
      </c>
      <c r="I153" s="25" t="s">
        <v>1426</v>
      </c>
      <c r="J153" s="25" t="s">
        <v>1427</v>
      </c>
      <c r="K153" s="25" t="s">
        <v>1427</v>
      </c>
      <c r="L153" s="25" t="s">
        <v>3316</v>
      </c>
      <c r="M153" s="25"/>
      <c r="N153" s="25" t="s">
        <v>1428</v>
      </c>
      <c r="O153" s="25" t="s">
        <v>43</v>
      </c>
      <c r="P153" s="25"/>
      <c r="Q153" s="25" t="s">
        <v>1430</v>
      </c>
      <c r="R153" s="40" t="str">
        <f t="shared" si="6"/>
        <v>2017</v>
      </c>
      <c r="S153" s="40" t="str">
        <f t="shared" si="7"/>
        <v>09</v>
      </c>
      <c r="T153" s="40" t="str">
        <f t="shared" si="8"/>
        <v>25</v>
      </c>
      <c r="U153" s="25"/>
    </row>
    <row r="154" spans="1:21" ht="25.5" x14ac:dyDescent="0.2">
      <c r="A154" s="28">
        <v>242</v>
      </c>
      <c r="B154" s="25" t="s">
        <v>1432</v>
      </c>
      <c r="C154" s="25" t="s">
        <v>75</v>
      </c>
      <c r="D154" s="26" t="s">
        <v>143</v>
      </c>
      <c r="E154" s="25"/>
      <c r="F154" s="25" t="s">
        <v>1433</v>
      </c>
      <c r="G154" s="25" t="s">
        <v>1435</v>
      </c>
      <c r="H154" s="29" t="s">
        <v>1436</v>
      </c>
      <c r="I154" s="25" t="s">
        <v>1437</v>
      </c>
      <c r="J154" s="25" t="s">
        <v>1438</v>
      </c>
      <c r="K154" s="25" t="s">
        <v>1439</v>
      </c>
      <c r="L154" s="25" t="s">
        <v>3936</v>
      </c>
      <c r="M154" s="25"/>
      <c r="N154" s="25"/>
      <c r="O154" s="25" t="s">
        <v>43</v>
      </c>
      <c r="P154" s="25"/>
      <c r="Q154" s="25" t="s">
        <v>1442</v>
      </c>
      <c r="R154" s="40" t="str">
        <f t="shared" si="6"/>
        <v>2017</v>
      </c>
      <c r="S154" s="40" t="str">
        <f t="shared" si="7"/>
        <v>09</v>
      </c>
      <c r="T154" s="40" t="str">
        <f t="shared" si="8"/>
        <v>25</v>
      </c>
      <c r="U154" s="25"/>
    </row>
    <row r="155" spans="1:21" ht="25.5" x14ac:dyDescent="0.2">
      <c r="A155" s="28">
        <v>243</v>
      </c>
      <c r="B155" s="25" t="s">
        <v>1444</v>
      </c>
      <c r="C155" s="25" t="s">
        <v>113</v>
      </c>
      <c r="D155" s="26" t="s">
        <v>1445</v>
      </c>
      <c r="E155" s="25"/>
      <c r="F155" s="25" t="s">
        <v>1446</v>
      </c>
      <c r="G155" s="25" t="s">
        <v>1448</v>
      </c>
      <c r="H155" s="25" t="s">
        <v>1449</v>
      </c>
      <c r="I155" s="25" t="s">
        <v>1450</v>
      </c>
      <c r="J155" s="25" t="s">
        <v>1438</v>
      </c>
      <c r="K155" s="25" t="s">
        <v>1439</v>
      </c>
      <c r="L155" s="25" t="s">
        <v>3937</v>
      </c>
      <c r="M155" s="25"/>
      <c r="N155" s="25"/>
      <c r="O155" s="25" t="s">
        <v>43</v>
      </c>
      <c r="P155" s="25"/>
      <c r="Q155" s="25" t="s">
        <v>1452</v>
      </c>
      <c r="R155" s="40" t="str">
        <f t="shared" si="6"/>
        <v>2017</v>
      </c>
      <c r="S155" s="40" t="str">
        <f t="shared" si="7"/>
        <v>09</v>
      </c>
      <c r="T155" s="40" t="str">
        <f t="shared" si="8"/>
        <v>25</v>
      </c>
      <c r="U155" s="25"/>
    </row>
    <row r="156" spans="1:21" ht="25.5" x14ac:dyDescent="0.2">
      <c r="A156" s="28">
        <v>244</v>
      </c>
      <c r="B156" s="25" t="s">
        <v>1454</v>
      </c>
      <c r="C156" s="25" t="s">
        <v>227</v>
      </c>
      <c r="D156" s="26" t="s">
        <v>143</v>
      </c>
      <c r="E156" s="25"/>
      <c r="F156" s="25" t="s">
        <v>1455</v>
      </c>
      <c r="G156" s="25" t="s">
        <v>1457</v>
      </c>
      <c r="H156" s="25" t="s">
        <v>1458</v>
      </c>
      <c r="I156" s="25" t="s">
        <v>198</v>
      </c>
      <c r="J156" s="25" t="s">
        <v>1438</v>
      </c>
      <c r="K156" s="25" t="s">
        <v>1439</v>
      </c>
      <c r="L156" s="25" t="s">
        <v>3938</v>
      </c>
      <c r="M156" s="25"/>
      <c r="N156" s="25"/>
      <c r="O156" s="25" t="s">
        <v>43</v>
      </c>
      <c r="P156" s="25"/>
      <c r="Q156" s="25" t="s">
        <v>1460</v>
      </c>
      <c r="R156" s="40" t="str">
        <f t="shared" si="6"/>
        <v>2017</v>
      </c>
      <c r="S156" s="40" t="str">
        <f t="shared" si="7"/>
        <v>09</v>
      </c>
      <c r="T156" s="40" t="str">
        <f t="shared" si="8"/>
        <v>25</v>
      </c>
      <c r="U156" s="25"/>
    </row>
    <row r="157" spans="1:21" ht="25.5" x14ac:dyDescent="0.2">
      <c r="A157" s="28">
        <v>245</v>
      </c>
      <c r="B157" s="25" t="s">
        <v>1462</v>
      </c>
      <c r="C157" s="25" t="s">
        <v>75</v>
      </c>
      <c r="D157" s="26" t="s">
        <v>143</v>
      </c>
      <c r="E157" s="25"/>
      <c r="F157" s="25" t="s">
        <v>1463</v>
      </c>
      <c r="G157" s="25" t="s">
        <v>1464</v>
      </c>
      <c r="H157" s="25" t="s">
        <v>1465</v>
      </c>
      <c r="I157" s="25" t="s">
        <v>1466</v>
      </c>
      <c r="J157" s="25" t="s">
        <v>1438</v>
      </c>
      <c r="K157" s="25" t="s">
        <v>1439</v>
      </c>
      <c r="L157" s="25" t="s">
        <v>3939</v>
      </c>
      <c r="M157" s="25"/>
      <c r="N157" s="25"/>
      <c r="O157" s="25" t="s">
        <v>43</v>
      </c>
      <c r="P157" s="25"/>
      <c r="Q157" s="25" t="s">
        <v>1460</v>
      </c>
      <c r="R157" s="40" t="str">
        <f t="shared" si="6"/>
        <v>2017</v>
      </c>
      <c r="S157" s="40" t="str">
        <f t="shared" si="7"/>
        <v>09</v>
      </c>
      <c r="T157" s="40" t="str">
        <f t="shared" si="8"/>
        <v>25</v>
      </c>
      <c r="U157" s="25" t="s">
        <v>1468</v>
      </c>
    </row>
    <row r="158" spans="1:21" ht="25.5" x14ac:dyDescent="0.2">
      <c r="A158" s="28">
        <v>260</v>
      </c>
      <c r="B158" s="25" t="s">
        <v>1470</v>
      </c>
      <c r="C158" s="25" t="s">
        <v>30</v>
      </c>
      <c r="D158" s="26" t="s">
        <v>1471</v>
      </c>
      <c r="E158" s="25"/>
      <c r="F158" s="25"/>
      <c r="G158" s="25" t="s">
        <v>1472</v>
      </c>
      <c r="H158" s="25" t="s">
        <v>65</v>
      </c>
      <c r="I158" s="25" t="s">
        <v>1450</v>
      </c>
      <c r="J158" s="25" t="s">
        <v>1438</v>
      </c>
      <c r="K158" s="25" t="s">
        <v>1439</v>
      </c>
      <c r="L158" s="25" t="s">
        <v>3940</v>
      </c>
      <c r="M158" s="25"/>
      <c r="N158" s="25"/>
      <c r="O158" s="25"/>
      <c r="P158" s="25"/>
      <c r="Q158" s="25" t="s">
        <v>1473</v>
      </c>
      <c r="R158" s="40" t="str">
        <f t="shared" si="6"/>
        <v>2017</v>
      </c>
      <c r="S158" s="40" t="str">
        <f t="shared" si="7"/>
        <v>09</v>
      </c>
      <c r="T158" s="40" t="str">
        <f t="shared" si="8"/>
        <v>25</v>
      </c>
      <c r="U158" s="25"/>
    </row>
    <row r="159" spans="1:21" ht="25.5" x14ac:dyDescent="0.2">
      <c r="A159" s="28">
        <v>261</v>
      </c>
      <c r="B159" s="25" t="s">
        <v>1475</v>
      </c>
      <c r="C159" s="25" t="s">
        <v>75</v>
      </c>
      <c r="D159" s="26" t="s">
        <v>143</v>
      </c>
      <c r="E159" s="25"/>
      <c r="F159" s="25"/>
      <c r="G159" s="25" t="s">
        <v>1476</v>
      </c>
      <c r="H159" s="25" t="s">
        <v>1458</v>
      </c>
      <c r="I159" s="25" t="s">
        <v>1477</v>
      </c>
      <c r="J159" s="25" t="s">
        <v>1438</v>
      </c>
      <c r="K159" s="25" t="s">
        <v>1439</v>
      </c>
      <c r="L159" s="25" t="s">
        <v>3941</v>
      </c>
      <c r="M159" s="25"/>
      <c r="N159" s="25"/>
      <c r="O159" s="25"/>
      <c r="P159" s="25"/>
      <c r="Q159" s="25" t="s">
        <v>1478</v>
      </c>
      <c r="R159" s="40" t="str">
        <f t="shared" si="6"/>
        <v>2017</v>
      </c>
      <c r="S159" s="40" t="str">
        <f t="shared" si="7"/>
        <v>09</v>
      </c>
      <c r="T159" s="40" t="str">
        <f t="shared" si="8"/>
        <v>25</v>
      </c>
      <c r="U159" s="25"/>
    </row>
    <row r="160" spans="1:21" ht="25.5" x14ac:dyDescent="0.2">
      <c r="A160" s="28">
        <v>51</v>
      </c>
      <c r="B160" s="25" t="s">
        <v>1480</v>
      </c>
      <c r="C160" s="25" t="s">
        <v>30</v>
      </c>
      <c r="D160" s="30" t="s">
        <v>1471</v>
      </c>
      <c r="E160" s="25"/>
      <c r="F160" s="25" t="s">
        <v>1481</v>
      </c>
      <c r="G160" s="25" t="s">
        <v>1482</v>
      </c>
      <c r="H160" s="25" t="s">
        <v>1483</v>
      </c>
      <c r="I160" s="25" t="s">
        <v>1484</v>
      </c>
      <c r="J160" s="25" t="s">
        <v>1485</v>
      </c>
      <c r="K160" s="25" t="s">
        <v>1485</v>
      </c>
      <c r="L160" s="25" t="s">
        <v>3091</v>
      </c>
      <c r="M160" s="25"/>
      <c r="N160" s="25"/>
      <c r="O160" s="25" t="s">
        <v>43</v>
      </c>
      <c r="P160" s="25"/>
      <c r="Q160" s="25" t="s">
        <v>1487</v>
      </c>
      <c r="R160" s="40" t="str">
        <f t="shared" si="6"/>
        <v>2017</v>
      </c>
      <c r="S160" s="40" t="str">
        <f t="shared" si="7"/>
        <v>09</v>
      </c>
      <c r="T160" s="40" t="str">
        <f t="shared" si="8"/>
        <v>25</v>
      </c>
      <c r="U160" s="25"/>
    </row>
    <row r="161" spans="1:21" ht="25.5" x14ac:dyDescent="0.2">
      <c r="A161" s="28">
        <v>52</v>
      </c>
      <c r="B161" s="25" t="s">
        <v>1489</v>
      </c>
      <c r="C161" s="25" t="s">
        <v>30</v>
      </c>
      <c r="D161" s="30" t="s">
        <v>1471</v>
      </c>
      <c r="E161" s="25"/>
      <c r="F161" s="25"/>
      <c r="G161" s="25" t="s">
        <v>1490</v>
      </c>
      <c r="H161" s="25" t="s">
        <v>1491</v>
      </c>
      <c r="I161" s="25" t="s">
        <v>1492</v>
      </c>
      <c r="J161" s="25" t="s">
        <v>1485</v>
      </c>
      <c r="K161" s="25" t="s">
        <v>1485</v>
      </c>
      <c r="L161" s="25" t="s">
        <v>3357</v>
      </c>
      <c r="M161" s="25"/>
      <c r="N161" s="25"/>
      <c r="O161" s="25" t="s">
        <v>43</v>
      </c>
      <c r="P161" s="25"/>
      <c r="Q161" s="25" t="s">
        <v>1493</v>
      </c>
      <c r="R161" s="40" t="str">
        <f t="shared" si="6"/>
        <v>2017</v>
      </c>
      <c r="S161" s="40" t="str">
        <f t="shared" si="7"/>
        <v>09</v>
      </c>
      <c r="T161" s="40" t="str">
        <f t="shared" si="8"/>
        <v>25</v>
      </c>
      <c r="U161" s="25"/>
    </row>
    <row r="162" spans="1:21" ht="12.75" x14ac:dyDescent="0.2">
      <c r="A162" s="28">
        <v>53</v>
      </c>
      <c r="B162" s="25" t="s">
        <v>1495</v>
      </c>
      <c r="C162" s="25" t="s">
        <v>30</v>
      </c>
      <c r="D162" s="26" t="s">
        <v>1496</v>
      </c>
      <c r="E162" s="25"/>
      <c r="F162" s="25" t="s">
        <v>1497</v>
      </c>
      <c r="G162" s="25" t="s">
        <v>1498</v>
      </c>
      <c r="H162" s="25" t="s">
        <v>540</v>
      </c>
      <c r="I162" s="25" t="s">
        <v>1492</v>
      </c>
      <c r="J162" s="25" t="s">
        <v>1485</v>
      </c>
      <c r="K162" s="25" t="s">
        <v>1485</v>
      </c>
      <c r="L162" s="25" t="s">
        <v>3345</v>
      </c>
      <c r="M162" s="25" t="s">
        <v>1499</v>
      </c>
      <c r="N162" s="25"/>
      <c r="O162" s="25" t="s">
        <v>43</v>
      </c>
      <c r="P162" s="25"/>
      <c r="Q162" s="25" t="s">
        <v>1500</v>
      </c>
      <c r="R162" s="40" t="str">
        <f t="shared" si="6"/>
        <v>2017</v>
      </c>
      <c r="S162" s="40" t="str">
        <f t="shared" si="7"/>
        <v>09</v>
      </c>
      <c r="T162" s="40" t="str">
        <f t="shared" si="8"/>
        <v>23</v>
      </c>
      <c r="U162" s="25" t="s">
        <v>1501</v>
      </c>
    </row>
    <row r="163" spans="1:21" ht="25.5" x14ac:dyDescent="0.2">
      <c r="A163" s="28">
        <v>54</v>
      </c>
      <c r="B163" s="25" t="s">
        <v>1503</v>
      </c>
      <c r="C163" s="25" t="s">
        <v>227</v>
      </c>
      <c r="D163" s="30" t="s">
        <v>1471</v>
      </c>
      <c r="E163" s="25"/>
      <c r="F163" s="25" t="s">
        <v>1504</v>
      </c>
      <c r="G163" s="25" t="s">
        <v>1505</v>
      </c>
      <c r="H163" s="25" t="s">
        <v>1506</v>
      </c>
      <c r="I163" s="25" t="s">
        <v>198</v>
      </c>
      <c r="J163" s="25" t="s">
        <v>1485</v>
      </c>
      <c r="K163" s="25" t="s">
        <v>1485</v>
      </c>
      <c r="L163" s="25" t="s">
        <v>3342</v>
      </c>
      <c r="M163" s="25"/>
      <c r="N163" s="25"/>
      <c r="O163" s="25" t="s">
        <v>43</v>
      </c>
      <c r="P163" s="25"/>
      <c r="Q163" s="25" t="s">
        <v>1507</v>
      </c>
      <c r="R163" s="40" t="str">
        <f t="shared" si="6"/>
        <v>2017</v>
      </c>
      <c r="S163" s="40" t="str">
        <f t="shared" si="7"/>
        <v>09</v>
      </c>
      <c r="T163" s="40" t="str">
        <f t="shared" si="8"/>
        <v>25</v>
      </c>
      <c r="U163" s="25"/>
    </row>
    <row r="164" spans="1:21" ht="25.5" x14ac:dyDescent="0.2">
      <c r="A164" s="28">
        <v>55</v>
      </c>
      <c r="B164" s="25" t="s">
        <v>1509</v>
      </c>
      <c r="C164" s="25" t="s">
        <v>227</v>
      </c>
      <c r="D164" s="30" t="s">
        <v>1471</v>
      </c>
      <c r="E164" s="25"/>
      <c r="F164" s="25" t="s">
        <v>1510</v>
      </c>
      <c r="G164" s="25" t="s">
        <v>1511</v>
      </c>
      <c r="H164" s="25" t="s">
        <v>1512</v>
      </c>
      <c r="I164" s="25" t="s">
        <v>1513</v>
      </c>
      <c r="J164" s="25" t="s">
        <v>1485</v>
      </c>
      <c r="K164" s="25" t="s">
        <v>1485</v>
      </c>
      <c r="L164" s="25" t="s">
        <v>3942</v>
      </c>
      <c r="M164" s="25" t="s">
        <v>1514</v>
      </c>
      <c r="N164" s="25"/>
      <c r="O164" s="25" t="s">
        <v>43</v>
      </c>
      <c r="P164" s="25"/>
      <c r="Q164" s="25" t="s">
        <v>1515</v>
      </c>
      <c r="R164" s="40" t="str">
        <f t="shared" si="6"/>
        <v>2017</v>
      </c>
      <c r="S164" s="40" t="str">
        <f t="shared" si="7"/>
        <v>09</v>
      </c>
      <c r="T164" s="40" t="str">
        <f t="shared" si="8"/>
        <v>25</v>
      </c>
      <c r="U164" s="25"/>
    </row>
    <row r="165" spans="1:21" ht="25.5" x14ac:dyDescent="0.2">
      <c r="A165" s="28">
        <v>56</v>
      </c>
      <c r="B165" s="25" t="s">
        <v>1517</v>
      </c>
      <c r="C165" s="25" t="s">
        <v>30</v>
      </c>
      <c r="D165" s="30" t="s">
        <v>1471</v>
      </c>
      <c r="E165" s="25"/>
      <c r="F165" s="25" t="s">
        <v>1518</v>
      </c>
      <c r="G165" s="25" t="s">
        <v>1519</v>
      </c>
      <c r="H165" s="25" t="s">
        <v>1520</v>
      </c>
      <c r="I165" s="25" t="s">
        <v>1484</v>
      </c>
      <c r="J165" s="25" t="s">
        <v>1485</v>
      </c>
      <c r="K165" s="25" t="s">
        <v>1485</v>
      </c>
      <c r="L165" s="25" t="s">
        <v>3943</v>
      </c>
      <c r="M165" s="25" t="s">
        <v>1521</v>
      </c>
      <c r="N165" s="25"/>
      <c r="O165" s="25" t="s">
        <v>43</v>
      </c>
      <c r="P165" s="25"/>
      <c r="Q165" s="25" t="s">
        <v>1522</v>
      </c>
      <c r="R165" s="40" t="str">
        <f t="shared" si="6"/>
        <v>2017</v>
      </c>
      <c r="S165" s="40" t="str">
        <f t="shared" si="7"/>
        <v>09</v>
      </c>
      <c r="T165" s="40" t="str">
        <f t="shared" si="8"/>
        <v>25</v>
      </c>
      <c r="U165" s="25"/>
    </row>
    <row r="166" spans="1:21" ht="25.5" x14ac:dyDescent="0.2">
      <c r="A166" s="28">
        <v>57</v>
      </c>
      <c r="B166" s="25" t="s">
        <v>1524</v>
      </c>
      <c r="C166" s="25" t="s">
        <v>30</v>
      </c>
      <c r="D166" s="30" t="s">
        <v>1471</v>
      </c>
      <c r="E166" s="25"/>
      <c r="F166" s="25" t="s">
        <v>1525</v>
      </c>
      <c r="G166" s="25" t="s">
        <v>1526</v>
      </c>
      <c r="H166" s="25" t="s">
        <v>1527</v>
      </c>
      <c r="I166" s="25" t="s">
        <v>1528</v>
      </c>
      <c r="J166" s="25" t="s">
        <v>1485</v>
      </c>
      <c r="K166" s="25" t="s">
        <v>1485</v>
      </c>
      <c r="L166" s="25" t="s">
        <v>3944</v>
      </c>
      <c r="M166" s="25" t="s">
        <v>1521</v>
      </c>
      <c r="N166" s="25"/>
      <c r="O166" s="25" t="s">
        <v>43</v>
      </c>
      <c r="P166" s="25"/>
      <c r="Q166" s="25" t="s">
        <v>1529</v>
      </c>
      <c r="R166" s="40" t="str">
        <f t="shared" si="6"/>
        <v>2017</v>
      </c>
      <c r="S166" s="40" t="str">
        <f t="shared" si="7"/>
        <v>09</v>
      </c>
      <c r="T166" s="40" t="str">
        <f t="shared" si="8"/>
        <v>25</v>
      </c>
      <c r="U166" s="25"/>
    </row>
    <row r="167" spans="1:21" ht="25.5" x14ac:dyDescent="0.2">
      <c r="A167" s="28">
        <v>58</v>
      </c>
      <c r="B167" s="25" t="s">
        <v>1531</v>
      </c>
      <c r="C167" s="25" t="s">
        <v>75</v>
      </c>
      <c r="D167" s="30" t="s">
        <v>1471</v>
      </c>
      <c r="E167" s="25"/>
      <c r="F167" s="25" t="s">
        <v>1532</v>
      </c>
      <c r="G167" s="25" t="s">
        <v>1533</v>
      </c>
      <c r="H167" s="25" t="s">
        <v>1534</v>
      </c>
      <c r="I167" s="25" t="s">
        <v>1535</v>
      </c>
      <c r="J167" s="25" t="s">
        <v>1485</v>
      </c>
      <c r="K167" s="25" t="s">
        <v>1485</v>
      </c>
      <c r="L167" s="25" t="s">
        <v>3945</v>
      </c>
      <c r="M167" s="25"/>
      <c r="N167" s="25"/>
      <c r="O167" s="25" t="s">
        <v>43</v>
      </c>
      <c r="P167" s="25"/>
      <c r="Q167" s="25" t="s">
        <v>1536</v>
      </c>
      <c r="R167" s="40" t="str">
        <f t="shared" si="6"/>
        <v>2017</v>
      </c>
      <c r="S167" s="40" t="str">
        <f t="shared" si="7"/>
        <v>09</v>
      </c>
      <c r="T167" s="40" t="str">
        <f t="shared" si="8"/>
        <v>25</v>
      </c>
      <c r="U167" s="25"/>
    </row>
    <row r="168" spans="1:21" ht="25.5" x14ac:dyDescent="0.2">
      <c r="A168" s="28">
        <v>59</v>
      </c>
      <c r="B168" s="25" t="s">
        <v>1538</v>
      </c>
      <c r="C168" s="25" t="s">
        <v>227</v>
      </c>
      <c r="D168" s="30" t="s">
        <v>1471</v>
      </c>
      <c r="E168" s="25"/>
      <c r="F168" s="25" t="s">
        <v>1539</v>
      </c>
      <c r="G168" s="25" t="s">
        <v>1540</v>
      </c>
      <c r="H168" s="25" t="s">
        <v>65</v>
      </c>
      <c r="I168" s="25" t="s">
        <v>1541</v>
      </c>
      <c r="J168" s="25" t="s">
        <v>1485</v>
      </c>
      <c r="K168" s="25" t="s">
        <v>1485</v>
      </c>
      <c r="L168" s="25" t="s">
        <v>3084</v>
      </c>
      <c r="M168" s="25"/>
      <c r="N168" s="25"/>
      <c r="O168" s="25" t="s">
        <v>43</v>
      </c>
      <c r="P168" s="25"/>
      <c r="Q168" s="25" t="s">
        <v>1542</v>
      </c>
      <c r="R168" s="40" t="str">
        <f t="shared" si="6"/>
        <v>2017</v>
      </c>
      <c r="S168" s="40" t="str">
        <f t="shared" si="7"/>
        <v>09</v>
      </c>
      <c r="T168" s="40" t="str">
        <f t="shared" si="8"/>
        <v>23</v>
      </c>
      <c r="U168" s="25"/>
    </row>
    <row r="169" spans="1:21" ht="25.5" x14ac:dyDescent="0.2">
      <c r="A169" s="28">
        <v>61</v>
      </c>
      <c r="B169" s="25" t="s">
        <v>1544</v>
      </c>
      <c r="C169" s="25" t="s">
        <v>227</v>
      </c>
      <c r="D169" s="30" t="s">
        <v>1471</v>
      </c>
      <c r="E169" s="25"/>
      <c r="F169" s="25" t="s">
        <v>1539</v>
      </c>
      <c r="G169" s="25" t="s">
        <v>1545</v>
      </c>
      <c r="H169" s="25" t="s">
        <v>65</v>
      </c>
      <c r="I169" s="25" t="s">
        <v>198</v>
      </c>
      <c r="J169" s="25" t="s">
        <v>1485</v>
      </c>
      <c r="K169" s="25" t="s">
        <v>1485</v>
      </c>
      <c r="L169" s="25" t="s">
        <v>3087</v>
      </c>
      <c r="M169" s="25"/>
      <c r="N169" s="25"/>
      <c r="O169" s="25" t="s">
        <v>43</v>
      </c>
      <c r="P169" s="25"/>
      <c r="Q169" s="25" t="s">
        <v>1546</v>
      </c>
      <c r="R169" s="40" t="str">
        <f t="shared" si="6"/>
        <v>2017</v>
      </c>
      <c r="S169" s="40" t="str">
        <f t="shared" si="7"/>
        <v>09</v>
      </c>
      <c r="T169" s="40" t="str">
        <f t="shared" si="8"/>
        <v>23</v>
      </c>
      <c r="U169" s="25"/>
    </row>
    <row r="170" spans="1:21" ht="25.5" x14ac:dyDescent="0.2">
      <c r="A170" s="28">
        <v>62</v>
      </c>
      <c r="B170" s="25" t="s">
        <v>1548</v>
      </c>
      <c r="C170" s="25" t="s">
        <v>113</v>
      </c>
      <c r="D170" s="30" t="s">
        <v>1471</v>
      </c>
      <c r="E170" s="25"/>
      <c r="F170" s="25" t="s">
        <v>1549</v>
      </c>
      <c r="G170" s="25" t="s">
        <v>1550</v>
      </c>
      <c r="H170" s="25" t="s">
        <v>1551</v>
      </c>
      <c r="I170" s="25" t="s">
        <v>1552</v>
      </c>
      <c r="J170" s="25" t="s">
        <v>1485</v>
      </c>
      <c r="K170" s="25" t="s">
        <v>1485</v>
      </c>
      <c r="L170" s="25" t="s">
        <v>3946</v>
      </c>
      <c r="M170" s="25"/>
      <c r="N170" s="25"/>
      <c r="O170" s="25" t="s">
        <v>43</v>
      </c>
      <c r="P170" s="25"/>
      <c r="Q170" s="25" t="s">
        <v>1553</v>
      </c>
      <c r="R170" s="40" t="str">
        <f t="shared" si="6"/>
        <v>2017</v>
      </c>
      <c r="S170" s="40" t="str">
        <f t="shared" si="7"/>
        <v>09</v>
      </c>
      <c r="T170" s="40" t="str">
        <f t="shared" si="8"/>
        <v>25</v>
      </c>
      <c r="U170" s="25"/>
    </row>
    <row r="171" spans="1:21" ht="12.75" x14ac:dyDescent="0.2">
      <c r="A171" s="28">
        <v>333</v>
      </c>
      <c r="B171" s="25" t="s">
        <v>1555</v>
      </c>
      <c r="C171" s="25" t="s">
        <v>30</v>
      </c>
      <c r="D171" s="26" t="s">
        <v>1556</v>
      </c>
      <c r="E171" s="25" t="s">
        <v>1557</v>
      </c>
      <c r="F171" s="25" t="s">
        <v>1558</v>
      </c>
      <c r="G171" s="25" t="s">
        <v>1559</v>
      </c>
      <c r="H171" s="25" t="s">
        <v>1560</v>
      </c>
      <c r="I171" s="25" t="s">
        <v>1561</v>
      </c>
      <c r="J171" s="25" t="s">
        <v>1485</v>
      </c>
      <c r="K171" s="25" t="s">
        <v>1485</v>
      </c>
      <c r="L171" s="25" t="s">
        <v>3947</v>
      </c>
      <c r="M171" s="25"/>
      <c r="N171" s="25"/>
      <c r="O171" s="25"/>
      <c r="P171" s="25"/>
      <c r="Q171" s="25" t="s">
        <v>1562</v>
      </c>
      <c r="R171" s="40" t="str">
        <f t="shared" si="6"/>
        <v>2017</v>
      </c>
      <c r="S171" s="40" t="str">
        <f t="shared" si="7"/>
        <v>09</v>
      </c>
      <c r="T171" s="40" t="str">
        <f t="shared" si="8"/>
        <v>25</v>
      </c>
      <c r="U171" s="25"/>
    </row>
    <row r="172" spans="1:21" ht="25.5" x14ac:dyDescent="0.2">
      <c r="A172" s="28">
        <v>60</v>
      </c>
      <c r="B172" s="25" t="s">
        <v>1563</v>
      </c>
      <c r="C172" s="25" t="s">
        <v>227</v>
      </c>
      <c r="D172" s="30" t="s">
        <v>1471</v>
      </c>
      <c r="E172" s="25"/>
      <c r="F172" s="25" t="s">
        <v>1539</v>
      </c>
      <c r="G172" s="25" t="s">
        <v>1564</v>
      </c>
      <c r="H172" s="25" t="s">
        <v>65</v>
      </c>
      <c r="I172" s="25" t="s">
        <v>1565</v>
      </c>
      <c r="J172" s="25" t="s">
        <v>1485</v>
      </c>
      <c r="K172" s="25" t="s">
        <v>1485</v>
      </c>
      <c r="L172" s="25" t="s">
        <v>3948</v>
      </c>
      <c r="M172" s="25"/>
      <c r="N172" s="25"/>
      <c r="O172" s="25" t="s">
        <v>43</v>
      </c>
      <c r="P172" s="25"/>
      <c r="Q172" s="25" t="s">
        <v>1566</v>
      </c>
      <c r="R172" s="40" t="str">
        <f t="shared" si="6"/>
        <v>2017</v>
      </c>
      <c r="S172" s="40" t="str">
        <f t="shared" si="7"/>
        <v>09</v>
      </c>
      <c r="T172" s="40" t="str">
        <f t="shared" si="8"/>
        <v>23</v>
      </c>
      <c r="U172" s="25"/>
    </row>
    <row r="173" spans="1:21" ht="25.5" x14ac:dyDescent="0.2">
      <c r="A173" s="28">
        <v>67</v>
      </c>
      <c r="B173" s="25" t="s">
        <v>1568</v>
      </c>
      <c r="C173" s="25" t="s">
        <v>30</v>
      </c>
      <c r="D173" s="30" t="s">
        <v>1471</v>
      </c>
      <c r="E173" s="25"/>
      <c r="F173" s="25"/>
      <c r="G173" s="25" t="s">
        <v>1570</v>
      </c>
      <c r="H173" s="25" t="s">
        <v>1571</v>
      </c>
      <c r="I173" s="25" t="s">
        <v>1492</v>
      </c>
      <c r="J173" s="25" t="s">
        <v>1572</v>
      </c>
      <c r="K173" s="25" t="s">
        <v>1485</v>
      </c>
      <c r="L173" s="25" t="s">
        <v>3351</v>
      </c>
      <c r="M173" s="25"/>
      <c r="N173" s="25"/>
      <c r="O173" s="25" t="s">
        <v>43</v>
      </c>
      <c r="P173" s="25"/>
      <c r="Q173" s="25" t="s">
        <v>1573</v>
      </c>
      <c r="R173" s="40" t="str">
        <f t="shared" si="6"/>
        <v>2017</v>
      </c>
      <c r="S173" s="40" t="str">
        <f t="shared" si="7"/>
        <v>09</v>
      </c>
      <c r="T173" s="40" t="str">
        <f t="shared" si="8"/>
        <v>25</v>
      </c>
      <c r="U173" s="25"/>
    </row>
    <row r="174" spans="1:21" ht="25.5" x14ac:dyDescent="0.2">
      <c r="A174" s="28">
        <v>168</v>
      </c>
      <c r="B174" s="25" t="s">
        <v>1575</v>
      </c>
      <c r="C174" s="25" t="s">
        <v>75</v>
      </c>
      <c r="D174" s="30" t="s">
        <v>1471</v>
      </c>
      <c r="E174" s="25"/>
      <c r="F174" s="25"/>
      <c r="G174" s="25" t="s">
        <v>1576</v>
      </c>
      <c r="H174" s="25" t="s">
        <v>1577</v>
      </c>
      <c r="I174" s="25" t="s">
        <v>1578</v>
      </c>
      <c r="J174" s="25" t="s">
        <v>1579</v>
      </c>
      <c r="K174" s="25" t="s">
        <v>1579</v>
      </c>
      <c r="L174" s="25" t="s">
        <v>3559</v>
      </c>
      <c r="M174" s="25"/>
      <c r="N174" s="25"/>
      <c r="O174" s="25" t="s">
        <v>43</v>
      </c>
      <c r="P174" s="25"/>
      <c r="Q174" s="25" t="s">
        <v>1580</v>
      </c>
      <c r="R174" s="40" t="str">
        <f t="shared" si="6"/>
        <v>2017</v>
      </c>
      <c r="S174" s="40" t="str">
        <f t="shared" si="7"/>
        <v>09</v>
      </c>
      <c r="T174" s="40" t="str">
        <f t="shared" si="8"/>
        <v>23</v>
      </c>
      <c r="U174" s="25"/>
    </row>
    <row r="175" spans="1:21" ht="25.5" x14ac:dyDescent="0.2">
      <c r="A175" s="28">
        <v>169</v>
      </c>
      <c r="B175" s="25" t="s">
        <v>1582</v>
      </c>
      <c r="C175" s="25" t="s">
        <v>30</v>
      </c>
      <c r="D175" s="30" t="s">
        <v>1471</v>
      </c>
      <c r="E175" s="25"/>
      <c r="F175" s="25"/>
      <c r="G175" s="25" t="s">
        <v>1583</v>
      </c>
      <c r="H175" s="25" t="s">
        <v>1584</v>
      </c>
      <c r="I175" s="25" t="s">
        <v>1585</v>
      </c>
      <c r="J175" s="25" t="s">
        <v>1579</v>
      </c>
      <c r="K175" s="25" t="s">
        <v>1579</v>
      </c>
      <c r="L175" s="25" t="s">
        <v>3949</v>
      </c>
      <c r="M175" s="25"/>
      <c r="N175" s="25"/>
      <c r="O175" s="25" t="s">
        <v>43</v>
      </c>
      <c r="P175" s="25"/>
      <c r="Q175" s="25" t="s">
        <v>1586</v>
      </c>
      <c r="R175" s="40" t="str">
        <f t="shared" si="6"/>
        <v>2017</v>
      </c>
      <c r="S175" s="40" t="str">
        <f t="shared" si="7"/>
        <v>09</v>
      </c>
      <c r="T175" s="40" t="str">
        <f t="shared" si="8"/>
        <v>25</v>
      </c>
      <c r="U175" s="25"/>
    </row>
    <row r="176" spans="1:21" ht="25.5" x14ac:dyDescent="0.2">
      <c r="A176" s="28">
        <v>170</v>
      </c>
      <c r="B176" s="25" t="s">
        <v>1588</v>
      </c>
      <c r="C176" s="25" t="s">
        <v>75</v>
      </c>
      <c r="D176" s="30" t="s">
        <v>1471</v>
      </c>
      <c r="E176" s="25"/>
      <c r="F176" s="25"/>
      <c r="G176" s="25" t="s">
        <v>1589</v>
      </c>
      <c r="H176" s="25" t="s">
        <v>1590</v>
      </c>
      <c r="I176" s="25" t="s">
        <v>1591</v>
      </c>
      <c r="J176" s="25" t="s">
        <v>1579</v>
      </c>
      <c r="K176" s="25" t="s">
        <v>1579</v>
      </c>
      <c r="L176" s="25" t="s">
        <v>3354</v>
      </c>
      <c r="M176" s="25"/>
      <c r="N176" s="25"/>
      <c r="O176" s="25" t="s">
        <v>43</v>
      </c>
      <c r="P176" s="25"/>
      <c r="Q176" s="25" t="s">
        <v>1592</v>
      </c>
      <c r="R176" s="40" t="str">
        <f t="shared" si="6"/>
        <v>2017</v>
      </c>
      <c r="S176" s="40" t="str">
        <f t="shared" si="7"/>
        <v>09</v>
      </c>
      <c r="T176" s="40" t="str">
        <f t="shared" si="8"/>
        <v>23</v>
      </c>
      <c r="U176" s="25"/>
    </row>
    <row r="177" spans="1:21" ht="25.5" x14ac:dyDescent="0.2">
      <c r="A177" s="28">
        <v>171</v>
      </c>
      <c r="B177" s="25" t="s">
        <v>1594</v>
      </c>
      <c r="C177" s="25" t="s">
        <v>113</v>
      </c>
      <c r="D177" s="30" t="s">
        <v>1471</v>
      </c>
      <c r="E177" s="25"/>
      <c r="F177" s="25"/>
      <c r="G177" s="25" t="s">
        <v>1595</v>
      </c>
      <c r="H177" s="25" t="s">
        <v>1596</v>
      </c>
      <c r="I177" s="25" t="s">
        <v>1597</v>
      </c>
      <c r="J177" s="25" t="s">
        <v>1579</v>
      </c>
      <c r="K177" s="25" t="s">
        <v>1579</v>
      </c>
      <c r="L177" s="25" t="s">
        <v>3363</v>
      </c>
      <c r="M177" s="25"/>
      <c r="N177" s="25"/>
      <c r="O177" s="25" t="s">
        <v>43</v>
      </c>
      <c r="P177" s="25"/>
      <c r="Q177" s="25" t="s">
        <v>1598</v>
      </c>
      <c r="R177" s="40" t="str">
        <f t="shared" si="6"/>
        <v>2017</v>
      </c>
      <c r="S177" s="40" t="str">
        <f t="shared" si="7"/>
        <v>09</v>
      </c>
      <c r="T177" s="40" t="str">
        <f t="shared" si="8"/>
        <v>23</v>
      </c>
      <c r="U177" s="25"/>
    </row>
    <row r="178" spans="1:21" ht="12.75" x14ac:dyDescent="0.2">
      <c r="A178" s="28">
        <v>310</v>
      </c>
      <c r="B178" s="25" t="s">
        <v>1600</v>
      </c>
      <c r="C178" s="25" t="s">
        <v>113</v>
      </c>
      <c r="D178" s="26" t="s">
        <v>1601</v>
      </c>
      <c r="E178" s="25"/>
      <c r="F178" s="25"/>
      <c r="G178" s="25" t="s">
        <v>1604</v>
      </c>
      <c r="H178" s="25" t="s">
        <v>1605</v>
      </c>
      <c r="I178" s="25" t="s">
        <v>1606</v>
      </c>
      <c r="J178" s="25" t="s">
        <v>1579</v>
      </c>
      <c r="K178" s="25" t="s">
        <v>1579</v>
      </c>
      <c r="L178" s="25" t="s">
        <v>3540</v>
      </c>
      <c r="M178" s="25" t="s">
        <v>1607</v>
      </c>
      <c r="N178" s="25" t="s">
        <v>1608</v>
      </c>
      <c r="O178" s="25"/>
      <c r="P178" s="25"/>
      <c r="Q178" s="25" t="s">
        <v>1610</v>
      </c>
      <c r="R178" s="40" t="str">
        <f t="shared" si="6"/>
        <v>2017</v>
      </c>
      <c r="S178" s="40" t="str">
        <f t="shared" si="7"/>
        <v>09</v>
      </c>
      <c r="T178" s="40" t="str">
        <f t="shared" si="8"/>
        <v>25</v>
      </c>
      <c r="U178" s="25" t="s">
        <v>1611</v>
      </c>
    </row>
    <row r="179" spans="1:21" ht="51" x14ac:dyDescent="0.2">
      <c r="A179" s="28">
        <v>13</v>
      </c>
      <c r="B179" s="25" t="s">
        <v>1613</v>
      </c>
      <c r="C179" s="25" t="s">
        <v>30</v>
      </c>
      <c r="D179" s="26" t="s">
        <v>255</v>
      </c>
      <c r="E179" s="25" t="s">
        <v>1614</v>
      </c>
      <c r="F179" s="25" t="s">
        <v>1615</v>
      </c>
      <c r="G179" s="25" t="s">
        <v>1617</v>
      </c>
      <c r="H179" s="25" t="s">
        <v>1618</v>
      </c>
      <c r="I179" s="25" t="s">
        <v>1619</v>
      </c>
      <c r="J179" s="25" t="s">
        <v>1620</v>
      </c>
      <c r="K179" s="25" t="s">
        <v>1620</v>
      </c>
      <c r="L179" s="25" t="s">
        <v>3608</v>
      </c>
      <c r="M179" s="25"/>
      <c r="N179" s="25"/>
      <c r="O179" s="25" t="s">
        <v>43</v>
      </c>
      <c r="P179" s="25" t="s">
        <v>370</v>
      </c>
      <c r="Q179" s="25" t="s">
        <v>1623</v>
      </c>
      <c r="R179" s="40" t="str">
        <f t="shared" si="6"/>
        <v>2017</v>
      </c>
      <c r="S179" s="40" t="str">
        <f t="shared" si="7"/>
        <v>09</v>
      </c>
      <c r="T179" s="40" t="str">
        <f t="shared" si="8"/>
        <v>25</v>
      </c>
      <c r="U179" s="25" t="s">
        <v>1624</v>
      </c>
    </row>
    <row r="180" spans="1:21" ht="12.75" x14ac:dyDescent="0.2">
      <c r="A180" s="28">
        <v>20</v>
      </c>
      <c r="B180" s="25" t="s">
        <v>1626</v>
      </c>
      <c r="C180" s="25" t="s">
        <v>128</v>
      </c>
      <c r="D180" s="26" t="s">
        <v>1627</v>
      </c>
      <c r="E180" s="25" t="s">
        <v>1628</v>
      </c>
      <c r="F180" s="25" t="s">
        <v>1629</v>
      </c>
      <c r="G180" s="25" t="s">
        <v>1630</v>
      </c>
      <c r="H180" s="25" t="s">
        <v>1631</v>
      </c>
      <c r="I180" s="25" t="s">
        <v>271</v>
      </c>
      <c r="J180" s="25" t="s">
        <v>234</v>
      </c>
      <c r="K180" s="25" t="s">
        <v>38</v>
      </c>
      <c r="L180" s="25" t="s">
        <v>3605</v>
      </c>
      <c r="M180" s="25" t="s">
        <v>67</v>
      </c>
      <c r="N180" s="25" t="s">
        <v>1632</v>
      </c>
      <c r="O180" s="25" t="s">
        <v>43</v>
      </c>
      <c r="P180" s="25" t="s">
        <v>1104</v>
      </c>
      <c r="Q180" s="25" t="s">
        <v>1633</v>
      </c>
      <c r="R180" s="40" t="str">
        <f t="shared" si="6"/>
        <v>2017</v>
      </c>
      <c r="S180" s="40" t="str">
        <f t="shared" si="7"/>
        <v>09</v>
      </c>
      <c r="T180" s="40" t="str">
        <f t="shared" si="8"/>
        <v>25</v>
      </c>
      <c r="U180" s="25"/>
    </row>
    <row r="181" spans="1:21" ht="12.75" x14ac:dyDescent="0.2">
      <c r="A181" s="28">
        <v>47</v>
      </c>
      <c r="B181" s="25" t="s">
        <v>1635</v>
      </c>
      <c r="C181" s="25" t="s">
        <v>113</v>
      </c>
      <c r="D181" s="26" t="s">
        <v>1636</v>
      </c>
      <c r="E181" s="25" t="s">
        <v>1637</v>
      </c>
      <c r="F181" s="25" t="s">
        <v>1638</v>
      </c>
      <c r="G181" s="25" t="s">
        <v>1640</v>
      </c>
      <c r="H181" s="25" t="s">
        <v>1641</v>
      </c>
      <c r="I181" s="25" t="s">
        <v>1642</v>
      </c>
      <c r="J181" s="25" t="s">
        <v>1643</v>
      </c>
      <c r="K181" s="25" t="s">
        <v>1643</v>
      </c>
      <c r="L181" s="25" t="s">
        <v>3064</v>
      </c>
      <c r="M181" s="25" t="s">
        <v>1644</v>
      </c>
      <c r="N181" s="25" t="s">
        <v>1645</v>
      </c>
      <c r="O181" s="25" t="s">
        <v>43</v>
      </c>
      <c r="P181" s="25" t="s">
        <v>82</v>
      </c>
      <c r="Q181" s="25" t="s">
        <v>1647</v>
      </c>
      <c r="R181" s="40" t="str">
        <f t="shared" si="6"/>
        <v>2017</v>
      </c>
      <c r="S181" s="40" t="str">
        <f t="shared" si="7"/>
        <v>09</v>
      </c>
      <c r="T181" s="40" t="str">
        <f t="shared" si="8"/>
        <v>24</v>
      </c>
      <c r="U181" s="25"/>
    </row>
    <row r="182" spans="1:21" ht="12.75" x14ac:dyDescent="0.2">
      <c r="A182" s="28">
        <v>48</v>
      </c>
      <c r="B182" s="25" t="s">
        <v>1649</v>
      </c>
      <c r="C182" s="25" t="s">
        <v>113</v>
      </c>
      <c r="D182" s="26" t="s">
        <v>1650</v>
      </c>
      <c r="E182" s="25" t="s">
        <v>1651</v>
      </c>
      <c r="F182" s="25" t="s">
        <v>1652</v>
      </c>
      <c r="G182" s="25" t="s">
        <v>1653</v>
      </c>
      <c r="H182" s="25" t="s">
        <v>1654</v>
      </c>
      <c r="I182" s="25" t="s">
        <v>1655</v>
      </c>
      <c r="J182" s="25" t="s">
        <v>1643</v>
      </c>
      <c r="K182" s="25" t="s">
        <v>1643</v>
      </c>
      <c r="L182" s="25" t="s">
        <v>3602</v>
      </c>
      <c r="M182" s="25" t="s">
        <v>1656</v>
      </c>
      <c r="N182" s="25" t="s">
        <v>1657</v>
      </c>
      <c r="O182" s="25" t="s">
        <v>43</v>
      </c>
      <c r="P182" s="25" t="s">
        <v>82</v>
      </c>
      <c r="Q182" s="25" t="s">
        <v>1659</v>
      </c>
      <c r="R182" s="40" t="str">
        <f t="shared" si="6"/>
        <v>2017</v>
      </c>
      <c r="S182" s="40" t="str">
        <f t="shared" si="7"/>
        <v>09</v>
      </c>
      <c r="T182" s="40" t="str">
        <f t="shared" si="8"/>
        <v>23</v>
      </c>
      <c r="U182" s="25"/>
    </row>
    <row r="183" spans="1:21" ht="25.5" x14ac:dyDescent="0.2">
      <c r="A183" s="28">
        <v>94</v>
      </c>
      <c r="B183" s="25" t="s">
        <v>1661</v>
      </c>
      <c r="C183" s="25" t="s">
        <v>128</v>
      </c>
      <c r="D183" s="36" t="s">
        <v>143</v>
      </c>
      <c r="E183" s="25" t="s">
        <v>1662</v>
      </c>
      <c r="F183" s="25" t="s">
        <v>1663</v>
      </c>
      <c r="G183" s="25" t="s">
        <v>1664</v>
      </c>
      <c r="H183" s="25" t="s">
        <v>1665</v>
      </c>
      <c r="I183" s="25" t="s">
        <v>1666</v>
      </c>
      <c r="J183" s="25" t="s">
        <v>1667</v>
      </c>
      <c r="K183" s="25" t="s">
        <v>1668</v>
      </c>
      <c r="L183" s="25" t="s">
        <v>3073</v>
      </c>
      <c r="M183" s="25"/>
      <c r="N183" s="25" t="s">
        <v>68</v>
      </c>
      <c r="O183" s="25" t="s">
        <v>43</v>
      </c>
      <c r="P183" s="25" t="s">
        <v>759</v>
      </c>
      <c r="Q183" s="25" t="s">
        <v>1669</v>
      </c>
      <c r="R183" s="40" t="str">
        <f t="shared" si="6"/>
        <v>2017</v>
      </c>
      <c r="S183" s="40" t="str">
        <f t="shared" si="7"/>
        <v>09</v>
      </c>
      <c r="T183" s="40" t="str">
        <f t="shared" si="8"/>
        <v>23</v>
      </c>
      <c r="U183" s="25"/>
    </row>
    <row r="184" spans="1:21" ht="12.75" x14ac:dyDescent="0.2">
      <c r="A184" s="28">
        <v>194</v>
      </c>
      <c r="B184" s="25" t="s">
        <v>1671</v>
      </c>
      <c r="C184" s="25" t="s">
        <v>113</v>
      </c>
      <c r="D184" s="26" t="s">
        <v>1672</v>
      </c>
      <c r="E184" s="25" t="s">
        <v>1673</v>
      </c>
      <c r="F184" s="25" t="s">
        <v>1674</v>
      </c>
      <c r="G184" s="25" t="s">
        <v>1676</v>
      </c>
      <c r="H184" s="25" t="s">
        <v>51</v>
      </c>
      <c r="I184" s="25" t="s">
        <v>1677</v>
      </c>
      <c r="J184" s="25" t="s">
        <v>1667</v>
      </c>
      <c r="K184" s="25" t="s">
        <v>1668</v>
      </c>
      <c r="L184" s="25" t="s">
        <v>3376</v>
      </c>
      <c r="M184" s="25"/>
      <c r="N184" s="25" t="s">
        <v>1678</v>
      </c>
      <c r="O184" s="25" t="s">
        <v>43</v>
      </c>
      <c r="P184" s="25" t="s">
        <v>570</v>
      </c>
      <c r="Q184" s="25" t="s">
        <v>1680</v>
      </c>
      <c r="R184" s="40" t="str">
        <f t="shared" si="6"/>
        <v>2017</v>
      </c>
      <c r="S184" s="40" t="str">
        <f t="shared" si="7"/>
        <v>09</v>
      </c>
      <c r="T184" s="40" t="str">
        <f t="shared" si="8"/>
        <v>24</v>
      </c>
      <c r="U184" s="25"/>
    </row>
    <row r="185" spans="1:21" ht="25.5" x14ac:dyDescent="0.2">
      <c r="A185" s="28">
        <v>204</v>
      </c>
      <c r="B185" s="25" t="s">
        <v>1682</v>
      </c>
      <c r="C185" s="25" t="s">
        <v>30</v>
      </c>
      <c r="D185" s="36" t="s">
        <v>143</v>
      </c>
      <c r="E185" s="25"/>
      <c r="F185" s="25"/>
      <c r="G185" s="25" t="s">
        <v>1683</v>
      </c>
      <c r="H185" s="25" t="s">
        <v>1684</v>
      </c>
      <c r="I185" s="25" t="s">
        <v>1437</v>
      </c>
      <c r="J185" s="25" t="s">
        <v>1667</v>
      </c>
      <c r="K185" s="25" t="s">
        <v>1668</v>
      </c>
      <c r="L185" s="25" t="s">
        <v>3398</v>
      </c>
      <c r="M185" s="25"/>
      <c r="N185" s="25" t="s">
        <v>166</v>
      </c>
      <c r="O185" s="25" t="s">
        <v>43</v>
      </c>
      <c r="P185" s="25"/>
      <c r="Q185" s="25" t="s">
        <v>1633</v>
      </c>
      <c r="R185" s="40" t="str">
        <f t="shared" si="6"/>
        <v>2017</v>
      </c>
      <c r="S185" s="40" t="str">
        <f t="shared" si="7"/>
        <v>09</v>
      </c>
      <c r="T185" s="40" t="str">
        <f t="shared" si="8"/>
        <v>25</v>
      </c>
      <c r="U185" s="25"/>
    </row>
    <row r="186" spans="1:21" ht="25.5" x14ac:dyDescent="0.2">
      <c r="A186" s="28">
        <v>206</v>
      </c>
      <c r="B186" s="25" t="s">
        <v>1686</v>
      </c>
      <c r="C186" s="25" t="s">
        <v>30</v>
      </c>
      <c r="D186" s="36" t="s">
        <v>143</v>
      </c>
      <c r="E186" s="25"/>
      <c r="F186" s="25"/>
      <c r="G186" s="25" t="s">
        <v>1687</v>
      </c>
      <c r="H186" s="25" t="s">
        <v>460</v>
      </c>
      <c r="I186" s="25" t="s">
        <v>1688</v>
      </c>
      <c r="J186" s="25" t="s">
        <v>1667</v>
      </c>
      <c r="K186" s="25" t="s">
        <v>1668</v>
      </c>
      <c r="L186" s="25" t="s">
        <v>3617</v>
      </c>
      <c r="M186" s="25"/>
      <c r="N186" s="25" t="s">
        <v>166</v>
      </c>
      <c r="O186" s="25" t="s">
        <v>43</v>
      </c>
      <c r="P186" s="25"/>
      <c r="Q186" s="25" t="s">
        <v>1690</v>
      </c>
      <c r="R186" s="40" t="str">
        <f t="shared" si="6"/>
        <v>2017</v>
      </c>
      <c r="S186" s="40" t="str">
        <f t="shared" si="7"/>
        <v>09</v>
      </c>
      <c r="T186" s="40" t="str">
        <f t="shared" si="8"/>
        <v>23</v>
      </c>
      <c r="U186" s="25"/>
    </row>
    <row r="187" spans="1:21" ht="25.5" x14ac:dyDescent="0.2">
      <c r="A187" s="28">
        <v>207</v>
      </c>
      <c r="B187" s="25" t="s">
        <v>1692</v>
      </c>
      <c r="C187" s="25" t="s">
        <v>30</v>
      </c>
      <c r="D187" s="36" t="s">
        <v>143</v>
      </c>
      <c r="E187" s="25"/>
      <c r="F187" s="25"/>
      <c r="G187" s="25" t="s">
        <v>1692</v>
      </c>
      <c r="H187" s="25" t="s">
        <v>65</v>
      </c>
      <c r="I187" s="25" t="s">
        <v>1693</v>
      </c>
      <c r="J187" s="25" t="s">
        <v>1667</v>
      </c>
      <c r="K187" s="25" t="s">
        <v>1668</v>
      </c>
      <c r="L187" s="25" t="s">
        <v>3620</v>
      </c>
      <c r="M187" s="25"/>
      <c r="N187" s="25" t="s">
        <v>166</v>
      </c>
      <c r="O187" s="25" t="s">
        <v>43</v>
      </c>
      <c r="P187" s="25"/>
      <c r="Q187" s="25" t="s">
        <v>1695</v>
      </c>
      <c r="R187" s="40" t="str">
        <f t="shared" si="6"/>
        <v>2017</v>
      </c>
      <c r="S187" s="40" t="str">
        <f t="shared" si="7"/>
        <v>09</v>
      </c>
      <c r="T187" s="40" t="str">
        <f t="shared" si="8"/>
        <v>25</v>
      </c>
      <c r="U187" s="25"/>
    </row>
    <row r="188" spans="1:21" ht="25.5" x14ac:dyDescent="0.2">
      <c r="A188" s="28">
        <v>158</v>
      </c>
      <c r="B188" s="25" t="s">
        <v>1697</v>
      </c>
      <c r="C188" s="25" t="s">
        <v>30</v>
      </c>
      <c r="D188" s="36" t="s">
        <v>143</v>
      </c>
      <c r="E188" s="25" t="s">
        <v>1698</v>
      </c>
      <c r="F188" s="25" t="s">
        <v>1699</v>
      </c>
      <c r="G188" s="25" t="s">
        <v>1700</v>
      </c>
      <c r="H188" s="25" t="s">
        <v>1701</v>
      </c>
      <c r="I188" s="25" t="s">
        <v>1702</v>
      </c>
      <c r="J188" s="25" t="s">
        <v>1703</v>
      </c>
      <c r="K188" s="25" t="s">
        <v>1704</v>
      </c>
      <c r="L188" s="25" t="s">
        <v>3386</v>
      </c>
      <c r="M188" s="25" t="s">
        <v>67</v>
      </c>
      <c r="N188" s="25" t="s">
        <v>1705</v>
      </c>
      <c r="O188" s="25" t="s">
        <v>43</v>
      </c>
      <c r="P188" s="25" t="s">
        <v>510</v>
      </c>
      <c r="Q188" s="25" t="s">
        <v>1706</v>
      </c>
      <c r="R188" s="40" t="str">
        <f t="shared" si="6"/>
        <v>2017</v>
      </c>
      <c r="S188" s="40" t="str">
        <f t="shared" si="7"/>
        <v>09</v>
      </c>
      <c r="T188" s="40" t="str">
        <f t="shared" si="8"/>
        <v>23</v>
      </c>
      <c r="U188" s="25"/>
    </row>
    <row r="189" spans="1:21" ht="12.75" x14ac:dyDescent="0.2">
      <c r="A189" s="28">
        <v>21</v>
      </c>
      <c r="B189" s="25" t="s">
        <v>1708</v>
      </c>
      <c r="C189" s="25" t="s">
        <v>1384</v>
      </c>
      <c r="D189" s="26" t="s">
        <v>1709</v>
      </c>
      <c r="E189" s="25"/>
      <c r="F189" s="31"/>
      <c r="G189" s="25" t="s">
        <v>1711</v>
      </c>
      <c r="H189" s="25" t="s">
        <v>1712</v>
      </c>
      <c r="I189" s="25" t="s">
        <v>1713</v>
      </c>
      <c r="J189" s="25" t="s">
        <v>1714</v>
      </c>
      <c r="K189" s="25" t="s">
        <v>1715</v>
      </c>
      <c r="L189" s="25" t="s">
        <v>3078</v>
      </c>
      <c r="M189" s="25" t="s">
        <v>1716</v>
      </c>
      <c r="N189" s="25" t="s">
        <v>1717</v>
      </c>
      <c r="O189" s="25" t="s">
        <v>43</v>
      </c>
      <c r="P189" s="25"/>
      <c r="Q189" s="25" t="s">
        <v>1718</v>
      </c>
      <c r="R189" s="40" t="str">
        <f t="shared" si="6"/>
        <v>2017</v>
      </c>
      <c r="S189" s="40" t="str">
        <f t="shared" si="7"/>
        <v>09</v>
      </c>
      <c r="T189" s="40" t="str">
        <f t="shared" si="8"/>
        <v>25</v>
      </c>
      <c r="U189" s="25"/>
    </row>
    <row r="190" spans="1:21" ht="12.75" x14ac:dyDescent="0.2">
      <c r="A190" s="28">
        <v>160</v>
      </c>
      <c r="B190" s="25" t="s">
        <v>1720</v>
      </c>
      <c r="C190" s="25" t="s">
        <v>128</v>
      </c>
      <c r="D190" s="26" t="s">
        <v>1721</v>
      </c>
      <c r="E190" s="25" t="s">
        <v>1722</v>
      </c>
      <c r="F190" s="25"/>
      <c r="G190" s="25" t="s">
        <v>1724</v>
      </c>
      <c r="H190" s="25" t="s">
        <v>1725</v>
      </c>
      <c r="I190" s="25" t="s">
        <v>1726</v>
      </c>
      <c r="J190" s="25" t="s">
        <v>1714</v>
      </c>
      <c r="K190" s="25" t="s">
        <v>1715</v>
      </c>
      <c r="L190" s="25" t="s">
        <v>3379</v>
      </c>
      <c r="M190" s="25" t="s">
        <v>1727</v>
      </c>
      <c r="N190" s="25" t="s">
        <v>1728</v>
      </c>
      <c r="O190" s="25" t="s">
        <v>43</v>
      </c>
      <c r="P190" s="25" t="s">
        <v>251</v>
      </c>
      <c r="Q190" s="25" t="s">
        <v>1730</v>
      </c>
      <c r="R190" s="40" t="str">
        <f t="shared" si="6"/>
        <v>2017</v>
      </c>
      <c r="S190" s="40" t="str">
        <f t="shared" si="7"/>
        <v>09</v>
      </c>
      <c r="T190" s="40" t="str">
        <f t="shared" si="8"/>
        <v>25</v>
      </c>
      <c r="U190" s="25"/>
    </row>
    <row r="191" spans="1:21" ht="12.75" x14ac:dyDescent="0.2">
      <c r="A191" s="28">
        <v>161</v>
      </c>
      <c r="B191" s="25" t="s">
        <v>1732</v>
      </c>
      <c r="C191" s="25" t="s">
        <v>128</v>
      </c>
      <c r="D191" s="26" t="s">
        <v>1733</v>
      </c>
      <c r="E191" s="25" t="s">
        <v>1734</v>
      </c>
      <c r="F191" s="25"/>
      <c r="G191" s="25" t="s">
        <v>1736</v>
      </c>
      <c r="H191" s="25" t="s">
        <v>1465</v>
      </c>
      <c r="I191" s="25" t="s">
        <v>198</v>
      </c>
      <c r="J191" s="25" t="s">
        <v>1714</v>
      </c>
      <c r="K191" s="25" t="s">
        <v>1715</v>
      </c>
      <c r="L191" s="25" t="s">
        <v>3082</v>
      </c>
      <c r="M191" s="25" t="s">
        <v>1737</v>
      </c>
      <c r="N191" s="25" t="s">
        <v>1738</v>
      </c>
      <c r="O191" s="25" t="s">
        <v>43</v>
      </c>
      <c r="P191" s="25" t="s">
        <v>251</v>
      </c>
      <c r="Q191" s="25" t="s">
        <v>1740</v>
      </c>
      <c r="R191" s="40" t="str">
        <f t="shared" si="6"/>
        <v>2017</v>
      </c>
      <c r="S191" s="40" t="str">
        <f t="shared" si="7"/>
        <v>09</v>
      </c>
      <c r="T191" s="40" t="str">
        <f t="shared" si="8"/>
        <v>25</v>
      </c>
      <c r="U191" s="25"/>
    </row>
    <row r="192" spans="1:21" ht="12.75" x14ac:dyDescent="0.2">
      <c r="A192" s="28">
        <v>162</v>
      </c>
      <c r="B192" s="25" t="s">
        <v>1742</v>
      </c>
      <c r="C192" s="25" t="s">
        <v>128</v>
      </c>
      <c r="D192" s="26" t="s">
        <v>1733</v>
      </c>
      <c r="E192" s="25" t="s">
        <v>1734</v>
      </c>
      <c r="F192" s="25"/>
      <c r="G192" s="25" t="s">
        <v>1315</v>
      </c>
      <c r="H192" s="25" t="s">
        <v>1743</v>
      </c>
      <c r="I192" s="25" t="s">
        <v>113</v>
      </c>
      <c r="J192" s="25" t="s">
        <v>1714</v>
      </c>
      <c r="K192" s="25" t="s">
        <v>1715</v>
      </c>
      <c r="L192" s="25" t="s">
        <v>3627</v>
      </c>
      <c r="M192" s="25" t="s">
        <v>1737</v>
      </c>
      <c r="N192" s="25" t="s">
        <v>1744</v>
      </c>
      <c r="O192" s="25" t="s">
        <v>43</v>
      </c>
      <c r="P192" s="25" t="s">
        <v>251</v>
      </c>
      <c r="Q192" s="25" t="s">
        <v>1746</v>
      </c>
      <c r="R192" s="40" t="str">
        <f t="shared" si="6"/>
        <v>2017</v>
      </c>
      <c r="S192" s="40" t="str">
        <f t="shared" si="7"/>
        <v>09</v>
      </c>
      <c r="T192" s="40" t="str">
        <f t="shared" si="8"/>
        <v>25</v>
      </c>
      <c r="U192" s="25"/>
    </row>
    <row r="193" spans="1:21" ht="12.75" x14ac:dyDescent="0.2">
      <c r="A193" s="28">
        <v>163</v>
      </c>
      <c r="B193" s="25" t="s">
        <v>1748</v>
      </c>
      <c r="C193" s="25" t="s">
        <v>30</v>
      </c>
      <c r="D193" s="26" t="s">
        <v>1749</v>
      </c>
      <c r="E193" s="25"/>
      <c r="F193" s="25" t="s">
        <v>1750</v>
      </c>
      <c r="G193" s="25" t="s">
        <v>1752</v>
      </c>
      <c r="H193" s="25" t="s">
        <v>1753</v>
      </c>
      <c r="I193" s="25" t="s">
        <v>198</v>
      </c>
      <c r="J193" s="25" t="s">
        <v>1714</v>
      </c>
      <c r="K193" s="25" t="s">
        <v>1714</v>
      </c>
      <c r="L193" s="25" t="s">
        <v>3070</v>
      </c>
      <c r="M193" s="25"/>
      <c r="N193" s="25" t="s">
        <v>1754</v>
      </c>
      <c r="O193" s="25" t="s">
        <v>43</v>
      </c>
      <c r="P193" s="25" t="s">
        <v>251</v>
      </c>
      <c r="Q193" s="25" t="s">
        <v>1755</v>
      </c>
      <c r="R193" s="40" t="str">
        <f t="shared" si="6"/>
        <v>2017</v>
      </c>
      <c r="S193" s="40" t="str">
        <f t="shared" si="7"/>
        <v>09</v>
      </c>
      <c r="T193" s="40" t="str">
        <f t="shared" si="8"/>
        <v>23</v>
      </c>
      <c r="U193" s="25" t="s">
        <v>761</v>
      </c>
    </row>
    <row r="194" spans="1:21" ht="25.5" x14ac:dyDescent="0.2">
      <c r="A194" s="28">
        <v>164</v>
      </c>
      <c r="B194" s="25" t="s">
        <v>1757</v>
      </c>
      <c r="C194" s="25" t="s">
        <v>30</v>
      </c>
      <c r="D194" s="36" t="s">
        <v>143</v>
      </c>
      <c r="E194" s="25"/>
      <c r="F194" s="25" t="s">
        <v>1758</v>
      </c>
      <c r="G194" s="25" t="s">
        <v>1760</v>
      </c>
      <c r="H194" s="25"/>
      <c r="I194" s="25" t="s">
        <v>1714</v>
      </c>
      <c r="J194" s="25" t="s">
        <v>1714</v>
      </c>
      <c r="K194" s="25" t="s">
        <v>1715</v>
      </c>
      <c r="L194" s="25" t="s">
        <v>2983</v>
      </c>
      <c r="M194" s="25"/>
      <c r="N194" s="25"/>
      <c r="O194" s="25" t="s">
        <v>43</v>
      </c>
      <c r="P194" s="25"/>
      <c r="Q194" s="25" t="s">
        <v>1762</v>
      </c>
      <c r="R194" s="40" t="str">
        <f t="shared" si="6"/>
        <v>2017</v>
      </c>
      <c r="S194" s="40" t="str">
        <f t="shared" si="7"/>
        <v>09</v>
      </c>
      <c r="T194" s="40" t="str">
        <f t="shared" si="8"/>
        <v>25</v>
      </c>
      <c r="U194" s="25"/>
    </row>
    <row r="195" spans="1:21" ht="12.75" x14ac:dyDescent="0.2">
      <c r="A195" s="28">
        <v>165</v>
      </c>
      <c r="B195" s="25" t="s">
        <v>1764</v>
      </c>
      <c r="C195" s="25" t="s">
        <v>75</v>
      </c>
      <c r="D195" s="26" t="s">
        <v>1765</v>
      </c>
      <c r="E195" s="25" t="s">
        <v>1766</v>
      </c>
      <c r="F195" s="25"/>
      <c r="G195" s="25" t="s">
        <v>1768</v>
      </c>
      <c r="H195" s="25"/>
      <c r="I195" s="25" t="s">
        <v>1714</v>
      </c>
      <c r="J195" s="25" t="s">
        <v>1714</v>
      </c>
      <c r="K195" s="25" t="s">
        <v>1715</v>
      </c>
      <c r="L195" s="25" t="s">
        <v>3384</v>
      </c>
      <c r="M195" s="25" t="s">
        <v>1769</v>
      </c>
      <c r="N195" s="25" t="s">
        <v>1754</v>
      </c>
      <c r="O195" s="25" t="s">
        <v>43</v>
      </c>
      <c r="P195" s="25" t="s">
        <v>251</v>
      </c>
      <c r="Q195" s="25" t="s">
        <v>1740</v>
      </c>
      <c r="R195" s="40" t="str">
        <f t="shared" ref="R195:R258" si="9">MID(Q195,1,4)</f>
        <v>2017</v>
      </c>
      <c r="S195" s="40" t="str">
        <f t="shared" ref="S195:S258" si="10">MID(Q195,6,2)</f>
        <v>09</v>
      </c>
      <c r="T195" s="40" t="str">
        <f t="shared" ref="T195:T258" si="11">MID(Q195,9,2)</f>
        <v>25</v>
      </c>
      <c r="U195" s="25"/>
    </row>
    <row r="196" spans="1:21" ht="12.75" x14ac:dyDescent="0.2">
      <c r="A196" s="28">
        <v>268</v>
      </c>
      <c r="B196" s="25" t="s">
        <v>1772</v>
      </c>
      <c r="C196" s="25" t="s">
        <v>75</v>
      </c>
      <c r="D196" s="26" t="s">
        <v>31</v>
      </c>
      <c r="E196" s="25" t="s">
        <v>1773</v>
      </c>
      <c r="F196" s="25" t="s">
        <v>1774</v>
      </c>
      <c r="G196" s="25" t="s">
        <v>1775</v>
      </c>
      <c r="H196" s="25" t="s">
        <v>1776</v>
      </c>
      <c r="I196" s="25" t="s">
        <v>532</v>
      </c>
      <c r="J196" s="25" t="s">
        <v>1777</v>
      </c>
      <c r="K196" s="25" t="s">
        <v>1778</v>
      </c>
      <c r="L196" s="25" t="s">
        <v>3624</v>
      </c>
      <c r="M196" s="25"/>
      <c r="N196" s="25"/>
      <c r="O196" s="25"/>
      <c r="P196" s="25"/>
      <c r="Q196" s="25" t="s">
        <v>1633</v>
      </c>
      <c r="R196" s="40" t="str">
        <f t="shared" si="9"/>
        <v>2017</v>
      </c>
      <c r="S196" s="40" t="str">
        <f t="shared" si="10"/>
        <v>09</v>
      </c>
      <c r="T196" s="40" t="str">
        <f t="shared" si="11"/>
        <v>25</v>
      </c>
      <c r="U196" s="25" t="s">
        <v>1779</v>
      </c>
    </row>
    <row r="197" spans="1:21" ht="25.5" x14ac:dyDescent="0.2">
      <c r="A197" s="28">
        <v>49</v>
      </c>
      <c r="B197" s="25" t="s">
        <v>1781</v>
      </c>
      <c r="C197" s="25" t="s">
        <v>30</v>
      </c>
      <c r="D197" s="26" t="s">
        <v>558</v>
      </c>
      <c r="E197" s="25"/>
      <c r="F197" s="25" t="s">
        <v>559</v>
      </c>
      <c r="G197" s="25" t="s">
        <v>1782</v>
      </c>
      <c r="H197" s="25" t="s">
        <v>1783</v>
      </c>
      <c r="I197" s="25" t="s">
        <v>1784</v>
      </c>
      <c r="J197" s="25" t="s">
        <v>1785</v>
      </c>
      <c r="K197" s="25" t="s">
        <v>1785</v>
      </c>
      <c r="L197" s="25" t="s">
        <v>3950</v>
      </c>
      <c r="M197" s="31"/>
      <c r="N197" s="25" t="s">
        <v>1787</v>
      </c>
      <c r="O197" s="25" t="s">
        <v>43</v>
      </c>
      <c r="P197" s="25"/>
      <c r="Q197" s="25" t="s">
        <v>1790</v>
      </c>
      <c r="R197" s="40" t="str">
        <f t="shared" si="9"/>
        <v>2017</v>
      </c>
      <c r="S197" s="40" t="str">
        <f t="shared" si="10"/>
        <v>09</v>
      </c>
      <c r="T197" s="40" t="str">
        <f t="shared" si="11"/>
        <v>25</v>
      </c>
      <c r="U197" s="25"/>
    </row>
    <row r="198" spans="1:21" ht="12.75" x14ac:dyDescent="0.2">
      <c r="A198" s="28">
        <v>181</v>
      </c>
      <c r="B198" s="25" t="s">
        <v>1792</v>
      </c>
      <c r="C198" s="25" t="s">
        <v>30</v>
      </c>
      <c r="D198" s="26" t="s">
        <v>1793</v>
      </c>
      <c r="E198" s="25" t="s">
        <v>1794</v>
      </c>
      <c r="F198" s="25" t="s">
        <v>1795</v>
      </c>
      <c r="G198" s="25" t="s">
        <v>1796</v>
      </c>
      <c r="H198" s="25" t="s">
        <v>43</v>
      </c>
      <c r="I198" s="25" t="s">
        <v>1056</v>
      </c>
      <c r="J198" s="25" t="s">
        <v>1785</v>
      </c>
      <c r="K198" s="25" t="s">
        <v>1785</v>
      </c>
      <c r="L198" s="25" t="s">
        <v>3951</v>
      </c>
      <c r="M198" s="25" t="s">
        <v>1797</v>
      </c>
      <c r="N198" s="25"/>
      <c r="O198" s="25" t="s">
        <v>43</v>
      </c>
      <c r="P198" s="25" t="s">
        <v>510</v>
      </c>
      <c r="Q198" s="25" t="s">
        <v>1798</v>
      </c>
      <c r="R198" s="40" t="str">
        <f t="shared" si="9"/>
        <v>2017</v>
      </c>
      <c r="S198" s="40" t="str">
        <f t="shared" si="10"/>
        <v>09</v>
      </c>
      <c r="T198" s="40" t="str">
        <f t="shared" si="11"/>
        <v>25</v>
      </c>
      <c r="U198" s="25" t="s">
        <v>110</v>
      </c>
    </row>
    <row r="199" spans="1:21" ht="25.5" x14ac:dyDescent="0.2">
      <c r="A199" s="28">
        <v>233</v>
      </c>
      <c r="B199" s="25" t="s">
        <v>1800</v>
      </c>
      <c r="C199" s="25" t="s">
        <v>30</v>
      </c>
      <c r="D199" s="26" t="s">
        <v>1191</v>
      </c>
      <c r="E199" s="25" t="s">
        <v>1801</v>
      </c>
      <c r="F199" s="25" t="s">
        <v>1802</v>
      </c>
      <c r="G199" s="25" t="s">
        <v>1804</v>
      </c>
      <c r="H199" s="25" t="s">
        <v>333</v>
      </c>
      <c r="I199" s="25" t="s">
        <v>1805</v>
      </c>
      <c r="J199" s="25" t="s">
        <v>1785</v>
      </c>
      <c r="K199" s="25" t="s">
        <v>1785</v>
      </c>
      <c r="L199" s="25" t="s">
        <v>3952</v>
      </c>
      <c r="M199" s="25" t="s">
        <v>1806</v>
      </c>
      <c r="N199" s="25" t="s">
        <v>1807</v>
      </c>
      <c r="O199" s="25" t="s">
        <v>43</v>
      </c>
      <c r="P199" s="25"/>
      <c r="Q199" s="25" t="s">
        <v>1809</v>
      </c>
      <c r="R199" s="40" t="str">
        <f t="shared" si="9"/>
        <v>2017</v>
      </c>
      <c r="S199" s="40" t="str">
        <f t="shared" si="10"/>
        <v>09</v>
      </c>
      <c r="T199" s="40" t="str">
        <f t="shared" si="11"/>
        <v>25</v>
      </c>
      <c r="U199" s="25"/>
    </row>
    <row r="200" spans="1:21" ht="12.75" x14ac:dyDescent="0.2">
      <c r="A200" s="28">
        <v>336</v>
      </c>
      <c r="B200" s="25" t="s">
        <v>1811</v>
      </c>
      <c r="C200" s="25" t="s">
        <v>30</v>
      </c>
      <c r="D200" s="26" t="s">
        <v>1812</v>
      </c>
      <c r="E200" s="25" t="s">
        <v>1813</v>
      </c>
      <c r="F200" s="25"/>
      <c r="G200" s="25" t="s">
        <v>1814</v>
      </c>
      <c r="H200" s="25" t="s">
        <v>65</v>
      </c>
      <c r="I200" s="25" t="s">
        <v>198</v>
      </c>
      <c r="J200" s="25" t="s">
        <v>1815</v>
      </c>
      <c r="K200" s="25" t="s">
        <v>1815</v>
      </c>
      <c r="L200" s="25" t="s">
        <v>3953</v>
      </c>
      <c r="M200" s="25"/>
      <c r="N200" s="25"/>
      <c r="O200" s="25"/>
      <c r="P200" s="25"/>
      <c r="Q200" s="25" t="s">
        <v>1816</v>
      </c>
      <c r="R200" s="40" t="str">
        <f t="shared" si="9"/>
        <v>2017</v>
      </c>
      <c r="S200" s="40" t="str">
        <f t="shared" si="10"/>
        <v>09</v>
      </c>
      <c r="T200" s="40" t="str">
        <f t="shared" si="11"/>
        <v>24</v>
      </c>
      <c r="U200" s="25"/>
    </row>
    <row r="201" spans="1:21" ht="25.5" x14ac:dyDescent="0.2">
      <c r="A201" s="28">
        <v>19</v>
      </c>
      <c r="B201" s="25" t="s">
        <v>1817</v>
      </c>
      <c r="C201" s="25" t="s">
        <v>227</v>
      </c>
      <c r="D201" s="36" t="s">
        <v>143</v>
      </c>
      <c r="E201" s="25"/>
      <c r="F201" s="25" t="s">
        <v>1818</v>
      </c>
      <c r="G201" s="25" t="s">
        <v>1819</v>
      </c>
      <c r="H201" s="29" t="s">
        <v>1820</v>
      </c>
      <c r="I201" s="25" t="s">
        <v>1821</v>
      </c>
      <c r="J201" s="25" t="s">
        <v>1822</v>
      </c>
      <c r="K201" s="25" t="s">
        <v>1822</v>
      </c>
      <c r="L201" s="25" t="s">
        <v>3954</v>
      </c>
      <c r="M201" s="25"/>
      <c r="N201" s="25" t="s">
        <v>1817</v>
      </c>
      <c r="O201" s="25" t="s">
        <v>43</v>
      </c>
      <c r="P201" s="25"/>
      <c r="Q201" s="25" t="s">
        <v>1824</v>
      </c>
      <c r="R201" s="40" t="str">
        <f t="shared" si="9"/>
        <v>2017</v>
      </c>
      <c r="S201" s="40" t="str">
        <f t="shared" si="10"/>
        <v>09</v>
      </c>
      <c r="T201" s="40" t="str">
        <f t="shared" si="11"/>
        <v>25</v>
      </c>
      <c r="U201" s="25"/>
    </row>
    <row r="202" spans="1:21" ht="12.75" x14ac:dyDescent="0.2">
      <c r="A202" s="28">
        <v>118</v>
      </c>
      <c r="B202" s="25" t="s">
        <v>1826</v>
      </c>
      <c r="C202" s="25" t="s">
        <v>227</v>
      </c>
      <c r="D202" s="37" t="s">
        <v>143</v>
      </c>
      <c r="E202" s="25"/>
      <c r="F202" s="25" t="s">
        <v>1827</v>
      </c>
      <c r="G202" s="25" t="s">
        <v>1828</v>
      </c>
      <c r="H202" s="25" t="s">
        <v>1829</v>
      </c>
      <c r="I202" s="25" t="s">
        <v>198</v>
      </c>
      <c r="J202" s="25" t="s">
        <v>1830</v>
      </c>
      <c r="K202" s="25" t="s">
        <v>1830</v>
      </c>
      <c r="L202" s="25" t="s">
        <v>3955</v>
      </c>
      <c r="M202" s="25"/>
      <c r="N202" s="25"/>
      <c r="O202" s="25" t="s">
        <v>43</v>
      </c>
      <c r="P202" s="25"/>
      <c r="Q202" s="25" t="s">
        <v>1831</v>
      </c>
      <c r="R202" s="40" t="str">
        <f t="shared" si="9"/>
        <v>2017</v>
      </c>
      <c r="S202" s="40" t="str">
        <f t="shared" si="10"/>
        <v>09</v>
      </c>
      <c r="T202" s="40" t="str">
        <f t="shared" si="11"/>
        <v>23</v>
      </c>
      <c r="U202" s="25"/>
    </row>
    <row r="203" spans="1:21" ht="12.75" x14ac:dyDescent="0.2">
      <c r="A203" s="28">
        <v>63</v>
      </c>
      <c r="B203" s="25" t="s">
        <v>1833</v>
      </c>
      <c r="C203" s="25" t="s">
        <v>30</v>
      </c>
      <c r="D203" s="26" t="s">
        <v>1834</v>
      </c>
      <c r="E203" s="25"/>
      <c r="F203" s="25" t="s">
        <v>1835</v>
      </c>
      <c r="G203" s="25" t="s">
        <v>1836</v>
      </c>
      <c r="H203" s="25" t="s">
        <v>65</v>
      </c>
      <c r="I203" s="25" t="s">
        <v>1837</v>
      </c>
      <c r="J203" s="25" t="s">
        <v>1838</v>
      </c>
      <c r="K203" s="25" t="s">
        <v>1838</v>
      </c>
      <c r="L203" s="25" t="s">
        <v>3956</v>
      </c>
      <c r="M203" s="25"/>
      <c r="N203" s="25" t="s">
        <v>1839</v>
      </c>
      <c r="O203" s="25" t="s">
        <v>43</v>
      </c>
      <c r="P203" s="25"/>
      <c r="Q203" s="25" t="s">
        <v>1840</v>
      </c>
      <c r="R203" s="40" t="str">
        <f t="shared" si="9"/>
        <v>2017</v>
      </c>
      <c r="S203" s="40" t="str">
        <f t="shared" si="10"/>
        <v>09</v>
      </c>
      <c r="T203" s="40" t="str">
        <f t="shared" si="11"/>
        <v>25</v>
      </c>
      <c r="U203" s="25" t="s">
        <v>1841</v>
      </c>
    </row>
    <row r="204" spans="1:21" ht="12.75" x14ac:dyDescent="0.2">
      <c r="A204" s="28">
        <v>120</v>
      </c>
      <c r="B204" s="25" t="s">
        <v>1843</v>
      </c>
      <c r="C204" s="25" t="s">
        <v>30</v>
      </c>
      <c r="D204" s="37" t="s">
        <v>143</v>
      </c>
      <c r="E204" s="25"/>
      <c r="F204" s="25"/>
      <c r="G204" s="25" t="s">
        <v>1844</v>
      </c>
      <c r="H204" s="25" t="s">
        <v>1845</v>
      </c>
      <c r="I204" s="25" t="s">
        <v>1846</v>
      </c>
      <c r="J204" s="25" t="s">
        <v>1830</v>
      </c>
      <c r="K204" s="25" t="s">
        <v>1830</v>
      </c>
      <c r="L204" s="25" t="s">
        <v>3957</v>
      </c>
      <c r="M204" s="25"/>
      <c r="N204" s="25" t="s">
        <v>1846</v>
      </c>
      <c r="O204" s="25" t="s">
        <v>43</v>
      </c>
      <c r="P204" s="25"/>
      <c r="Q204" s="25" t="s">
        <v>1847</v>
      </c>
      <c r="R204" s="40" t="str">
        <f t="shared" si="9"/>
        <v>2017</v>
      </c>
      <c r="S204" s="40" t="str">
        <f t="shared" si="10"/>
        <v>09</v>
      </c>
      <c r="T204" s="40" t="str">
        <f t="shared" si="11"/>
        <v>25</v>
      </c>
      <c r="U204" s="25"/>
    </row>
    <row r="205" spans="1:21" ht="12.75" x14ac:dyDescent="0.2">
      <c r="A205" s="28">
        <v>65</v>
      </c>
      <c r="B205" s="25" t="s">
        <v>1849</v>
      </c>
      <c r="C205" s="25" t="s">
        <v>30</v>
      </c>
      <c r="D205" s="26" t="s">
        <v>1850</v>
      </c>
      <c r="E205" s="25"/>
      <c r="F205" s="25"/>
      <c r="G205" s="25" t="s">
        <v>1852</v>
      </c>
      <c r="H205" s="25" t="s">
        <v>1853</v>
      </c>
      <c r="I205" s="25" t="s">
        <v>1854</v>
      </c>
      <c r="J205" s="25" t="s">
        <v>1838</v>
      </c>
      <c r="K205" s="25" t="s">
        <v>1838</v>
      </c>
      <c r="L205" s="25" t="s">
        <v>3958</v>
      </c>
      <c r="M205" s="25" t="s">
        <v>1855</v>
      </c>
      <c r="N205" s="25" t="s">
        <v>122</v>
      </c>
      <c r="O205" s="25" t="s">
        <v>43</v>
      </c>
      <c r="P205" s="25"/>
      <c r="Q205" s="25" t="s">
        <v>1857</v>
      </c>
      <c r="R205" s="40" t="str">
        <f t="shared" si="9"/>
        <v>2017</v>
      </c>
      <c r="S205" s="40" t="str">
        <f t="shared" si="10"/>
        <v>09</v>
      </c>
      <c r="T205" s="40" t="str">
        <f t="shared" si="11"/>
        <v>25</v>
      </c>
      <c r="U205" s="25"/>
    </row>
    <row r="206" spans="1:21" ht="12.75" x14ac:dyDescent="0.2">
      <c r="A206" s="28">
        <v>254</v>
      </c>
      <c r="B206" s="25" t="s">
        <v>1859</v>
      </c>
      <c r="C206" s="25" t="s">
        <v>30</v>
      </c>
      <c r="D206" s="26" t="s">
        <v>1860</v>
      </c>
      <c r="E206" s="25"/>
      <c r="F206" s="25"/>
      <c r="G206" s="25" t="s">
        <v>1861</v>
      </c>
      <c r="H206" s="25" t="s">
        <v>65</v>
      </c>
      <c r="I206" s="25" t="s">
        <v>1862</v>
      </c>
      <c r="J206" s="25" t="s">
        <v>1838</v>
      </c>
      <c r="K206" s="25" t="s">
        <v>1838</v>
      </c>
      <c r="L206" s="25" t="s">
        <v>3959</v>
      </c>
      <c r="M206" s="25"/>
      <c r="N206" s="25"/>
      <c r="O206" s="25" t="s">
        <v>43</v>
      </c>
      <c r="P206" s="25"/>
      <c r="Q206" s="25" t="s">
        <v>1863</v>
      </c>
      <c r="R206" s="40" t="str">
        <f t="shared" si="9"/>
        <v>2017</v>
      </c>
      <c r="S206" s="40" t="str">
        <f t="shared" si="10"/>
        <v>09</v>
      </c>
      <c r="T206" s="40" t="str">
        <f t="shared" si="11"/>
        <v>25</v>
      </c>
      <c r="U206" s="25" t="s">
        <v>1864</v>
      </c>
    </row>
    <row r="207" spans="1:21" ht="12.75" x14ac:dyDescent="0.2">
      <c r="A207" s="28">
        <v>121</v>
      </c>
      <c r="B207" s="25" t="s">
        <v>1866</v>
      </c>
      <c r="C207" s="25" t="s">
        <v>30</v>
      </c>
      <c r="D207" s="37" t="s">
        <v>143</v>
      </c>
      <c r="E207" s="25"/>
      <c r="F207" s="25"/>
      <c r="G207" s="25" t="s">
        <v>1867</v>
      </c>
      <c r="H207" s="25" t="s">
        <v>65</v>
      </c>
      <c r="I207" s="25" t="s">
        <v>1056</v>
      </c>
      <c r="J207" s="25" t="s">
        <v>1830</v>
      </c>
      <c r="K207" s="25" t="s">
        <v>1830</v>
      </c>
      <c r="L207" s="25" t="s">
        <v>3960</v>
      </c>
      <c r="M207" s="25"/>
      <c r="N207" s="25" t="s">
        <v>1868</v>
      </c>
      <c r="O207" s="25" t="s">
        <v>43</v>
      </c>
      <c r="P207" s="25"/>
      <c r="Q207" s="25" t="s">
        <v>1869</v>
      </c>
      <c r="R207" s="40" t="str">
        <f t="shared" si="9"/>
        <v>2017</v>
      </c>
      <c r="S207" s="40" t="str">
        <f t="shared" si="10"/>
        <v>09</v>
      </c>
      <c r="T207" s="40" t="str">
        <f t="shared" si="11"/>
        <v>25</v>
      </c>
      <c r="U207" s="25"/>
    </row>
    <row r="208" spans="1:21" ht="25.5" x14ac:dyDescent="0.2">
      <c r="A208" s="28">
        <v>73</v>
      </c>
      <c r="B208" s="25" t="s">
        <v>1871</v>
      </c>
      <c r="C208" s="25" t="s">
        <v>191</v>
      </c>
      <c r="D208" s="36" t="s">
        <v>143</v>
      </c>
      <c r="E208" s="25" t="s">
        <v>1872</v>
      </c>
      <c r="F208" s="25"/>
      <c r="G208" s="25" t="s">
        <v>1873</v>
      </c>
      <c r="H208" s="25" t="s">
        <v>1874</v>
      </c>
      <c r="I208" s="25" t="s">
        <v>1875</v>
      </c>
      <c r="J208" s="25" t="s">
        <v>905</v>
      </c>
      <c r="K208" s="25" t="s">
        <v>905</v>
      </c>
      <c r="L208" s="25" t="s">
        <v>3961</v>
      </c>
      <c r="M208" s="25" t="s">
        <v>1876</v>
      </c>
      <c r="N208" s="25"/>
      <c r="O208" s="25" t="s">
        <v>43</v>
      </c>
      <c r="P208" s="25" t="s">
        <v>1878</v>
      </c>
      <c r="Q208" s="25" t="s">
        <v>1879</v>
      </c>
      <c r="R208" s="40" t="str">
        <f t="shared" si="9"/>
        <v>2017</v>
      </c>
      <c r="S208" s="40" t="str">
        <f t="shared" si="10"/>
        <v>09</v>
      </c>
      <c r="T208" s="40" t="str">
        <f t="shared" si="11"/>
        <v>25</v>
      </c>
      <c r="U208" s="25"/>
    </row>
    <row r="209" spans="1:21" ht="25.5" x14ac:dyDescent="0.2">
      <c r="A209" s="28">
        <v>74</v>
      </c>
      <c r="B209" s="25" t="s">
        <v>1881</v>
      </c>
      <c r="C209" s="23" t="s">
        <v>1882</v>
      </c>
      <c r="D209" s="26" t="s">
        <v>1883</v>
      </c>
      <c r="E209" s="25"/>
      <c r="F209" s="25"/>
      <c r="G209" s="25" t="s">
        <v>1884</v>
      </c>
      <c r="H209" s="25" t="s">
        <v>1885</v>
      </c>
      <c r="I209" s="25" t="s">
        <v>1886</v>
      </c>
      <c r="J209" s="25" t="s">
        <v>905</v>
      </c>
      <c r="K209" s="25" t="s">
        <v>905</v>
      </c>
      <c r="L209" s="25" t="s">
        <v>3408</v>
      </c>
      <c r="M209" s="25"/>
      <c r="N209" s="25"/>
      <c r="O209" s="25" t="s">
        <v>43</v>
      </c>
      <c r="P209" s="25"/>
      <c r="Q209" s="25" t="s">
        <v>1888</v>
      </c>
      <c r="R209" s="40" t="str">
        <f t="shared" si="9"/>
        <v>2017</v>
      </c>
      <c r="S209" s="40" t="str">
        <f t="shared" si="10"/>
        <v>09</v>
      </c>
      <c r="T209" s="40" t="str">
        <f t="shared" si="11"/>
        <v>23</v>
      </c>
      <c r="U209" s="25" t="s">
        <v>1889</v>
      </c>
    </row>
    <row r="210" spans="1:21" ht="25.5" x14ac:dyDescent="0.2">
      <c r="A210" s="28">
        <v>75</v>
      </c>
      <c r="B210" s="25" t="s">
        <v>1891</v>
      </c>
      <c r="C210" s="25" t="s">
        <v>30</v>
      </c>
      <c r="D210" s="26" t="s">
        <v>1892</v>
      </c>
      <c r="E210" s="25"/>
      <c r="F210" s="25"/>
      <c r="G210" s="25" t="s">
        <v>1893</v>
      </c>
      <c r="H210" s="25" t="s">
        <v>1894</v>
      </c>
      <c r="I210" s="25"/>
      <c r="J210" s="25" t="s">
        <v>905</v>
      </c>
      <c r="K210" s="25" t="s">
        <v>905</v>
      </c>
      <c r="L210" s="25" t="s">
        <v>3702</v>
      </c>
      <c r="M210" s="25"/>
      <c r="N210" s="25"/>
      <c r="O210" s="25" t="s">
        <v>43</v>
      </c>
      <c r="P210" s="25" t="s">
        <v>370</v>
      </c>
      <c r="Q210" s="25" t="s">
        <v>1895</v>
      </c>
      <c r="R210" s="40" t="str">
        <f t="shared" si="9"/>
        <v>2017</v>
      </c>
      <c r="S210" s="40" t="str">
        <f t="shared" si="10"/>
        <v>09</v>
      </c>
      <c r="T210" s="40" t="str">
        <f t="shared" si="11"/>
        <v>23</v>
      </c>
      <c r="U210" s="25" t="s">
        <v>1896</v>
      </c>
    </row>
    <row r="211" spans="1:21" ht="25.5" x14ac:dyDescent="0.2">
      <c r="A211" s="28">
        <v>76</v>
      </c>
      <c r="B211" s="25" t="s">
        <v>1898</v>
      </c>
      <c r="C211" s="25" t="s">
        <v>75</v>
      </c>
      <c r="D211" s="36" t="s">
        <v>143</v>
      </c>
      <c r="E211" s="25"/>
      <c r="F211" s="25"/>
      <c r="G211" s="25" t="s">
        <v>1899</v>
      </c>
      <c r="H211" s="25" t="s">
        <v>65</v>
      </c>
      <c r="I211" s="25" t="s">
        <v>1900</v>
      </c>
      <c r="J211" s="25" t="s">
        <v>905</v>
      </c>
      <c r="K211" s="25" t="s">
        <v>905</v>
      </c>
      <c r="L211" s="25" t="s">
        <v>3962</v>
      </c>
      <c r="M211" s="25"/>
      <c r="N211" s="25" t="s">
        <v>1901</v>
      </c>
      <c r="O211" s="25" t="s">
        <v>43</v>
      </c>
      <c r="P211" s="25"/>
      <c r="Q211" s="25" t="s">
        <v>1902</v>
      </c>
      <c r="R211" s="40" t="str">
        <f t="shared" si="9"/>
        <v>2017</v>
      </c>
      <c r="S211" s="40" t="str">
        <f t="shared" si="10"/>
        <v>09</v>
      </c>
      <c r="T211" s="40" t="str">
        <f t="shared" si="11"/>
        <v>25</v>
      </c>
      <c r="U211" s="25"/>
    </row>
    <row r="212" spans="1:21" ht="25.5" x14ac:dyDescent="0.2">
      <c r="A212" s="28">
        <v>77</v>
      </c>
      <c r="B212" s="25" t="s">
        <v>1898</v>
      </c>
      <c r="C212" s="25" t="s">
        <v>75</v>
      </c>
      <c r="D212" s="36" t="s">
        <v>143</v>
      </c>
      <c r="E212" s="25"/>
      <c r="F212" s="25"/>
      <c r="G212" s="25" t="s">
        <v>1904</v>
      </c>
      <c r="H212" s="25" t="s">
        <v>65</v>
      </c>
      <c r="I212" s="25" t="s">
        <v>1315</v>
      </c>
      <c r="J212" s="25" t="s">
        <v>905</v>
      </c>
      <c r="K212" s="25" t="s">
        <v>905</v>
      </c>
      <c r="L212" s="25" t="s">
        <v>3963</v>
      </c>
      <c r="M212" s="25"/>
      <c r="N212" s="25" t="s">
        <v>1898</v>
      </c>
      <c r="O212" s="25" t="s">
        <v>43</v>
      </c>
      <c r="P212" s="25"/>
      <c r="Q212" s="25" t="s">
        <v>1905</v>
      </c>
      <c r="R212" s="40" t="str">
        <f t="shared" si="9"/>
        <v>2017</v>
      </c>
      <c r="S212" s="40" t="str">
        <f t="shared" si="10"/>
        <v>09</v>
      </c>
      <c r="T212" s="40" t="str">
        <f t="shared" si="11"/>
        <v>25</v>
      </c>
      <c r="U212" s="25"/>
    </row>
    <row r="213" spans="1:21" ht="25.5" x14ac:dyDescent="0.2">
      <c r="A213" s="28">
        <v>78</v>
      </c>
      <c r="B213" s="25" t="s">
        <v>1907</v>
      </c>
      <c r="C213" s="25" t="s">
        <v>75</v>
      </c>
      <c r="D213" s="36" t="s">
        <v>143</v>
      </c>
      <c r="E213" s="25" t="s">
        <v>1908</v>
      </c>
      <c r="F213" s="25" t="s">
        <v>1909</v>
      </c>
      <c r="G213" s="25" t="s">
        <v>1911</v>
      </c>
      <c r="H213" s="25" t="s">
        <v>1912</v>
      </c>
      <c r="I213" s="25" t="s">
        <v>1913</v>
      </c>
      <c r="J213" s="25" t="s">
        <v>905</v>
      </c>
      <c r="K213" s="25" t="s">
        <v>905</v>
      </c>
      <c r="L213" s="25" t="s">
        <v>3414</v>
      </c>
      <c r="M213" s="25"/>
      <c r="N213" s="25"/>
      <c r="O213" s="25" t="s">
        <v>43</v>
      </c>
      <c r="P213" s="25"/>
      <c r="Q213" s="25" t="s">
        <v>1914</v>
      </c>
      <c r="R213" s="40" t="str">
        <f t="shared" si="9"/>
        <v>2017</v>
      </c>
      <c r="S213" s="40" t="str">
        <f t="shared" si="10"/>
        <v>09</v>
      </c>
      <c r="T213" s="40" t="str">
        <f t="shared" si="11"/>
        <v>23</v>
      </c>
      <c r="U213" s="25"/>
    </row>
    <row r="214" spans="1:21" ht="25.5" x14ac:dyDescent="0.2">
      <c r="A214" s="28">
        <v>79</v>
      </c>
      <c r="B214" s="25" t="s">
        <v>1916</v>
      </c>
      <c r="C214" s="25" t="s">
        <v>30</v>
      </c>
      <c r="D214" s="36" t="s">
        <v>143</v>
      </c>
      <c r="E214" s="25" t="s">
        <v>1917</v>
      </c>
      <c r="F214" s="25" t="s">
        <v>1918</v>
      </c>
      <c r="G214" s="25" t="s">
        <v>1919</v>
      </c>
      <c r="H214" s="25" t="s">
        <v>1920</v>
      </c>
      <c r="I214" s="25" t="s">
        <v>1921</v>
      </c>
      <c r="J214" s="25" t="s">
        <v>905</v>
      </c>
      <c r="K214" s="25" t="s">
        <v>905</v>
      </c>
      <c r="L214" s="25" t="s">
        <v>3706</v>
      </c>
      <c r="M214" s="25"/>
      <c r="N214" s="25"/>
      <c r="O214" s="25" t="s">
        <v>43</v>
      </c>
      <c r="P214" s="25"/>
      <c r="Q214" s="25" t="s">
        <v>1922</v>
      </c>
      <c r="R214" s="40" t="str">
        <f t="shared" si="9"/>
        <v>2017</v>
      </c>
      <c r="S214" s="40" t="str">
        <f t="shared" si="10"/>
        <v>09</v>
      </c>
      <c r="T214" s="40" t="str">
        <f t="shared" si="11"/>
        <v>23</v>
      </c>
      <c r="U214" s="25"/>
    </row>
    <row r="215" spans="1:21" ht="12.75" x14ac:dyDescent="0.2">
      <c r="A215" s="28">
        <v>131</v>
      </c>
      <c r="B215" s="25" t="s">
        <v>1924</v>
      </c>
      <c r="C215" s="25" t="s">
        <v>75</v>
      </c>
      <c r="D215" s="25" t="s">
        <v>1925</v>
      </c>
      <c r="E215" s="25" t="s">
        <v>1926</v>
      </c>
      <c r="F215" s="25" t="s">
        <v>1927</v>
      </c>
      <c r="G215" s="25" t="s">
        <v>1929</v>
      </c>
      <c r="H215" s="25" t="s">
        <v>1930</v>
      </c>
      <c r="I215" s="25" t="s">
        <v>1931</v>
      </c>
      <c r="J215" s="25" t="s">
        <v>1932</v>
      </c>
      <c r="K215" s="25" t="s">
        <v>1932</v>
      </c>
      <c r="L215" s="25" t="s">
        <v>3964</v>
      </c>
      <c r="M215" s="25" t="s">
        <v>1934</v>
      </c>
      <c r="N215" s="25" t="s">
        <v>68</v>
      </c>
      <c r="O215" s="25" t="s">
        <v>43</v>
      </c>
      <c r="P215" s="25" t="s">
        <v>1936</v>
      </c>
      <c r="Q215" s="25" t="s">
        <v>1937</v>
      </c>
      <c r="R215" s="40" t="str">
        <f t="shared" si="9"/>
        <v>2017</v>
      </c>
      <c r="S215" s="40" t="str">
        <f t="shared" si="10"/>
        <v>09</v>
      </c>
      <c r="T215" s="40" t="str">
        <f t="shared" si="11"/>
        <v>23</v>
      </c>
      <c r="U215" s="25"/>
    </row>
    <row r="216" spans="1:21" ht="12.75" x14ac:dyDescent="0.2">
      <c r="A216" s="28">
        <v>134</v>
      </c>
      <c r="B216" s="25" t="s">
        <v>1939</v>
      </c>
      <c r="C216" s="25" t="s">
        <v>30</v>
      </c>
      <c r="D216" s="37" t="s">
        <v>143</v>
      </c>
      <c r="E216" s="25"/>
      <c r="F216" s="25" t="s">
        <v>1940</v>
      </c>
      <c r="G216" s="25" t="s">
        <v>1941</v>
      </c>
      <c r="H216" s="25" t="s">
        <v>1942</v>
      </c>
      <c r="I216" s="25" t="s">
        <v>1943</v>
      </c>
      <c r="J216" s="25" t="s">
        <v>1932</v>
      </c>
      <c r="K216" s="25" t="s">
        <v>1932</v>
      </c>
      <c r="L216" s="25" t="s">
        <v>3965</v>
      </c>
      <c r="M216" s="25" t="s">
        <v>1944</v>
      </c>
      <c r="N216" s="25" t="s">
        <v>1945</v>
      </c>
      <c r="O216" s="25" t="s">
        <v>43</v>
      </c>
      <c r="P216" s="25"/>
      <c r="Q216" s="25" t="s">
        <v>1947</v>
      </c>
      <c r="R216" s="40" t="str">
        <f t="shared" si="9"/>
        <v>2017</v>
      </c>
      <c r="S216" s="40" t="str">
        <f t="shared" si="10"/>
        <v>09</v>
      </c>
      <c r="T216" s="40" t="str">
        <f t="shared" si="11"/>
        <v>23</v>
      </c>
      <c r="U216" s="25"/>
    </row>
    <row r="217" spans="1:21" ht="12.75" x14ac:dyDescent="0.2">
      <c r="A217" s="28">
        <v>135</v>
      </c>
      <c r="B217" s="25" t="s">
        <v>1949</v>
      </c>
      <c r="C217" s="25" t="s">
        <v>1950</v>
      </c>
      <c r="D217" s="25" t="s">
        <v>1951</v>
      </c>
      <c r="E217" s="25" t="s">
        <v>1952</v>
      </c>
      <c r="F217" s="25" t="s">
        <v>1953</v>
      </c>
      <c r="G217" s="25" t="s">
        <v>1955</v>
      </c>
      <c r="H217" s="25" t="s">
        <v>1956</v>
      </c>
      <c r="I217" s="25" t="s">
        <v>1055</v>
      </c>
      <c r="J217" s="25" t="s">
        <v>1932</v>
      </c>
      <c r="K217" s="25" t="s">
        <v>1932</v>
      </c>
      <c r="L217" s="25" t="s">
        <v>3966</v>
      </c>
      <c r="M217" s="25" t="s">
        <v>1957</v>
      </c>
      <c r="N217" s="25" t="s">
        <v>1945</v>
      </c>
      <c r="O217" s="25" t="s">
        <v>43</v>
      </c>
      <c r="P217" s="25" t="s">
        <v>370</v>
      </c>
      <c r="Q217" s="25" t="s">
        <v>1959</v>
      </c>
      <c r="R217" s="40" t="str">
        <f t="shared" si="9"/>
        <v>2017</v>
      </c>
      <c r="S217" s="40" t="str">
        <f t="shared" si="10"/>
        <v>09</v>
      </c>
      <c r="T217" s="40" t="str">
        <f t="shared" si="11"/>
        <v>23</v>
      </c>
      <c r="U217" s="25" t="s">
        <v>1960</v>
      </c>
    </row>
    <row r="218" spans="1:21" ht="12.75" x14ac:dyDescent="0.2">
      <c r="A218" s="28">
        <v>83</v>
      </c>
      <c r="B218" s="25" t="s">
        <v>1962</v>
      </c>
      <c r="C218" s="25" t="s">
        <v>75</v>
      </c>
      <c r="D218" s="26" t="s">
        <v>1963</v>
      </c>
      <c r="E218" s="25"/>
      <c r="F218" s="25"/>
      <c r="G218" s="25" t="s">
        <v>1964</v>
      </c>
      <c r="H218" s="25" t="s">
        <v>65</v>
      </c>
      <c r="I218" s="25" t="s">
        <v>198</v>
      </c>
      <c r="J218" s="25" t="s">
        <v>905</v>
      </c>
      <c r="K218" s="25" t="s">
        <v>905</v>
      </c>
      <c r="L218" s="25" t="s">
        <v>3967</v>
      </c>
      <c r="M218" s="25"/>
      <c r="N218" s="25"/>
      <c r="O218" s="25" t="s">
        <v>43</v>
      </c>
      <c r="P218" s="25"/>
      <c r="Q218" s="25" t="s">
        <v>1592</v>
      </c>
      <c r="R218" s="40" t="str">
        <f t="shared" si="9"/>
        <v>2017</v>
      </c>
      <c r="S218" s="40" t="str">
        <f t="shared" si="10"/>
        <v>09</v>
      </c>
      <c r="T218" s="40" t="str">
        <f t="shared" si="11"/>
        <v>23</v>
      </c>
      <c r="U218" s="25"/>
    </row>
    <row r="219" spans="1:21" ht="25.5" x14ac:dyDescent="0.2">
      <c r="A219" s="28">
        <v>84</v>
      </c>
      <c r="B219" s="25" t="s">
        <v>1966</v>
      </c>
      <c r="C219" s="25" t="s">
        <v>191</v>
      </c>
      <c r="D219" s="26" t="s">
        <v>1967</v>
      </c>
      <c r="E219" s="25"/>
      <c r="F219" s="25"/>
      <c r="G219" s="25" t="s">
        <v>1968</v>
      </c>
      <c r="H219" s="25" t="s">
        <v>1969</v>
      </c>
      <c r="I219" s="25" t="s">
        <v>198</v>
      </c>
      <c r="J219" s="25" t="s">
        <v>905</v>
      </c>
      <c r="K219" s="25" t="s">
        <v>905</v>
      </c>
      <c r="L219" s="25" t="s">
        <v>3968</v>
      </c>
      <c r="M219" s="25"/>
      <c r="N219" s="25"/>
      <c r="O219" s="25" t="s">
        <v>43</v>
      </c>
      <c r="P219" s="25"/>
      <c r="Q219" s="25" t="s">
        <v>1970</v>
      </c>
      <c r="R219" s="40" t="str">
        <f t="shared" si="9"/>
        <v>2017</v>
      </c>
      <c r="S219" s="40" t="str">
        <f t="shared" si="10"/>
        <v>09</v>
      </c>
      <c r="T219" s="40" t="str">
        <f t="shared" si="11"/>
        <v>23</v>
      </c>
      <c r="U219" s="25"/>
    </row>
    <row r="220" spans="1:21" ht="12.75" x14ac:dyDescent="0.2">
      <c r="A220" s="28">
        <v>136</v>
      </c>
      <c r="B220" s="25" t="s">
        <v>1972</v>
      </c>
      <c r="C220" s="25" t="s">
        <v>30</v>
      </c>
      <c r="D220" s="25" t="s">
        <v>1973</v>
      </c>
      <c r="E220" s="25" t="s">
        <v>1119</v>
      </c>
      <c r="F220" s="25" t="s">
        <v>1974</v>
      </c>
      <c r="G220" s="25" t="s">
        <v>1315</v>
      </c>
      <c r="H220" s="25" t="s">
        <v>1975</v>
      </c>
      <c r="I220" s="25" t="s">
        <v>1976</v>
      </c>
      <c r="J220" s="25" t="s">
        <v>1932</v>
      </c>
      <c r="K220" s="25" t="s">
        <v>1932</v>
      </c>
      <c r="L220" s="25" t="s">
        <v>3969</v>
      </c>
      <c r="M220" s="25" t="s">
        <v>1977</v>
      </c>
      <c r="N220" s="25" t="s">
        <v>1978</v>
      </c>
      <c r="O220" s="25" t="s">
        <v>43</v>
      </c>
      <c r="P220" s="25" t="s">
        <v>1936</v>
      </c>
      <c r="Q220" s="25" t="s">
        <v>1980</v>
      </c>
      <c r="R220" s="40" t="str">
        <f t="shared" si="9"/>
        <v>2017</v>
      </c>
      <c r="S220" s="40" t="str">
        <f t="shared" si="10"/>
        <v>09</v>
      </c>
      <c r="T220" s="40" t="str">
        <f t="shared" si="11"/>
        <v>26</v>
      </c>
      <c r="U220" s="25" t="s">
        <v>1981</v>
      </c>
    </row>
    <row r="221" spans="1:21" ht="12.75" x14ac:dyDescent="0.2">
      <c r="A221" s="28">
        <v>137</v>
      </c>
      <c r="B221" s="25" t="s">
        <v>1983</v>
      </c>
      <c r="C221" s="25" t="s">
        <v>75</v>
      </c>
      <c r="D221" s="37" t="s">
        <v>143</v>
      </c>
      <c r="E221" s="25"/>
      <c r="F221" s="25" t="s">
        <v>1984</v>
      </c>
      <c r="G221" s="25" t="s">
        <v>1985</v>
      </c>
      <c r="H221" s="25" t="s">
        <v>65</v>
      </c>
      <c r="I221" s="25" t="s">
        <v>1986</v>
      </c>
      <c r="J221" s="25" t="s">
        <v>1987</v>
      </c>
      <c r="K221" s="25" t="s">
        <v>1987</v>
      </c>
      <c r="L221" s="25" t="s">
        <v>3970</v>
      </c>
      <c r="M221" s="25"/>
      <c r="N221" s="25"/>
      <c r="O221" s="25" t="s">
        <v>43</v>
      </c>
      <c r="P221" s="25" t="s">
        <v>791</v>
      </c>
      <c r="Q221" s="25" t="s">
        <v>1988</v>
      </c>
      <c r="R221" s="40" t="str">
        <f t="shared" si="9"/>
        <v>2017</v>
      </c>
      <c r="S221" s="40" t="str">
        <f t="shared" si="10"/>
        <v>09</v>
      </c>
      <c r="T221" s="40" t="str">
        <f t="shared" si="11"/>
        <v>23</v>
      </c>
      <c r="U221" s="25"/>
    </row>
    <row r="222" spans="1:21" ht="12.75" x14ac:dyDescent="0.2">
      <c r="A222" s="28">
        <v>87</v>
      </c>
      <c r="B222" s="25" t="s">
        <v>826</v>
      </c>
      <c r="C222" s="25" t="s">
        <v>128</v>
      </c>
      <c r="D222" s="26" t="s">
        <v>1990</v>
      </c>
      <c r="E222" s="25"/>
      <c r="F222" s="25"/>
      <c r="G222" s="25" t="s">
        <v>1991</v>
      </c>
      <c r="H222" s="25" t="s">
        <v>65</v>
      </c>
      <c r="I222" s="25" t="s">
        <v>1992</v>
      </c>
      <c r="J222" s="25" t="s">
        <v>905</v>
      </c>
      <c r="K222" s="25" t="s">
        <v>905</v>
      </c>
      <c r="L222" s="25" t="s">
        <v>3971</v>
      </c>
      <c r="M222" s="25"/>
      <c r="N222" s="25" t="s">
        <v>826</v>
      </c>
      <c r="O222" s="25" t="s">
        <v>43</v>
      </c>
      <c r="P222" s="25"/>
      <c r="Q222" s="25" t="s">
        <v>1993</v>
      </c>
      <c r="R222" s="40" t="str">
        <f t="shared" si="9"/>
        <v>2017</v>
      </c>
      <c r="S222" s="40" t="str">
        <f t="shared" si="10"/>
        <v>09</v>
      </c>
      <c r="T222" s="40" t="str">
        <f t="shared" si="11"/>
        <v>25</v>
      </c>
      <c r="U222" s="25"/>
    </row>
    <row r="223" spans="1:21" ht="12.75" x14ac:dyDescent="0.2">
      <c r="A223" s="28">
        <v>88</v>
      </c>
      <c r="B223" s="25" t="s">
        <v>1995</v>
      </c>
      <c r="C223" s="25" t="s">
        <v>113</v>
      </c>
      <c r="D223" s="26" t="s">
        <v>1996</v>
      </c>
      <c r="E223" s="25"/>
      <c r="F223" s="25"/>
      <c r="G223" s="25" t="s">
        <v>1997</v>
      </c>
      <c r="H223" s="25" t="s">
        <v>65</v>
      </c>
      <c r="I223" s="25" t="s">
        <v>1998</v>
      </c>
      <c r="J223" s="25" t="s">
        <v>905</v>
      </c>
      <c r="K223" s="25" t="s">
        <v>905</v>
      </c>
      <c r="L223" s="25" t="s">
        <v>3972</v>
      </c>
      <c r="M223" s="25" t="s">
        <v>1999</v>
      </c>
      <c r="N223" s="25" t="s">
        <v>2000</v>
      </c>
      <c r="O223" s="25" t="s">
        <v>43</v>
      </c>
      <c r="P223" s="25"/>
      <c r="Q223" s="25" t="s">
        <v>1993</v>
      </c>
      <c r="R223" s="40" t="str">
        <f t="shared" si="9"/>
        <v>2017</v>
      </c>
      <c r="S223" s="40" t="str">
        <f t="shared" si="10"/>
        <v>09</v>
      </c>
      <c r="T223" s="40" t="str">
        <f t="shared" si="11"/>
        <v>25</v>
      </c>
      <c r="U223" s="25"/>
    </row>
    <row r="224" spans="1:21" ht="25.5" x14ac:dyDescent="0.2">
      <c r="A224" s="28">
        <v>89</v>
      </c>
      <c r="B224" s="25" t="s">
        <v>2002</v>
      </c>
      <c r="C224" s="25" t="s">
        <v>227</v>
      </c>
      <c r="D224" s="26" t="s">
        <v>2003</v>
      </c>
      <c r="E224" s="25"/>
      <c r="F224" s="25"/>
      <c r="G224" s="25" t="s">
        <v>2004</v>
      </c>
      <c r="H224" s="25" t="s">
        <v>65</v>
      </c>
      <c r="I224" s="25" t="s">
        <v>198</v>
      </c>
      <c r="J224" s="25" t="s">
        <v>905</v>
      </c>
      <c r="K224" s="25" t="s">
        <v>905</v>
      </c>
      <c r="L224" s="25" t="s">
        <v>3973</v>
      </c>
      <c r="M224" s="25"/>
      <c r="N224" s="25"/>
      <c r="O224" s="25" t="s">
        <v>43</v>
      </c>
      <c r="P224" s="25"/>
      <c r="Q224" s="25" t="s">
        <v>2006</v>
      </c>
      <c r="R224" s="40" t="str">
        <f t="shared" si="9"/>
        <v>2017</v>
      </c>
      <c r="S224" s="40" t="str">
        <f t="shared" si="10"/>
        <v>09</v>
      </c>
      <c r="T224" s="40" t="str">
        <f t="shared" si="11"/>
        <v>25</v>
      </c>
      <c r="U224" s="25" t="s">
        <v>2007</v>
      </c>
    </row>
    <row r="225" spans="1:21" ht="25.5" x14ac:dyDescent="0.2">
      <c r="A225" s="28">
        <v>90</v>
      </c>
      <c r="B225" s="25" t="s">
        <v>2009</v>
      </c>
      <c r="C225" s="25" t="s">
        <v>75</v>
      </c>
      <c r="D225" s="36" t="s">
        <v>143</v>
      </c>
      <c r="E225" s="25"/>
      <c r="F225" s="25"/>
      <c r="G225" s="25" t="s">
        <v>2010</v>
      </c>
      <c r="H225" s="25" t="s">
        <v>65</v>
      </c>
      <c r="I225" s="25" t="s">
        <v>2011</v>
      </c>
      <c r="J225" s="25" t="s">
        <v>905</v>
      </c>
      <c r="K225" s="25" t="s">
        <v>905</v>
      </c>
      <c r="L225" s="25" t="s">
        <v>3974</v>
      </c>
      <c r="M225" s="25"/>
      <c r="N225" s="25" t="s">
        <v>2009</v>
      </c>
      <c r="O225" s="25" t="s">
        <v>43</v>
      </c>
      <c r="P225" s="25"/>
      <c r="Q225" s="25" t="s">
        <v>2012</v>
      </c>
      <c r="R225" s="40" t="str">
        <f t="shared" si="9"/>
        <v>2017</v>
      </c>
      <c r="S225" s="40" t="str">
        <f t="shared" si="10"/>
        <v>09</v>
      </c>
      <c r="T225" s="40" t="str">
        <f t="shared" si="11"/>
        <v>25</v>
      </c>
      <c r="U225" s="25"/>
    </row>
    <row r="226" spans="1:21" ht="25.5" x14ac:dyDescent="0.2">
      <c r="A226" s="28">
        <v>91</v>
      </c>
      <c r="B226" s="25" t="s">
        <v>2014</v>
      </c>
      <c r="C226" s="25" t="s">
        <v>75</v>
      </c>
      <c r="D226" s="36" t="s">
        <v>143</v>
      </c>
      <c r="E226" s="25"/>
      <c r="F226" s="25"/>
      <c r="G226" s="25" t="s">
        <v>2015</v>
      </c>
      <c r="H226" s="25" t="s">
        <v>65</v>
      </c>
      <c r="I226" s="25" t="s">
        <v>2016</v>
      </c>
      <c r="J226" s="25" t="s">
        <v>905</v>
      </c>
      <c r="K226" s="25" t="s">
        <v>905</v>
      </c>
      <c r="L226" s="25" t="s">
        <v>3975</v>
      </c>
      <c r="M226" s="25"/>
      <c r="N226" s="25" t="s">
        <v>2014</v>
      </c>
      <c r="O226" s="25" t="s">
        <v>43</v>
      </c>
      <c r="P226" s="25"/>
      <c r="Q226" s="25" t="s">
        <v>2017</v>
      </c>
      <c r="R226" s="40" t="str">
        <f t="shared" si="9"/>
        <v>2017</v>
      </c>
      <c r="S226" s="40" t="str">
        <f t="shared" si="10"/>
        <v>09</v>
      </c>
      <c r="T226" s="40" t="str">
        <f t="shared" si="11"/>
        <v>25</v>
      </c>
      <c r="U226" s="25"/>
    </row>
    <row r="227" spans="1:21" ht="12.75" x14ac:dyDescent="0.2">
      <c r="A227" s="28">
        <v>138</v>
      </c>
      <c r="B227" s="25" t="s">
        <v>2019</v>
      </c>
      <c r="C227" s="25" t="s">
        <v>113</v>
      </c>
      <c r="D227" s="25" t="s">
        <v>2020</v>
      </c>
      <c r="E227" s="25" t="s">
        <v>2021</v>
      </c>
      <c r="F227" s="25" t="s">
        <v>2022</v>
      </c>
      <c r="G227" s="25" t="s">
        <v>550</v>
      </c>
      <c r="H227" s="25" t="s">
        <v>65</v>
      </c>
      <c r="I227" s="25" t="s">
        <v>1986</v>
      </c>
      <c r="J227" s="25" t="s">
        <v>1987</v>
      </c>
      <c r="K227" s="25" t="s">
        <v>1987</v>
      </c>
      <c r="L227" s="25" t="s">
        <v>3976</v>
      </c>
      <c r="M227" s="25" t="s">
        <v>2023</v>
      </c>
      <c r="N227" s="25"/>
      <c r="O227" s="25" t="s">
        <v>43</v>
      </c>
      <c r="P227" s="25" t="s">
        <v>370</v>
      </c>
      <c r="Q227" s="25" t="s">
        <v>2025</v>
      </c>
      <c r="R227" s="40" t="str">
        <f t="shared" si="9"/>
        <v>2017</v>
      </c>
      <c r="S227" s="40" t="str">
        <f t="shared" si="10"/>
        <v>09</v>
      </c>
      <c r="T227" s="40" t="str">
        <f t="shared" si="11"/>
        <v>25</v>
      </c>
      <c r="U227" s="25"/>
    </row>
    <row r="228" spans="1:21" ht="12.75" x14ac:dyDescent="0.2">
      <c r="A228" s="28">
        <v>144</v>
      </c>
      <c r="B228" s="25" t="s">
        <v>2027</v>
      </c>
      <c r="C228" s="25" t="s">
        <v>30</v>
      </c>
      <c r="D228" s="37" t="s">
        <v>143</v>
      </c>
      <c r="E228" s="25"/>
      <c r="F228" s="25" t="s">
        <v>2028</v>
      </c>
      <c r="G228" s="25" t="s">
        <v>2029</v>
      </c>
      <c r="H228" s="25" t="s">
        <v>2030</v>
      </c>
      <c r="I228" s="25" t="s">
        <v>2031</v>
      </c>
      <c r="J228" s="25" t="s">
        <v>2032</v>
      </c>
      <c r="K228" s="25" t="s">
        <v>2032</v>
      </c>
      <c r="L228" s="25" t="s">
        <v>3977</v>
      </c>
      <c r="M228" s="25" t="s">
        <v>2033</v>
      </c>
      <c r="N228" s="25"/>
      <c r="O228" s="25" t="s">
        <v>43</v>
      </c>
      <c r="P228" s="25" t="s">
        <v>82</v>
      </c>
      <c r="Q228" s="25" t="s">
        <v>2034</v>
      </c>
      <c r="R228" s="40" t="str">
        <f t="shared" si="9"/>
        <v>2017</v>
      </c>
      <c r="S228" s="40" t="str">
        <f t="shared" si="10"/>
        <v>09</v>
      </c>
      <c r="T228" s="40" t="str">
        <f t="shared" si="11"/>
        <v>23</v>
      </c>
      <c r="U228" s="25"/>
    </row>
    <row r="229" spans="1:21" ht="12.75" x14ac:dyDescent="0.2">
      <c r="A229" s="28">
        <v>145</v>
      </c>
      <c r="B229" s="25" t="s">
        <v>2036</v>
      </c>
      <c r="C229" s="25" t="s">
        <v>30</v>
      </c>
      <c r="D229" s="37" t="s">
        <v>143</v>
      </c>
      <c r="E229" s="25"/>
      <c r="F229" s="25" t="s">
        <v>2037</v>
      </c>
      <c r="G229" s="25" t="s">
        <v>2038</v>
      </c>
      <c r="H229" s="25" t="s">
        <v>2039</v>
      </c>
      <c r="I229" s="25" t="s">
        <v>2040</v>
      </c>
      <c r="J229" s="25" t="s">
        <v>2032</v>
      </c>
      <c r="K229" s="25" t="s">
        <v>2032</v>
      </c>
      <c r="L229" s="25" t="s">
        <v>3978</v>
      </c>
      <c r="M229" s="25"/>
      <c r="N229" s="25"/>
      <c r="O229" s="25" t="s">
        <v>43</v>
      </c>
      <c r="P229" s="25"/>
      <c r="Q229" s="25" t="s">
        <v>2041</v>
      </c>
      <c r="R229" s="40" t="str">
        <f t="shared" si="9"/>
        <v>2017</v>
      </c>
      <c r="S229" s="40" t="str">
        <f t="shared" si="10"/>
        <v>09</v>
      </c>
      <c r="T229" s="40" t="str">
        <f t="shared" si="11"/>
        <v>23</v>
      </c>
      <c r="U229" s="25"/>
    </row>
    <row r="230" spans="1:21" ht="12.75" x14ac:dyDescent="0.2">
      <c r="A230" s="28">
        <v>151</v>
      </c>
      <c r="B230" s="25" t="s">
        <v>2043</v>
      </c>
      <c r="C230" s="25" t="s">
        <v>113</v>
      </c>
      <c r="D230" s="25" t="s">
        <v>2044</v>
      </c>
      <c r="E230" s="25"/>
      <c r="F230" s="25" t="s">
        <v>2045</v>
      </c>
      <c r="G230" s="25" t="s">
        <v>2046</v>
      </c>
      <c r="H230" s="25" t="s">
        <v>2047</v>
      </c>
      <c r="I230" s="25" t="s">
        <v>2048</v>
      </c>
      <c r="J230" s="25" t="s">
        <v>2032</v>
      </c>
      <c r="K230" s="25" t="s">
        <v>2032</v>
      </c>
      <c r="L230" s="25" t="s">
        <v>3979</v>
      </c>
      <c r="M230" s="25" t="s">
        <v>2049</v>
      </c>
      <c r="N230" s="25"/>
      <c r="O230" s="25" t="s">
        <v>43</v>
      </c>
      <c r="P230" s="25"/>
      <c r="Q230" s="25" t="s">
        <v>2050</v>
      </c>
      <c r="R230" s="40" t="str">
        <f t="shared" si="9"/>
        <v>2017</v>
      </c>
      <c r="S230" s="40" t="str">
        <f t="shared" si="10"/>
        <v>09</v>
      </c>
      <c r="T230" s="40" t="str">
        <f t="shared" si="11"/>
        <v>25</v>
      </c>
      <c r="U230" s="25" t="s">
        <v>2051</v>
      </c>
    </row>
    <row r="231" spans="1:21" ht="12.75" x14ac:dyDescent="0.2">
      <c r="A231" s="28">
        <v>152</v>
      </c>
      <c r="B231" s="25" t="s">
        <v>2053</v>
      </c>
      <c r="C231" s="25" t="s">
        <v>30</v>
      </c>
      <c r="D231" s="37" t="s">
        <v>143</v>
      </c>
      <c r="E231" s="25"/>
      <c r="F231" s="25" t="s">
        <v>2054</v>
      </c>
      <c r="G231" s="25" t="s">
        <v>2055</v>
      </c>
      <c r="H231" s="25" t="s">
        <v>2056</v>
      </c>
      <c r="I231" s="25" t="s">
        <v>2057</v>
      </c>
      <c r="J231" s="25" t="s">
        <v>2032</v>
      </c>
      <c r="K231" s="25" t="s">
        <v>2032</v>
      </c>
      <c r="L231" s="25" t="s">
        <v>3463</v>
      </c>
      <c r="M231" s="25"/>
      <c r="N231" s="25"/>
      <c r="O231" s="25" t="s">
        <v>43</v>
      </c>
      <c r="P231" s="25"/>
      <c r="Q231" s="25" t="s">
        <v>2058</v>
      </c>
      <c r="R231" s="40" t="str">
        <f t="shared" si="9"/>
        <v>2017</v>
      </c>
      <c r="S231" s="40" t="str">
        <f t="shared" si="10"/>
        <v>09</v>
      </c>
      <c r="T231" s="40" t="str">
        <f t="shared" si="11"/>
        <v>23</v>
      </c>
      <c r="U231" s="25" t="s">
        <v>2059</v>
      </c>
    </row>
    <row r="232" spans="1:21" ht="12.75" x14ac:dyDescent="0.2">
      <c r="A232" s="28">
        <v>155</v>
      </c>
      <c r="B232" s="25" t="s">
        <v>2061</v>
      </c>
      <c r="C232" s="25" t="s">
        <v>227</v>
      </c>
      <c r="D232" s="25" t="s">
        <v>2062</v>
      </c>
      <c r="E232" s="25"/>
      <c r="F232" s="25" t="s">
        <v>2063</v>
      </c>
      <c r="G232" s="25" t="s">
        <v>2064</v>
      </c>
      <c r="H232" s="25" t="s">
        <v>1458</v>
      </c>
      <c r="I232" s="25" t="s">
        <v>2064</v>
      </c>
      <c r="J232" s="25" t="s">
        <v>2065</v>
      </c>
      <c r="K232" s="25" t="s">
        <v>2065</v>
      </c>
      <c r="L232" s="25" t="s">
        <v>3980</v>
      </c>
      <c r="M232" s="25"/>
      <c r="N232" s="25"/>
      <c r="O232" s="25" t="s">
        <v>43</v>
      </c>
      <c r="P232" s="25"/>
      <c r="Q232" s="25" t="s">
        <v>2066</v>
      </c>
      <c r="R232" s="40" t="str">
        <f t="shared" si="9"/>
        <v>2017</v>
      </c>
      <c r="S232" s="40" t="str">
        <f t="shared" si="10"/>
        <v>09</v>
      </c>
      <c r="T232" s="40" t="str">
        <f t="shared" si="11"/>
        <v>25</v>
      </c>
      <c r="U232" s="25"/>
    </row>
    <row r="233" spans="1:21" ht="12.75" x14ac:dyDescent="0.2">
      <c r="A233" s="28">
        <v>239</v>
      </c>
      <c r="B233" s="25" t="s">
        <v>2068</v>
      </c>
      <c r="C233" s="25" t="s">
        <v>30</v>
      </c>
      <c r="D233" s="25" t="s">
        <v>2069</v>
      </c>
      <c r="E233" s="25" t="s">
        <v>2070</v>
      </c>
      <c r="F233" s="25" t="s">
        <v>2071</v>
      </c>
      <c r="G233" s="25" t="s">
        <v>2072</v>
      </c>
      <c r="H233" s="25" t="s">
        <v>1193</v>
      </c>
      <c r="I233" s="25" t="s">
        <v>2073</v>
      </c>
      <c r="J233" s="25" t="s">
        <v>2074</v>
      </c>
      <c r="K233" s="25" t="s">
        <v>2074</v>
      </c>
      <c r="L233" s="25" t="s">
        <v>3981</v>
      </c>
      <c r="M233" s="25" t="s">
        <v>2076</v>
      </c>
      <c r="N233" s="25"/>
      <c r="O233" s="25" t="s">
        <v>43</v>
      </c>
      <c r="P233" s="25" t="s">
        <v>183</v>
      </c>
      <c r="Q233" s="25" t="s">
        <v>2077</v>
      </c>
      <c r="R233" s="40" t="str">
        <f t="shared" si="9"/>
        <v>2017</v>
      </c>
      <c r="S233" s="40" t="str">
        <f t="shared" si="10"/>
        <v>09</v>
      </c>
      <c r="T233" s="40" t="str">
        <f t="shared" si="11"/>
        <v>24</v>
      </c>
      <c r="U233" s="25"/>
    </row>
    <row r="234" spans="1:21" ht="25.5" x14ac:dyDescent="0.2">
      <c r="A234" s="28">
        <v>119</v>
      </c>
      <c r="B234" s="25" t="s">
        <v>2079</v>
      </c>
      <c r="C234" s="25" t="s">
        <v>30</v>
      </c>
      <c r="D234" s="36" t="s">
        <v>143</v>
      </c>
      <c r="E234" s="25"/>
      <c r="F234" s="25" t="s">
        <v>2080</v>
      </c>
      <c r="G234" s="25" t="s">
        <v>2081</v>
      </c>
      <c r="H234" s="25" t="s">
        <v>2082</v>
      </c>
      <c r="I234" s="25" t="s">
        <v>2083</v>
      </c>
      <c r="J234" s="25" t="s">
        <v>1830</v>
      </c>
      <c r="K234" s="25" t="s">
        <v>1830</v>
      </c>
      <c r="L234" s="25" t="s">
        <v>3982</v>
      </c>
      <c r="M234" s="25"/>
      <c r="N234" s="25"/>
      <c r="O234" s="25" t="s">
        <v>43</v>
      </c>
      <c r="P234" s="25"/>
      <c r="Q234" s="25" t="s">
        <v>2084</v>
      </c>
      <c r="R234" s="40" t="str">
        <f t="shared" si="9"/>
        <v>2017</v>
      </c>
      <c r="S234" s="40" t="str">
        <f t="shared" si="10"/>
        <v>09</v>
      </c>
      <c r="T234" s="40" t="str">
        <f t="shared" si="11"/>
        <v>25</v>
      </c>
      <c r="U234" s="25"/>
    </row>
    <row r="235" spans="1:21" ht="12.75" x14ac:dyDescent="0.2">
      <c r="A235" s="28">
        <v>241</v>
      </c>
      <c r="B235" s="25" t="s">
        <v>2086</v>
      </c>
      <c r="C235" s="25" t="s">
        <v>30</v>
      </c>
      <c r="D235" s="25" t="s">
        <v>2087</v>
      </c>
      <c r="E235" s="25" t="s">
        <v>2088</v>
      </c>
      <c r="F235" s="25" t="s">
        <v>2089</v>
      </c>
      <c r="G235" s="25" t="s">
        <v>2090</v>
      </c>
      <c r="H235" s="25" t="s">
        <v>2091</v>
      </c>
      <c r="I235" s="25" t="s">
        <v>2092</v>
      </c>
      <c r="J235" s="25" t="s">
        <v>2093</v>
      </c>
      <c r="K235" s="25" t="s">
        <v>2093</v>
      </c>
      <c r="L235" s="25" t="s">
        <v>3983</v>
      </c>
      <c r="M235" s="25" t="s">
        <v>2094</v>
      </c>
      <c r="N235" s="25"/>
      <c r="O235" s="25" t="s">
        <v>43</v>
      </c>
      <c r="P235" s="25"/>
      <c r="Q235" s="25" t="s">
        <v>2096</v>
      </c>
      <c r="R235" s="40" t="str">
        <f t="shared" si="9"/>
        <v>2017</v>
      </c>
      <c r="S235" s="40" t="str">
        <f t="shared" si="10"/>
        <v>09</v>
      </c>
      <c r="T235" s="40" t="str">
        <f t="shared" si="11"/>
        <v>25</v>
      </c>
      <c r="U235" s="25"/>
    </row>
    <row r="236" spans="1:21" ht="12.75" x14ac:dyDescent="0.2">
      <c r="A236" s="28">
        <v>249</v>
      </c>
      <c r="B236" s="25" t="s">
        <v>2098</v>
      </c>
      <c r="C236" s="25" t="s">
        <v>128</v>
      </c>
      <c r="D236" s="25" t="s">
        <v>2099</v>
      </c>
      <c r="E236" s="25"/>
      <c r="F236" s="25" t="s">
        <v>2100</v>
      </c>
      <c r="G236" s="25" t="s">
        <v>2101</v>
      </c>
      <c r="H236" s="25" t="s">
        <v>1776</v>
      </c>
      <c r="I236" s="25" t="s">
        <v>198</v>
      </c>
      <c r="J236" s="25" t="s">
        <v>2102</v>
      </c>
      <c r="K236" s="25" t="s">
        <v>2102</v>
      </c>
      <c r="L236" s="25" t="s">
        <v>3473</v>
      </c>
      <c r="M236" s="25"/>
      <c r="N236" s="25"/>
      <c r="O236" s="25"/>
      <c r="P236" s="25"/>
      <c r="Q236" s="25" t="s">
        <v>2104</v>
      </c>
      <c r="R236" s="40" t="str">
        <f t="shared" si="9"/>
        <v>2017</v>
      </c>
      <c r="S236" s="40" t="str">
        <f t="shared" si="10"/>
        <v>09</v>
      </c>
      <c r="T236" s="40" t="str">
        <f t="shared" si="11"/>
        <v>24</v>
      </c>
      <c r="U236" s="25" t="s">
        <v>2105</v>
      </c>
    </row>
    <row r="237" spans="1:21" ht="12.75" x14ac:dyDescent="0.2">
      <c r="A237" s="28">
        <v>250</v>
      </c>
      <c r="B237" s="25" t="s">
        <v>2107</v>
      </c>
      <c r="C237" s="25" t="s">
        <v>113</v>
      </c>
      <c r="D237" s="25" t="s">
        <v>2099</v>
      </c>
      <c r="E237" s="25"/>
      <c r="F237" s="25" t="s">
        <v>2108</v>
      </c>
      <c r="G237" s="25" t="s">
        <v>2109</v>
      </c>
      <c r="H237" s="25" t="s">
        <v>2110</v>
      </c>
      <c r="I237" s="25" t="s">
        <v>2111</v>
      </c>
      <c r="J237" s="25" t="s">
        <v>2112</v>
      </c>
      <c r="K237" s="25" t="s">
        <v>2112</v>
      </c>
      <c r="L237" s="25" t="s">
        <v>3984</v>
      </c>
      <c r="M237" s="25"/>
      <c r="N237" s="25"/>
      <c r="O237" s="25"/>
      <c r="P237" s="25"/>
      <c r="Q237" s="25" t="s">
        <v>2114</v>
      </c>
      <c r="R237" s="40" t="str">
        <f t="shared" si="9"/>
        <v>2017</v>
      </c>
      <c r="S237" s="40" t="str">
        <f t="shared" si="10"/>
        <v>09</v>
      </c>
      <c r="T237" s="40" t="str">
        <f t="shared" si="11"/>
        <v>25</v>
      </c>
      <c r="U237" s="25" t="s">
        <v>2115</v>
      </c>
    </row>
    <row r="238" spans="1:21" ht="12.75" x14ac:dyDescent="0.2">
      <c r="A238" s="28">
        <v>253</v>
      </c>
      <c r="B238" s="25" t="s">
        <v>2117</v>
      </c>
      <c r="C238" s="25" t="s">
        <v>30</v>
      </c>
      <c r="D238" s="37" t="s">
        <v>143</v>
      </c>
      <c r="E238" s="25"/>
      <c r="F238" s="25"/>
      <c r="G238" s="25" t="s">
        <v>2118</v>
      </c>
      <c r="H238" s="25" t="s">
        <v>65</v>
      </c>
      <c r="I238" s="25" t="s">
        <v>2119</v>
      </c>
      <c r="J238" s="25" t="s">
        <v>1822</v>
      </c>
      <c r="K238" s="25" t="s">
        <v>1822</v>
      </c>
      <c r="L238" s="25" t="s">
        <v>3985</v>
      </c>
      <c r="M238" s="25"/>
      <c r="N238" s="25"/>
      <c r="O238" s="25"/>
      <c r="P238" s="25"/>
      <c r="Q238" s="25" t="s">
        <v>2120</v>
      </c>
      <c r="R238" s="40" t="str">
        <f t="shared" si="9"/>
        <v>2017</v>
      </c>
      <c r="S238" s="40" t="str">
        <f t="shared" si="10"/>
        <v>09</v>
      </c>
      <c r="T238" s="40" t="str">
        <f t="shared" si="11"/>
        <v>25</v>
      </c>
      <c r="U238" s="25" t="s">
        <v>2121</v>
      </c>
    </row>
    <row r="239" spans="1:21" ht="25.5" x14ac:dyDescent="0.2">
      <c r="A239" s="28">
        <v>139</v>
      </c>
      <c r="B239" s="25" t="s">
        <v>2123</v>
      </c>
      <c r="C239" s="25" t="s">
        <v>30</v>
      </c>
      <c r="D239" s="36" t="s">
        <v>143</v>
      </c>
      <c r="E239" s="25"/>
      <c r="F239" s="25" t="s">
        <v>2124</v>
      </c>
      <c r="G239" s="25" t="s">
        <v>2125</v>
      </c>
      <c r="H239" s="25" t="s">
        <v>691</v>
      </c>
      <c r="I239" s="25" t="s">
        <v>2126</v>
      </c>
      <c r="J239" s="25" t="s">
        <v>1987</v>
      </c>
      <c r="K239" s="25" t="s">
        <v>1987</v>
      </c>
      <c r="L239" s="25" t="s">
        <v>3986</v>
      </c>
      <c r="M239" s="25" t="s">
        <v>2127</v>
      </c>
      <c r="N239" s="25"/>
      <c r="O239" s="25" t="s">
        <v>43</v>
      </c>
      <c r="P239" s="25" t="s">
        <v>2128</v>
      </c>
      <c r="Q239" s="25" t="s">
        <v>2129</v>
      </c>
      <c r="R239" s="40" t="str">
        <f t="shared" si="9"/>
        <v>2017</v>
      </c>
      <c r="S239" s="40" t="str">
        <f t="shared" si="10"/>
        <v>09</v>
      </c>
      <c r="T239" s="40" t="str">
        <f t="shared" si="11"/>
        <v>23</v>
      </c>
      <c r="U239" s="25"/>
    </row>
    <row r="240" spans="1:21" ht="25.5" x14ac:dyDescent="0.2">
      <c r="A240" s="28">
        <v>140</v>
      </c>
      <c r="B240" s="25" t="s">
        <v>2131</v>
      </c>
      <c r="C240" s="25" t="s">
        <v>30</v>
      </c>
      <c r="D240" s="26" t="s">
        <v>2132</v>
      </c>
      <c r="E240" s="25" t="s">
        <v>2133</v>
      </c>
      <c r="F240" s="25" t="s">
        <v>2134</v>
      </c>
      <c r="G240" s="25" t="s">
        <v>2138</v>
      </c>
      <c r="H240" s="25" t="s">
        <v>1956</v>
      </c>
      <c r="I240" s="25" t="s">
        <v>2139</v>
      </c>
      <c r="J240" s="25" t="s">
        <v>1987</v>
      </c>
      <c r="K240" s="25" t="s">
        <v>1987</v>
      </c>
      <c r="L240" s="25" t="s">
        <v>3987</v>
      </c>
      <c r="M240" s="25" t="s">
        <v>360</v>
      </c>
      <c r="N240" s="25"/>
      <c r="O240" s="25" t="s">
        <v>43</v>
      </c>
      <c r="P240" s="25" t="s">
        <v>2141</v>
      </c>
      <c r="Q240" s="25" t="s">
        <v>2142</v>
      </c>
      <c r="R240" s="40" t="str">
        <f t="shared" si="9"/>
        <v>2017</v>
      </c>
      <c r="S240" s="40" t="str">
        <f t="shared" si="10"/>
        <v>09</v>
      </c>
      <c r="T240" s="40" t="str">
        <f t="shared" si="11"/>
        <v>25</v>
      </c>
      <c r="U240" s="25"/>
    </row>
    <row r="241" spans="1:21" ht="25.5" x14ac:dyDescent="0.2">
      <c r="A241" s="28">
        <v>141</v>
      </c>
      <c r="B241" s="25" t="s">
        <v>2144</v>
      </c>
      <c r="C241" s="25" t="s">
        <v>128</v>
      </c>
      <c r="D241" s="36" t="s">
        <v>143</v>
      </c>
      <c r="E241" s="25"/>
      <c r="F241" s="25" t="s">
        <v>2145</v>
      </c>
      <c r="G241" s="25" t="s">
        <v>1991</v>
      </c>
      <c r="H241" s="25" t="s">
        <v>2146</v>
      </c>
      <c r="I241" s="25" t="s">
        <v>271</v>
      </c>
      <c r="J241" s="25" t="s">
        <v>2032</v>
      </c>
      <c r="K241" s="25" t="s">
        <v>2032</v>
      </c>
      <c r="L241" s="25" t="s">
        <v>3988</v>
      </c>
      <c r="M241" s="25" t="s">
        <v>2147</v>
      </c>
      <c r="N241" s="25" t="s">
        <v>2148</v>
      </c>
      <c r="O241" s="25" t="s">
        <v>43</v>
      </c>
      <c r="P241" s="25" t="s">
        <v>791</v>
      </c>
      <c r="Q241" s="25" t="s">
        <v>2150</v>
      </c>
      <c r="R241" s="40" t="str">
        <f t="shared" si="9"/>
        <v>2017</v>
      </c>
      <c r="S241" s="40" t="str">
        <f t="shared" si="10"/>
        <v>09</v>
      </c>
      <c r="T241" s="40" t="str">
        <f t="shared" si="11"/>
        <v>25</v>
      </c>
      <c r="U241" s="25"/>
    </row>
    <row r="242" spans="1:21" ht="25.5" x14ac:dyDescent="0.2">
      <c r="A242" s="28">
        <v>142</v>
      </c>
      <c r="B242" s="25" t="s">
        <v>2152</v>
      </c>
      <c r="C242" s="25" t="s">
        <v>30</v>
      </c>
      <c r="D242" s="36" t="s">
        <v>143</v>
      </c>
      <c r="E242" s="25"/>
      <c r="F242" s="25" t="s">
        <v>2153</v>
      </c>
      <c r="G242" s="25" t="s">
        <v>2154</v>
      </c>
      <c r="H242" s="25" t="s">
        <v>991</v>
      </c>
      <c r="I242" s="25" t="s">
        <v>271</v>
      </c>
      <c r="J242" s="25" t="s">
        <v>2032</v>
      </c>
      <c r="K242" s="25" t="s">
        <v>2032</v>
      </c>
      <c r="L242" s="25" t="s">
        <v>3417</v>
      </c>
      <c r="M242" s="25"/>
      <c r="N242" s="25"/>
      <c r="O242" s="25" t="s">
        <v>43</v>
      </c>
      <c r="P242" s="25" t="s">
        <v>1878</v>
      </c>
      <c r="Q242" s="25" t="s">
        <v>2155</v>
      </c>
      <c r="R242" s="40" t="str">
        <f t="shared" si="9"/>
        <v>2017</v>
      </c>
      <c r="S242" s="40" t="str">
        <f t="shared" si="10"/>
        <v>09</v>
      </c>
      <c r="T242" s="40" t="str">
        <f t="shared" si="11"/>
        <v>23</v>
      </c>
      <c r="U242" s="25"/>
    </row>
    <row r="243" spans="1:21" ht="51" x14ac:dyDescent="0.2">
      <c r="A243" s="28">
        <v>143</v>
      </c>
      <c r="B243" s="25" t="s">
        <v>2157</v>
      </c>
      <c r="C243" s="25" t="s">
        <v>227</v>
      </c>
      <c r="D243" s="26" t="s">
        <v>2158</v>
      </c>
      <c r="E243" s="25"/>
      <c r="F243" s="25"/>
      <c r="G243" s="25" t="s">
        <v>2159</v>
      </c>
      <c r="H243" s="25" t="s">
        <v>991</v>
      </c>
      <c r="I243" s="25" t="s">
        <v>2160</v>
      </c>
      <c r="J243" s="25" t="s">
        <v>2032</v>
      </c>
      <c r="K243" s="25" t="s">
        <v>2032</v>
      </c>
      <c r="L243" s="25" t="s">
        <v>3989</v>
      </c>
      <c r="M243" s="25"/>
      <c r="N243" s="25"/>
      <c r="O243" s="25" t="s">
        <v>43</v>
      </c>
      <c r="P243" s="25"/>
      <c r="Q243" s="25" t="s">
        <v>2161</v>
      </c>
      <c r="R243" s="40" t="str">
        <f t="shared" si="9"/>
        <v>2017</v>
      </c>
      <c r="S243" s="40" t="str">
        <f t="shared" si="10"/>
        <v>09</v>
      </c>
      <c r="T243" s="40" t="str">
        <f t="shared" si="11"/>
        <v>23</v>
      </c>
      <c r="U243" s="25"/>
    </row>
    <row r="244" spans="1:21" ht="12.75" x14ac:dyDescent="0.2">
      <c r="A244" s="28">
        <v>255</v>
      </c>
      <c r="B244" s="25" t="s">
        <v>2163</v>
      </c>
      <c r="C244" s="25" t="s">
        <v>30</v>
      </c>
      <c r="D244" s="37" t="s">
        <v>143</v>
      </c>
      <c r="E244" s="25"/>
      <c r="F244" s="25"/>
      <c r="G244" s="25" t="s">
        <v>2164</v>
      </c>
      <c r="H244" s="25" t="s">
        <v>65</v>
      </c>
      <c r="I244" s="25" t="s">
        <v>2165</v>
      </c>
      <c r="J244" s="25" t="s">
        <v>1838</v>
      </c>
      <c r="K244" s="25" t="s">
        <v>1838</v>
      </c>
      <c r="L244" s="25" t="s">
        <v>3990</v>
      </c>
      <c r="M244" s="25"/>
      <c r="N244" s="25"/>
      <c r="O244" s="25" t="s">
        <v>43</v>
      </c>
      <c r="P244" s="25"/>
      <c r="Q244" s="25" t="s">
        <v>2166</v>
      </c>
      <c r="R244" s="40" t="str">
        <f t="shared" si="9"/>
        <v>2017</v>
      </c>
      <c r="S244" s="40" t="str">
        <f t="shared" si="10"/>
        <v>09</v>
      </c>
      <c r="T244" s="40" t="str">
        <f t="shared" si="11"/>
        <v>25</v>
      </c>
      <c r="U244" s="25"/>
    </row>
    <row r="245" spans="1:21" ht="12.75" x14ac:dyDescent="0.2">
      <c r="A245" s="28">
        <v>256</v>
      </c>
      <c r="B245" s="25" t="s">
        <v>2168</v>
      </c>
      <c r="C245" s="25" t="s">
        <v>30</v>
      </c>
      <c r="D245" s="37" t="s">
        <v>143</v>
      </c>
      <c r="E245" s="25"/>
      <c r="F245" s="25"/>
      <c r="G245" s="25" t="s">
        <v>2169</v>
      </c>
      <c r="H245" s="25" t="s">
        <v>65</v>
      </c>
      <c r="I245" s="25" t="s">
        <v>2170</v>
      </c>
      <c r="J245" s="25" t="s">
        <v>905</v>
      </c>
      <c r="K245" s="25" t="s">
        <v>905</v>
      </c>
      <c r="L245" s="25" t="s">
        <v>3991</v>
      </c>
      <c r="M245" s="25"/>
      <c r="N245" s="25"/>
      <c r="O245" s="25" t="s">
        <v>43</v>
      </c>
      <c r="P245" s="25"/>
      <c r="Q245" s="25" t="s">
        <v>2171</v>
      </c>
      <c r="R245" s="40" t="str">
        <f t="shared" si="9"/>
        <v>2017</v>
      </c>
      <c r="S245" s="40" t="str">
        <f t="shared" si="10"/>
        <v>09</v>
      </c>
      <c r="T245" s="40" t="str">
        <f t="shared" si="11"/>
        <v>25</v>
      </c>
      <c r="U245" s="25"/>
    </row>
    <row r="246" spans="1:21" ht="12.75" x14ac:dyDescent="0.2">
      <c r="A246" s="28">
        <v>146</v>
      </c>
      <c r="B246" s="25" t="s">
        <v>2173</v>
      </c>
      <c r="C246" s="25" t="s">
        <v>113</v>
      </c>
      <c r="D246" s="26" t="s">
        <v>1963</v>
      </c>
      <c r="E246" s="25"/>
      <c r="F246" s="25" t="s">
        <v>2174</v>
      </c>
      <c r="G246" s="25" t="s">
        <v>2175</v>
      </c>
      <c r="H246" s="25" t="s">
        <v>2039</v>
      </c>
      <c r="I246" s="25" t="s">
        <v>2040</v>
      </c>
      <c r="J246" s="25" t="s">
        <v>2032</v>
      </c>
      <c r="K246" s="25" t="s">
        <v>2032</v>
      </c>
      <c r="L246" s="25" t="s">
        <v>3992</v>
      </c>
      <c r="M246" s="25"/>
      <c r="N246" s="25"/>
      <c r="O246" s="25" t="s">
        <v>43</v>
      </c>
      <c r="P246" s="25" t="s">
        <v>2176</v>
      </c>
      <c r="Q246" s="25" t="s">
        <v>2177</v>
      </c>
      <c r="R246" s="40" t="str">
        <f t="shared" si="9"/>
        <v>2017</v>
      </c>
      <c r="S246" s="40" t="str">
        <f t="shared" si="10"/>
        <v>09</v>
      </c>
      <c r="T246" s="40" t="str">
        <f t="shared" si="11"/>
        <v>25</v>
      </c>
      <c r="U246" s="25"/>
    </row>
    <row r="247" spans="1:21" ht="25.5" x14ac:dyDescent="0.2">
      <c r="A247" s="28">
        <v>147</v>
      </c>
      <c r="B247" s="25" t="s">
        <v>2179</v>
      </c>
      <c r="C247" s="25" t="s">
        <v>30</v>
      </c>
      <c r="D247" s="36" t="s">
        <v>143</v>
      </c>
      <c r="E247" s="25"/>
      <c r="F247" s="25" t="s">
        <v>2180</v>
      </c>
      <c r="G247" s="25" t="s">
        <v>2181</v>
      </c>
      <c r="H247" s="25" t="s">
        <v>2182</v>
      </c>
      <c r="I247" s="25" t="s">
        <v>2183</v>
      </c>
      <c r="J247" s="25" t="s">
        <v>2032</v>
      </c>
      <c r="K247" s="25" t="s">
        <v>2032</v>
      </c>
      <c r="L247" s="25" t="s">
        <v>3768</v>
      </c>
      <c r="M247" s="25"/>
      <c r="N247" s="25"/>
      <c r="O247" s="25" t="s">
        <v>43</v>
      </c>
      <c r="P247" s="25"/>
      <c r="Q247" s="25" t="s">
        <v>2184</v>
      </c>
      <c r="R247" s="40" t="str">
        <f t="shared" si="9"/>
        <v>2017</v>
      </c>
      <c r="S247" s="40" t="str">
        <f t="shared" si="10"/>
        <v>09</v>
      </c>
      <c r="T247" s="40" t="str">
        <f t="shared" si="11"/>
        <v>23</v>
      </c>
      <c r="U247" s="25"/>
    </row>
    <row r="248" spans="1:21" ht="38.25" x14ac:dyDescent="0.2">
      <c r="A248" s="28">
        <v>148</v>
      </c>
      <c r="B248" s="25" t="s">
        <v>2186</v>
      </c>
      <c r="C248" s="25" t="s">
        <v>30</v>
      </c>
      <c r="D248" s="26" t="s">
        <v>2187</v>
      </c>
      <c r="E248" s="25" t="s">
        <v>2188</v>
      </c>
      <c r="F248" s="25" t="s">
        <v>2189</v>
      </c>
      <c r="G248" s="25" t="s">
        <v>2191</v>
      </c>
      <c r="H248" s="25" t="s">
        <v>2192</v>
      </c>
      <c r="I248" s="25" t="s">
        <v>2040</v>
      </c>
      <c r="J248" s="25" t="s">
        <v>2032</v>
      </c>
      <c r="K248" s="25" t="s">
        <v>2032</v>
      </c>
      <c r="L248" s="25" t="s">
        <v>3993</v>
      </c>
      <c r="M248" s="25" t="s">
        <v>2193</v>
      </c>
      <c r="N248" s="25"/>
      <c r="O248" s="25" t="s">
        <v>43</v>
      </c>
      <c r="P248" s="25" t="s">
        <v>673</v>
      </c>
      <c r="Q248" s="25" t="s">
        <v>2195</v>
      </c>
      <c r="R248" s="40" t="str">
        <f t="shared" si="9"/>
        <v>2017</v>
      </c>
      <c r="S248" s="40" t="str">
        <f t="shared" si="10"/>
        <v>09</v>
      </c>
      <c r="T248" s="40" t="str">
        <f t="shared" si="11"/>
        <v>25</v>
      </c>
      <c r="U248" s="25"/>
    </row>
    <row r="249" spans="1:21" ht="12.75" x14ac:dyDescent="0.2">
      <c r="A249" s="28">
        <v>149</v>
      </c>
      <c r="B249" s="25" t="s">
        <v>2197</v>
      </c>
      <c r="C249" s="25" t="s">
        <v>30</v>
      </c>
      <c r="D249" s="26" t="s">
        <v>2198</v>
      </c>
      <c r="E249" s="25"/>
      <c r="F249" s="25" t="s">
        <v>2199</v>
      </c>
      <c r="G249" s="25" t="s">
        <v>2200</v>
      </c>
      <c r="H249" s="25" t="s">
        <v>2201</v>
      </c>
      <c r="I249" s="25" t="s">
        <v>2202</v>
      </c>
      <c r="J249" s="25" t="s">
        <v>2032</v>
      </c>
      <c r="K249" s="25" t="s">
        <v>2032</v>
      </c>
      <c r="L249" s="25" t="s">
        <v>3439</v>
      </c>
      <c r="M249" s="25" t="s">
        <v>2203</v>
      </c>
      <c r="N249" s="25"/>
      <c r="O249" s="25" t="s">
        <v>43</v>
      </c>
      <c r="P249" s="25" t="s">
        <v>82</v>
      </c>
      <c r="Q249" s="25" t="s">
        <v>2204</v>
      </c>
      <c r="R249" s="40" t="str">
        <f t="shared" si="9"/>
        <v>2017</v>
      </c>
      <c r="S249" s="40" t="str">
        <f t="shared" si="10"/>
        <v>09</v>
      </c>
      <c r="T249" s="40" t="str">
        <f t="shared" si="11"/>
        <v>23</v>
      </c>
      <c r="U249" s="25"/>
    </row>
    <row r="250" spans="1:21" ht="25.5" x14ac:dyDescent="0.2">
      <c r="A250" s="28">
        <v>150</v>
      </c>
      <c r="B250" s="25" t="s">
        <v>2206</v>
      </c>
      <c r="C250" s="25" t="s">
        <v>30</v>
      </c>
      <c r="D250" s="26" t="s">
        <v>2207</v>
      </c>
      <c r="E250" s="25"/>
      <c r="F250" s="25"/>
      <c r="G250" s="25" t="s">
        <v>2208</v>
      </c>
      <c r="H250" s="25" t="s">
        <v>2209</v>
      </c>
      <c r="I250" s="25" t="s">
        <v>2210</v>
      </c>
      <c r="J250" s="25" t="s">
        <v>2032</v>
      </c>
      <c r="K250" s="25" t="s">
        <v>2032</v>
      </c>
      <c r="L250" s="25" t="s">
        <v>3994</v>
      </c>
      <c r="M250" s="25"/>
      <c r="N250" s="25"/>
      <c r="O250" s="25" t="s">
        <v>43</v>
      </c>
      <c r="P250" s="25"/>
      <c r="Q250" s="25" t="s">
        <v>2212</v>
      </c>
      <c r="R250" s="40" t="str">
        <f t="shared" si="9"/>
        <v>2017</v>
      </c>
      <c r="S250" s="40" t="str">
        <f t="shared" si="10"/>
        <v>09</v>
      </c>
      <c r="T250" s="40" t="str">
        <f t="shared" si="11"/>
        <v>25</v>
      </c>
      <c r="U250" s="25" t="s">
        <v>2213</v>
      </c>
    </row>
    <row r="251" spans="1:21" ht="12.75" x14ac:dyDescent="0.2">
      <c r="A251" s="28">
        <v>257</v>
      </c>
      <c r="B251" s="25" t="s">
        <v>2215</v>
      </c>
      <c r="C251" s="25" t="s">
        <v>128</v>
      </c>
      <c r="D251" s="37" t="s">
        <v>143</v>
      </c>
      <c r="E251" s="25"/>
      <c r="F251" s="25"/>
      <c r="G251" s="25" t="s">
        <v>2215</v>
      </c>
      <c r="H251" s="25" t="s">
        <v>65</v>
      </c>
      <c r="I251" s="25" t="s">
        <v>2216</v>
      </c>
      <c r="J251" s="25" t="s">
        <v>905</v>
      </c>
      <c r="K251" s="25" t="s">
        <v>905</v>
      </c>
      <c r="L251" s="25" t="s">
        <v>3995</v>
      </c>
      <c r="M251" s="25"/>
      <c r="N251" s="25"/>
      <c r="O251" s="25" t="s">
        <v>43</v>
      </c>
      <c r="P251" s="25"/>
      <c r="Q251" s="25" t="s">
        <v>2171</v>
      </c>
      <c r="R251" s="40" t="str">
        <f t="shared" si="9"/>
        <v>2017</v>
      </c>
      <c r="S251" s="40" t="str">
        <f t="shared" si="10"/>
        <v>09</v>
      </c>
      <c r="T251" s="40" t="str">
        <f t="shared" si="11"/>
        <v>25</v>
      </c>
      <c r="U251" s="25"/>
    </row>
    <row r="252" spans="1:21" ht="12.75" x14ac:dyDescent="0.2">
      <c r="A252" s="28">
        <v>258</v>
      </c>
      <c r="B252" s="25" t="s">
        <v>2218</v>
      </c>
      <c r="C252" s="25" t="s">
        <v>30</v>
      </c>
      <c r="D252" s="37" t="s">
        <v>143</v>
      </c>
      <c r="E252" s="25"/>
      <c r="F252" s="25"/>
      <c r="G252" s="25" t="s">
        <v>2218</v>
      </c>
      <c r="H252" s="25" t="s">
        <v>65</v>
      </c>
      <c r="I252" s="25" t="s">
        <v>2219</v>
      </c>
      <c r="J252" s="25" t="s">
        <v>905</v>
      </c>
      <c r="K252" s="25" t="s">
        <v>905</v>
      </c>
      <c r="L252" s="25" t="s">
        <v>3996</v>
      </c>
      <c r="M252" s="25"/>
      <c r="N252" s="25"/>
      <c r="O252" s="25" t="s">
        <v>43</v>
      </c>
      <c r="P252" s="25"/>
      <c r="Q252" s="25" t="s">
        <v>2171</v>
      </c>
      <c r="R252" s="40" t="str">
        <f t="shared" si="9"/>
        <v>2017</v>
      </c>
      <c r="S252" s="40" t="str">
        <f t="shared" si="10"/>
        <v>09</v>
      </c>
      <c r="T252" s="40" t="str">
        <f t="shared" si="11"/>
        <v>25</v>
      </c>
      <c r="U252" s="25"/>
    </row>
    <row r="253" spans="1:21" ht="25.5" x14ac:dyDescent="0.2">
      <c r="A253" s="28">
        <v>153</v>
      </c>
      <c r="B253" s="25" t="s">
        <v>2221</v>
      </c>
      <c r="C253" s="25" t="s">
        <v>30</v>
      </c>
      <c r="D253" s="36" t="s">
        <v>143</v>
      </c>
      <c r="E253" s="25"/>
      <c r="F253" s="25"/>
      <c r="G253" s="25" t="s">
        <v>234</v>
      </c>
      <c r="H253" s="25" t="s">
        <v>2222</v>
      </c>
      <c r="I253" s="25" t="s">
        <v>2223</v>
      </c>
      <c r="J253" s="25" t="s">
        <v>519</v>
      </c>
      <c r="K253" s="25" t="s">
        <v>519</v>
      </c>
      <c r="L253" s="25" t="s">
        <v>3776</v>
      </c>
      <c r="M253" s="25"/>
      <c r="N253" s="25"/>
      <c r="O253" s="25" t="s">
        <v>43</v>
      </c>
      <c r="P253" s="25"/>
      <c r="Q253" s="25" t="s">
        <v>2224</v>
      </c>
      <c r="R253" s="40" t="str">
        <f t="shared" si="9"/>
        <v>2017</v>
      </c>
      <c r="S253" s="40" t="str">
        <f t="shared" si="10"/>
        <v>09</v>
      </c>
      <c r="T253" s="40" t="str">
        <f t="shared" si="11"/>
        <v>25</v>
      </c>
      <c r="U253" s="25"/>
    </row>
    <row r="254" spans="1:21" ht="12.75" x14ac:dyDescent="0.2">
      <c r="A254" s="28">
        <v>154</v>
      </c>
      <c r="B254" s="25" t="s">
        <v>2226</v>
      </c>
      <c r="C254" s="25" t="s">
        <v>30</v>
      </c>
      <c r="D254" s="26" t="s">
        <v>2227</v>
      </c>
      <c r="E254" s="25"/>
      <c r="F254" s="25"/>
      <c r="G254" s="25" t="s">
        <v>2229</v>
      </c>
      <c r="H254" s="25" t="s">
        <v>2230</v>
      </c>
      <c r="I254" s="25" t="s">
        <v>2231</v>
      </c>
      <c r="J254" s="25" t="s">
        <v>519</v>
      </c>
      <c r="K254" s="25" t="s">
        <v>519</v>
      </c>
      <c r="L254" s="25" t="s">
        <v>2952</v>
      </c>
      <c r="M254" s="25" t="s">
        <v>2232</v>
      </c>
      <c r="N254" s="25" t="s">
        <v>2233</v>
      </c>
      <c r="O254" s="25" t="s">
        <v>43</v>
      </c>
      <c r="P254" s="25"/>
      <c r="Q254" s="25" t="s">
        <v>2235</v>
      </c>
      <c r="R254" s="40" t="str">
        <f t="shared" si="9"/>
        <v>2017</v>
      </c>
      <c r="S254" s="40" t="str">
        <f t="shared" si="10"/>
        <v>09</v>
      </c>
      <c r="T254" s="40" t="str">
        <f t="shared" si="11"/>
        <v>23</v>
      </c>
      <c r="U254" s="25"/>
    </row>
    <row r="255" spans="1:21" ht="12.75" x14ac:dyDescent="0.2">
      <c r="A255" s="28">
        <v>259</v>
      </c>
      <c r="B255" s="25" t="s">
        <v>2237</v>
      </c>
      <c r="C255" s="25" t="s">
        <v>30</v>
      </c>
      <c r="D255" s="37" t="s">
        <v>143</v>
      </c>
      <c r="E255" s="25"/>
      <c r="F255" s="25"/>
      <c r="G255" s="25" t="s">
        <v>2238</v>
      </c>
      <c r="H255" s="25" t="s">
        <v>65</v>
      </c>
      <c r="I255" s="25" t="s">
        <v>2239</v>
      </c>
      <c r="J255" s="25" t="s">
        <v>905</v>
      </c>
      <c r="K255" s="25" t="s">
        <v>905</v>
      </c>
      <c r="L255" s="25" t="s">
        <v>3997</v>
      </c>
      <c r="M255" s="25"/>
      <c r="N255" s="25"/>
      <c r="O255" s="25" t="s">
        <v>43</v>
      </c>
      <c r="P255" s="25"/>
      <c r="Q255" s="25" t="s">
        <v>2240</v>
      </c>
      <c r="R255" s="40" t="str">
        <f t="shared" si="9"/>
        <v>2017</v>
      </c>
      <c r="S255" s="40" t="str">
        <f t="shared" si="10"/>
        <v>09</v>
      </c>
      <c r="T255" s="40" t="str">
        <f t="shared" si="11"/>
        <v>25</v>
      </c>
      <c r="U255" s="25"/>
    </row>
    <row r="256" spans="1:21" ht="12.75" x14ac:dyDescent="0.2">
      <c r="A256" s="28">
        <v>156</v>
      </c>
      <c r="B256" s="25" t="s">
        <v>2242</v>
      </c>
      <c r="C256" s="25" t="s">
        <v>30</v>
      </c>
      <c r="D256" s="26" t="s">
        <v>2243</v>
      </c>
      <c r="E256" s="25"/>
      <c r="F256" s="25" t="s">
        <v>2244</v>
      </c>
      <c r="G256" s="25" t="s">
        <v>2245</v>
      </c>
      <c r="H256" s="25" t="s">
        <v>2246</v>
      </c>
      <c r="I256" s="25" t="s">
        <v>2247</v>
      </c>
      <c r="J256" s="25" t="s">
        <v>2065</v>
      </c>
      <c r="K256" s="25" t="s">
        <v>2065</v>
      </c>
      <c r="L256" s="25" t="s">
        <v>3998</v>
      </c>
      <c r="M256" s="25" t="s">
        <v>2248</v>
      </c>
      <c r="N256" s="25"/>
      <c r="O256" s="25" t="s">
        <v>43</v>
      </c>
      <c r="P256" s="25"/>
      <c r="Q256" s="25" t="s">
        <v>2249</v>
      </c>
      <c r="R256" s="40" t="str">
        <f t="shared" si="9"/>
        <v>2017</v>
      </c>
      <c r="S256" s="40" t="str">
        <f t="shared" si="10"/>
        <v>09</v>
      </c>
      <c r="T256" s="40" t="str">
        <f t="shared" si="11"/>
        <v>25</v>
      </c>
      <c r="U256" s="25"/>
    </row>
    <row r="257" spans="1:21" ht="12.75" x14ac:dyDescent="0.2">
      <c r="A257" s="28">
        <v>30</v>
      </c>
      <c r="B257" s="25" t="s">
        <v>2251</v>
      </c>
      <c r="C257" s="25" t="s">
        <v>75</v>
      </c>
      <c r="D257" s="26" t="s">
        <v>2252</v>
      </c>
      <c r="E257" s="25"/>
      <c r="F257" s="25" t="s">
        <v>2253</v>
      </c>
      <c r="G257" s="25" t="s">
        <v>2254</v>
      </c>
      <c r="H257" s="25" t="s">
        <v>1425</v>
      </c>
      <c r="I257" s="25" t="s">
        <v>2255</v>
      </c>
      <c r="J257" s="25" t="s">
        <v>2256</v>
      </c>
      <c r="K257" s="25" t="s">
        <v>2256</v>
      </c>
      <c r="L257" s="25" t="s">
        <v>3672</v>
      </c>
      <c r="M257" s="25" t="s">
        <v>2258</v>
      </c>
      <c r="N257" s="25" t="s">
        <v>2259</v>
      </c>
      <c r="O257" s="25" t="s">
        <v>43</v>
      </c>
      <c r="P257" s="25" t="s">
        <v>82</v>
      </c>
      <c r="Q257" s="25" t="s">
        <v>2261</v>
      </c>
      <c r="R257" s="40" t="str">
        <f t="shared" si="9"/>
        <v>2017</v>
      </c>
      <c r="S257" s="40" t="str">
        <f t="shared" si="10"/>
        <v>09</v>
      </c>
      <c r="T257" s="40" t="str">
        <f t="shared" si="11"/>
        <v>25</v>
      </c>
      <c r="U257" s="25"/>
    </row>
    <row r="258" spans="1:21" ht="25.5" x14ac:dyDescent="0.2">
      <c r="A258" s="28">
        <v>98</v>
      </c>
      <c r="B258" s="25" t="s">
        <v>2263</v>
      </c>
      <c r="C258" s="25" t="s">
        <v>30</v>
      </c>
      <c r="D258" s="36" t="s">
        <v>143</v>
      </c>
      <c r="E258" s="25"/>
      <c r="F258" s="25" t="s">
        <v>2264</v>
      </c>
      <c r="G258" s="25" t="s">
        <v>2265</v>
      </c>
      <c r="H258" s="25" t="s">
        <v>2266</v>
      </c>
      <c r="I258" s="25" t="s">
        <v>2267</v>
      </c>
      <c r="J258" s="25" t="s">
        <v>2256</v>
      </c>
      <c r="K258" s="25" t="s">
        <v>2256</v>
      </c>
      <c r="L258" s="25" t="s">
        <v>3448</v>
      </c>
      <c r="M258" s="25"/>
      <c r="N258" s="25"/>
      <c r="O258" s="25" t="s">
        <v>43</v>
      </c>
      <c r="P258" s="25" t="s">
        <v>2268</v>
      </c>
      <c r="Q258" s="25" t="s">
        <v>2269</v>
      </c>
      <c r="R258" s="40" t="str">
        <f t="shared" si="9"/>
        <v>2017</v>
      </c>
      <c r="S258" s="40" t="str">
        <f t="shared" si="10"/>
        <v>09</v>
      </c>
      <c r="T258" s="40" t="str">
        <f t="shared" si="11"/>
        <v>23</v>
      </c>
      <c r="U258" s="25"/>
    </row>
    <row r="259" spans="1:21" ht="25.5" x14ac:dyDescent="0.2">
      <c r="A259" s="28">
        <v>99</v>
      </c>
      <c r="B259" s="25" t="s">
        <v>2271</v>
      </c>
      <c r="C259" s="25" t="s">
        <v>30</v>
      </c>
      <c r="D259" s="36" t="s">
        <v>143</v>
      </c>
      <c r="E259" s="25" t="s">
        <v>2272</v>
      </c>
      <c r="F259" s="25" t="s">
        <v>2273</v>
      </c>
      <c r="G259" s="25" t="s">
        <v>2274</v>
      </c>
      <c r="H259" s="25" t="s">
        <v>1885</v>
      </c>
      <c r="I259" s="25" t="s">
        <v>2275</v>
      </c>
      <c r="J259" s="25" t="s">
        <v>2256</v>
      </c>
      <c r="K259" s="25" t="s">
        <v>2256</v>
      </c>
      <c r="L259" s="25" t="s">
        <v>3675</v>
      </c>
      <c r="M259" s="25"/>
      <c r="N259" s="25" t="s">
        <v>494</v>
      </c>
      <c r="O259" s="25" t="s">
        <v>43</v>
      </c>
      <c r="P259" s="25"/>
      <c r="Q259" s="25" t="s">
        <v>2276</v>
      </c>
      <c r="R259" s="40" t="str">
        <f t="shared" ref="R259:R322" si="12">MID(Q259,1,4)</f>
        <v>2017</v>
      </c>
      <c r="S259" s="40" t="str">
        <f t="shared" ref="S259:S322" si="13">MID(Q259,6,2)</f>
        <v>09</v>
      </c>
      <c r="T259" s="40" t="str">
        <f t="shared" ref="T259:T322" si="14">MID(Q259,9,2)</f>
        <v>23</v>
      </c>
      <c r="U259" s="25"/>
    </row>
    <row r="260" spans="1:21" ht="25.5" x14ac:dyDescent="0.2">
      <c r="A260" s="28">
        <v>100</v>
      </c>
      <c r="B260" s="25" t="s">
        <v>2278</v>
      </c>
      <c r="C260" s="25" t="s">
        <v>75</v>
      </c>
      <c r="D260" s="36" t="s">
        <v>143</v>
      </c>
      <c r="E260" s="25"/>
      <c r="F260" s="25" t="s">
        <v>2279</v>
      </c>
      <c r="G260" s="25" t="s">
        <v>2280</v>
      </c>
      <c r="H260" s="25" t="s">
        <v>2281</v>
      </c>
      <c r="I260" s="25" t="s">
        <v>2282</v>
      </c>
      <c r="J260" s="25" t="s">
        <v>2256</v>
      </c>
      <c r="K260" s="25" t="s">
        <v>2256</v>
      </c>
      <c r="L260" s="25" t="s">
        <v>3445</v>
      </c>
      <c r="M260" s="25"/>
      <c r="N260" s="25"/>
      <c r="O260" s="25" t="s">
        <v>43</v>
      </c>
      <c r="P260" s="25" t="s">
        <v>791</v>
      </c>
      <c r="Q260" s="25" t="s">
        <v>2283</v>
      </c>
      <c r="R260" s="40" t="str">
        <f t="shared" si="12"/>
        <v>2017</v>
      </c>
      <c r="S260" s="40" t="str">
        <f t="shared" si="13"/>
        <v>09</v>
      </c>
      <c r="T260" s="40" t="str">
        <f t="shared" si="14"/>
        <v>23</v>
      </c>
      <c r="U260" s="25"/>
    </row>
    <row r="261" spans="1:21" ht="12.75" x14ac:dyDescent="0.2">
      <c r="A261" s="28">
        <v>101</v>
      </c>
      <c r="B261" s="25" t="s">
        <v>2285</v>
      </c>
      <c r="C261" s="25" t="s">
        <v>30</v>
      </c>
      <c r="D261" s="26" t="s">
        <v>2286</v>
      </c>
      <c r="E261" s="25"/>
      <c r="F261" s="25" t="s">
        <v>2279</v>
      </c>
      <c r="G261" s="25" t="s">
        <v>2288</v>
      </c>
      <c r="H261" s="25" t="s">
        <v>1458</v>
      </c>
      <c r="I261" s="25" t="s">
        <v>2289</v>
      </c>
      <c r="J261" s="25" t="s">
        <v>2256</v>
      </c>
      <c r="K261" s="25" t="s">
        <v>2256</v>
      </c>
      <c r="L261" s="25" t="s">
        <v>3797</v>
      </c>
      <c r="M261" s="25" t="s">
        <v>199</v>
      </c>
      <c r="N261" s="25"/>
      <c r="O261" s="25" t="s">
        <v>43</v>
      </c>
      <c r="P261" s="25" t="s">
        <v>202</v>
      </c>
      <c r="Q261" s="25" t="s">
        <v>2290</v>
      </c>
      <c r="R261" s="40" t="str">
        <f t="shared" si="12"/>
        <v>2017</v>
      </c>
      <c r="S261" s="40" t="str">
        <f t="shared" si="13"/>
        <v>09</v>
      </c>
      <c r="T261" s="40" t="str">
        <f t="shared" si="14"/>
        <v>23</v>
      </c>
      <c r="U261" s="25" t="s">
        <v>2291</v>
      </c>
    </row>
    <row r="262" spans="1:21" ht="25.5" x14ac:dyDescent="0.2">
      <c r="A262" s="28">
        <v>102</v>
      </c>
      <c r="B262" s="25" t="s">
        <v>2293</v>
      </c>
      <c r="C262" s="25" t="s">
        <v>128</v>
      </c>
      <c r="D262" s="36" t="s">
        <v>143</v>
      </c>
      <c r="E262" s="25"/>
      <c r="F262" s="25" t="s">
        <v>2294</v>
      </c>
      <c r="G262" s="25" t="s">
        <v>2295</v>
      </c>
      <c r="H262" s="25" t="s">
        <v>2296</v>
      </c>
      <c r="I262" s="25" t="s">
        <v>2297</v>
      </c>
      <c r="J262" s="25" t="s">
        <v>2256</v>
      </c>
      <c r="K262" s="25" t="s">
        <v>2256</v>
      </c>
      <c r="L262" s="25" t="s">
        <v>3131</v>
      </c>
      <c r="M262" s="25" t="s">
        <v>2127</v>
      </c>
      <c r="N262" s="25"/>
      <c r="O262" s="25" t="s">
        <v>43</v>
      </c>
      <c r="P262" s="25" t="s">
        <v>916</v>
      </c>
      <c r="Q262" s="25" t="s">
        <v>2298</v>
      </c>
      <c r="R262" s="40" t="str">
        <f t="shared" si="12"/>
        <v>2017</v>
      </c>
      <c r="S262" s="40" t="str">
        <f t="shared" si="13"/>
        <v>09</v>
      </c>
      <c r="T262" s="40" t="str">
        <f t="shared" si="14"/>
        <v>23</v>
      </c>
      <c r="U262" s="25"/>
    </row>
    <row r="263" spans="1:21" ht="25.5" x14ac:dyDescent="0.2">
      <c r="A263" s="28">
        <v>103</v>
      </c>
      <c r="B263" s="25" t="s">
        <v>2300</v>
      </c>
      <c r="C263" s="25" t="s">
        <v>227</v>
      </c>
      <c r="D263" s="36" t="s">
        <v>143</v>
      </c>
      <c r="E263" s="25"/>
      <c r="F263" s="25" t="s">
        <v>2301</v>
      </c>
      <c r="G263" s="25" t="s">
        <v>2302</v>
      </c>
      <c r="H263" s="25" t="s">
        <v>2303</v>
      </c>
      <c r="I263" s="25" t="s">
        <v>198</v>
      </c>
      <c r="J263" s="25" t="s">
        <v>2256</v>
      </c>
      <c r="K263" s="25" t="s">
        <v>2256</v>
      </c>
      <c r="L263" s="25" t="s">
        <v>3999</v>
      </c>
      <c r="M263" s="25" t="s">
        <v>2127</v>
      </c>
      <c r="N263" s="25"/>
      <c r="O263" s="25" t="s">
        <v>43</v>
      </c>
      <c r="P263" s="25" t="s">
        <v>916</v>
      </c>
      <c r="Q263" s="25" t="s">
        <v>2304</v>
      </c>
      <c r="R263" s="40" t="str">
        <f t="shared" si="12"/>
        <v>2017</v>
      </c>
      <c r="S263" s="40" t="str">
        <f t="shared" si="13"/>
        <v>09</v>
      </c>
      <c r="T263" s="40" t="str">
        <f t="shared" si="14"/>
        <v>25</v>
      </c>
      <c r="U263" s="25"/>
    </row>
    <row r="264" spans="1:21" ht="12.75" x14ac:dyDescent="0.2">
      <c r="A264" s="28">
        <v>104</v>
      </c>
      <c r="B264" s="25" t="s">
        <v>2306</v>
      </c>
      <c r="C264" s="25" t="s">
        <v>113</v>
      </c>
      <c r="D264" s="26" t="s">
        <v>2307</v>
      </c>
      <c r="E264" s="25" t="s">
        <v>2308</v>
      </c>
      <c r="F264" s="25" t="s">
        <v>2309</v>
      </c>
      <c r="G264" s="25" t="s">
        <v>2310</v>
      </c>
      <c r="H264" s="25" t="s">
        <v>2311</v>
      </c>
      <c r="I264" s="25" t="s">
        <v>198</v>
      </c>
      <c r="J264" s="25" t="s">
        <v>2256</v>
      </c>
      <c r="K264" s="25" t="s">
        <v>2256</v>
      </c>
      <c r="L264" s="25" t="s">
        <v>4000</v>
      </c>
      <c r="M264" s="25" t="s">
        <v>2312</v>
      </c>
      <c r="N264" s="25"/>
      <c r="O264" s="25" t="s">
        <v>43</v>
      </c>
      <c r="P264" s="25" t="s">
        <v>370</v>
      </c>
      <c r="Q264" s="25" t="s">
        <v>2313</v>
      </c>
      <c r="R264" s="40" t="str">
        <f t="shared" si="12"/>
        <v>2017</v>
      </c>
      <c r="S264" s="40" t="str">
        <f t="shared" si="13"/>
        <v>09</v>
      </c>
      <c r="T264" s="40" t="str">
        <f t="shared" si="14"/>
        <v>23</v>
      </c>
      <c r="U264" s="25"/>
    </row>
    <row r="265" spans="1:21" ht="12.75" x14ac:dyDescent="0.2">
      <c r="A265" s="28">
        <v>105</v>
      </c>
      <c r="B265" s="25" t="s">
        <v>2315</v>
      </c>
      <c r="C265" s="25" t="s">
        <v>30</v>
      </c>
      <c r="D265" s="26" t="s">
        <v>2316</v>
      </c>
      <c r="E265" s="25" t="s">
        <v>2317</v>
      </c>
      <c r="F265" s="25" t="s">
        <v>2318</v>
      </c>
      <c r="G265" s="25" t="s">
        <v>2319</v>
      </c>
      <c r="H265" s="25" t="s">
        <v>1534</v>
      </c>
      <c r="I265" s="25" t="s">
        <v>2320</v>
      </c>
      <c r="J265" s="25" t="s">
        <v>2256</v>
      </c>
      <c r="K265" s="25" t="s">
        <v>2256</v>
      </c>
      <c r="L265" s="25" t="s">
        <v>4001</v>
      </c>
      <c r="M265" s="25" t="s">
        <v>2321</v>
      </c>
      <c r="N265" s="25"/>
      <c r="O265" s="25" t="s">
        <v>43</v>
      </c>
      <c r="P265" s="25" t="s">
        <v>2322</v>
      </c>
      <c r="Q265" s="25" t="s">
        <v>2323</v>
      </c>
      <c r="R265" s="40" t="str">
        <f t="shared" si="12"/>
        <v>2017</v>
      </c>
      <c r="S265" s="40" t="str">
        <f t="shared" si="13"/>
        <v>09</v>
      </c>
      <c r="T265" s="40" t="str">
        <f t="shared" si="14"/>
        <v>23</v>
      </c>
      <c r="U265" s="25"/>
    </row>
    <row r="266" spans="1:21" ht="25.5" x14ac:dyDescent="0.2">
      <c r="A266" s="28">
        <v>106</v>
      </c>
      <c r="B266" s="25" t="s">
        <v>2325</v>
      </c>
      <c r="C266" s="25" t="s">
        <v>30</v>
      </c>
      <c r="D266" s="36" t="s">
        <v>143</v>
      </c>
      <c r="E266" s="25"/>
      <c r="F266" s="25" t="s">
        <v>2326</v>
      </c>
      <c r="G266" s="25" t="s">
        <v>2327</v>
      </c>
      <c r="H266" s="25" t="s">
        <v>65</v>
      </c>
      <c r="I266" s="25" t="s">
        <v>2328</v>
      </c>
      <c r="J266" s="25" t="s">
        <v>2256</v>
      </c>
      <c r="K266" s="25" t="s">
        <v>2256</v>
      </c>
      <c r="L266" s="25" t="s">
        <v>4002</v>
      </c>
      <c r="M266" s="25"/>
      <c r="N266" s="25"/>
      <c r="O266" s="25" t="s">
        <v>43</v>
      </c>
      <c r="P266" s="25" t="s">
        <v>791</v>
      </c>
      <c r="Q266" s="25" t="s">
        <v>2329</v>
      </c>
      <c r="R266" s="40" t="str">
        <f t="shared" si="12"/>
        <v>2017</v>
      </c>
      <c r="S266" s="40" t="str">
        <f t="shared" si="13"/>
        <v>09</v>
      </c>
      <c r="T266" s="40" t="str">
        <f t="shared" si="14"/>
        <v>23</v>
      </c>
      <c r="U266" s="25"/>
    </row>
    <row r="267" spans="1:21" ht="25.5" x14ac:dyDescent="0.2">
      <c r="A267" s="28">
        <v>107</v>
      </c>
      <c r="B267" s="25" t="s">
        <v>2331</v>
      </c>
      <c r="C267" s="25" t="s">
        <v>30</v>
      </c>
      <c r="D267" s="36" t="s">
        <v>143</v>
      </c>
      <c r="E267" s="25"/>
      <c r="F267" s="25" t="s">
        <v>2332</v>
      </c>
      <c r="G267" s="25" t="s">
        <v>2333</v>
      </c>
      <c r="H267" s="25" t="s">
        <v>691</v>
      </c>
      <c r="I267" s="25" t="s">
        <v>2334</v>
      </c>
      <c r="J267" s="25" t="s">
        <v>2256</v>
      </c>
      <c r="K267" s="25" t="s">
        <v>2256</v>
      </c>
      <c r="L267" s="25" t="s">
        <v>3683</v>
      </c>
      <c r="M267" s="25"/>
      <c r="N267" s="25"/>
      <c r="O267" s="25" t="s">
        <v>43</v>
      </c>
      <c r="P267" s="25" t="s">
        <v>791</v>
      </c>
      <c r="Q267" s="25" t="s">
        <v>2335</v>
      </c>
      <c r="R267" s="40" t="str">
        <f t="shared" si="12"/>
        <v>2017</v>
      </c>
      <c r="S267" s="40" t="str">
        <f t="shared" si="13"/>
        <v>09</v>
      </c>
      <c r="T267" s="40" t="str">
        <f t="shared" si="14"/>
        <v>23</v>
      </c>
      <c r="U267" s="25"/>
    </row>
    <row r="268" spans="1:21" ht="12.75" x14ac:dyDescent="0.2">
      <c r="A268" s="28">
        <v>108</v>
      </c>
      <c r="B268" s="25" t="s">
        <v>2337</v>
      </c>
      <c r="C268" s="25" t="s">
        <v>30</v>
      </c>
      <c r="D268" s="26" t="s">
        <v>2338</v>
      </c>
      <c r="E268" s="25" t="s">
        <v>2339</v>
      </c>
      <c r="F268" s="25" t="s">
        <v>2340</v>
      </c>
      <c r="G268" s="25" t="s">
        <v>2341</v>
      </c>
      <c r="H268" s="25" t="s">
        <v>2342</v>
      </c>
      <c r="I268" s="25" t="s">
        <v>2343</v>
      </c>
      <c r="J268" s="25" t="s">
        <v>2256</v>
      </c>
      <c r="K268" s="25" t="s">
        <v>2256</v>
      </c>
      <c r="L268" s="25" t="s">
        <v>3436</v>
      </c>
      <c r="M268" s="25" t="s">
        <v>2344</v>
      </c>
      <c r="N268" s="25" t="s">
        <v>2345</v>
      </c>
      <c r="O268" s="25" t="s">
        <v>43</v>
      </c>
      <c r="P268" s="25" t="s">
        <v>202</v>
      </c>
      <c r="Q268" s="25" t="s">
        <v>2347</v>
      </c>
      <c r="R268" s="40" t="str">
        <f t="shared" si="12"/>
        <v>2017</v>
      </c>
      <c r="S268" s="40" t="str">
        <f t="shared" si="13"/>
        <v>09</v>
      </c>
      <c r="T268" s="40" t="str">
        <f t="shared" si="14"/>
        <v>23</v>
      </c>
      <c r="U268" s="25"/>
    </row>
    <row r="269" spans="1:21" ht="25.5" x14ac:dyDescent="0.2">
      <c r="A269" s="28">
        <v>109</v>
      </c>
      <c r="B269" s="25" t="s">
        <v>2349</v>
      </c>
      <c r="C269" s="25" t="s">
        <v>30</v>
      </c>
      <c r="D269" s="36" t="s">
        <v>143</v>
      </c>
      <c r="E269" s="25"/>
      <c r="F269" s="25"/>
      <c r="G269" s="25" t="s">
        <v>2350</v>
      </c>
      <c r="H269" s="25" t="s">
        <v>2351</v>
      </c>
      <c r="I269" s="25" t="s">
        <v>2352</v>
      </c>
      <c r="J269" s="25" t="s">
        <v>2256</v>
      </c>
      <c r="K269" s="25" t="s">
        <v>2256</v>
      </c>
      <c r="L269" s="25" t="s">
        <v>3820</v>
      </c>
      <c r="M269" s="25"/>
      <c r="N269" s="25"/>
      <c r="O269" s="25" t="s">
        <v>43</v>
      </c>
      <c r="P269" s="25"/>
      <c r="Q269" s="25" t="s">
        <v>2353</v>
      </c>
      <c r="R269" s="40" t="str">
        <f t="shared" si="12"/>
        <v>2017</v>
      </c>
      <c r="S269" s="40" t="str">
        <f t="shared" si="13"/>
        <v>09</v>
      </c>
      <c r="T269" s="40" t="str">
        <f t="shared" si="14"/>
        <v>23</v>
      </c>
      <c r="U269" s="25"/>
    </row>
    <row r="270" spans="1:21" ht="12.75" x14ac:dyDescent="0.2">
      <c r="A270" s="28">
        <v>110</v>
      </c>
      <c r="B270" s="25" t="s">
        <v>2355</v>
      </c>
      <c r="C270" s="25" t="s">
        <v>30</v>
      </c>
      <c r="D270" s="26" t="s">
        <v>2356</v>
      </c>
      <c r="E270" s="25" t="s">
        <v>2357</v>
      </c>
      <c r="F270" s="25" t="s">
        <v>2358</v>
      </c>
      <c r="G270" s="25" t="s">
        <v>2360</v>
      </c>
      <c r="H270" s="25" t="s">
        <v>134</v>
      </c>
      <c r="I270" s="25" t="s">
        <v>2320</v>
      </c>
      <c r="J270" s="25" t="s">
        <v>2256</v>
      </c>
      <c r="K270" s="25" t="s">
        <v>2256</v>
      </c>
      <c r="L270" s="25" t="s">
        <v>3668</v>
      </c>
      <c r="M270" s="25" t="s">
        <v>2361</v>
      </c>
      <c r="N270" s="25" t="s">
        <v>2362</v>
      </c>
      <c r="O270" s="25" t="s">
        <v>43</v>
      </c>
      <c r="P270" s="25" t="s">
        <v>202</v>
      </c>
      <c r="Q270" s="25" t="s">
        <v>2364</v>
      </c>
      <c r="R270" s="40" t="str">
        <f t="shared" si="12"/>
        <v>2017</v>
      </c>
      <c r="S270" s="40" t="str">
        <f t="shared" si="13"/>
        <v>09</v>
      </c>
      <c r="T270" s="40" t="str">
        <f t="shared" si="14"/>
        <v>23</v>
      </c>
      <c r="U270" s="25"/>
    </row>
    <row r="271" spans="1:21" ht="25.5" x14ac:dyDescent="0.2">
      <c r="A271" s="28">
        <v>111</v>
      </c>
      <c r="B271" s="25" t="s">
        <v>2366</v>
      </c>
      <c r="C271" s="25" t="s">
        <v>30</v>
      </c>
      <c r="D271" s="36" t="s">
        <v>143</v>
      </c>
      <c r="E271" s="25"/>
      <c r="F271" s="25" t="s">
        <v>2367</v>
      </c>
      <c r="G271" s="25" t="s">
        <v>2368</v>
      </c>
      <c r="H271" s="25" t="s">
        <v>2369</v>
      </c>
      <c r="I271" s="25" t="s">
        <v>1784</v>
      </c>
      <c r="J271" s="25" t="s">
        <v>2256</v>
      </c>
      <c r="K271" s="25" t="s">
        <v>2256</v>
      </c>
      <c r="L271" s="25" t="s">
        <v>3810</v>
      </c>
      <c r="M271" s="25"/>
      <c r="N271" s="25"/>
      <c r="O271" s="25" t="s">
        <v>43</v>
      </c>
      <c r="P271" s="25" t="s">
        <v>2370</v>
      </c>
      <c r="Q271" s="25" t="s">
        <v>2371</v>
      </c>
      <c r="R271" s="40" t="str">
        <f t="shared" si="12"/>
        <v>2017</v>
      </c>
      <c r="S271" s="40" t="str">
        <f t="shared" si="13"/>
        <v>09</v>
      </c>
      <c r="T271" s="40" t="str">
        <f t="shared" si="14"/>
        <v>23</v>
      </c>
      <c r="U271" s="25"/>
    </row>
    <row r="272" spans="1:21" ht="12.75" x14ac:dyDescent="0.2">
      <c r="A272" s="28">
        <v>112</v>
      </c>
      <c r="B272" s="25" t="s">
        <v>2373</v>
      </c>
      <c r="C272" s="25" t="s">
        <v>113</v>
      </c>
      <c r="D272" s="26" t="s">
        <v>2374</v>
      </c>
      <c r="E272" s="25" t="s">
        <v>2375</v>
      </c>
      <c r="F272" s="25" t="s">
        <v>2376</v>
      </c>
      <c r="G272" s="25" t="s">
        <v>2378</v>
      </c>
      <c r="H272" s="25" t="s">
        <v>2379</v>
      </c>
      <c r="I272" s="25" t="s">
        <v>2328</v>
      </c>
      <c r="J272" s="25" t="s">
        <v>2256</v>
      </c>
      <c r="K272" s="25" t="s">
        <v>2256</v>
      </c>
      <c r="L272" s="25" t="s">
        <v>4003</v>
      </c>
      <c r="M272" s="25" t="s">
        <v>199</v>
      </c>
      <c r="N272" s="25"/>
      <c r="O272" s="25" t="s">
        <v>43</v>
      </c>
      <c r="P272" s="25" t="s">
        <v>370</v>
      </c>
      <c r="Q272" s="25" t="s">
        <v>2380</v>
      </c>
      <c r="R272" s="40" t="str">
        <f t="shared" si="12"/>
        <v>2017</v>
      </c>
      <c r="S272" s="40" t="str">
        <f t="shared" si="13"/>
        <v>09</v>
      </c>
      <c r="T272" s="40" t="str">
        <f t="shared" si="14"/>
        <v>23</v>
      </c>
      <c r="U272" s="25" t="s">
        <v>2381</v>
      </c>
    </row>
    <row r="273" spans="1:21" ht="25.5" x14ac:dyDescent="0.2">
      <c r="A273" s="28">
        <v>113</v>
      </c>
      <c r="B273" s="25" t="s">
        <v>2383</v>
      </c>
      <c r="C273" s="25" t="s">
        <v>113</v>
      </c>
      <c r="D273" s="36" t="s">
        <v>143</v>
      </c>
      <c r="E273" s="25"/>
      <c r="F273" s="25" t="s">
        <v>2384</v>
      </c>
      <c r="G273" s="25" t="s">
        <v>2385</v>
      </c>
      <c r="H273" s="25" t="s">
        <v>2386</v>
      </c>
      <c r="I273" s="25" t="s">
        <v>2297</v>
      </c>
      <c r="J273" s="25" t="s">
        <v>2256</v>
      </c>
      <c r="K273" s="25" t="s">
        <v>2256</v>
      </c>
      <c r="L273" s="25" t="s">
        <v>4004</v>
      </c>
      <c r="M273" s="25" t="s">
        <v>2127</v>
      </c>
      <c r="N273" s="25"/>
      <c r="O273" s="25" t="s">
        <v>43</v>
      </c>
      <c r="P273" s="25" t="s">
        <v>2387</v>
      </c>
      <c r="Q273" s="25" t="s">
        <v>2388</v>
      </c>
      <c r="R273" s="40" t="str">
        <f t="shared" si="12"/>
        <v>2017</v>
      </c>
      <c r="S273" s="40" t="str">
        <f t="shared" si="13"/>
        <v>09</v>
      </c>
      <c r="T273" s="40" t="str">
        <f t="shared" si="14"/>
        <v>23</v>
      </c>
      <c r="U273" s="25"/>
    </row>
    <row r="274" spans="1:21" ht="25.5" x14ac:dyDescent="0.2">
      <c r="A274" s="28">
        <v>114</v>
      </c>
      <c r="B274" s="25" t="s">
        <v>2390</v>
      </c>
      <c r="C274" s="25" t="s">
        <v>30</v>
      </c>
      <c r="D274" s="36" t="s">
        <v>143</v>
      </c>
      <c r="E274" s="25"/>
      <c r="F274" s="25" t="s">
        <v>2391</v>
      </c>
      <c r="G274" s="25" t="s">
        <v>2392</v>
      </c>
      <c r="H274" s="25" t="s">
        <v>2393</v>
      </c>
      <c r="I274" s="25" t="s">
        <v>2328</v>
      </c>
      <c r="J274" s="25" t="s">
        <v>2256</v>
      </c>
      <c r="K274" s="25" t="s">
        <v>2256</v>
      </c>
      <c r="L274" s="25" t="s">
        <v>3442</v>
      </c>
      <c r="M274" s="25" t="s">
        <v>2127</v>
      </c>
      <c r="N274" s="25"/>
      <c r="O274" s="25" t="s">
        <v>43</v>
      </c>
      <c r="P274" s="25" t="s">
        <v>2394</v>
      </c>
      <c r="Q274" s="25" t="s">
        <v>2395</v>
      </c>
      <c r="R274" s="40" t="str">
        <f t="shared" si="12"/>
        <v>2017</v>
      </c>
      <c r="S274" s="40" t="str">
        <f t="shared" si="13"/>
        <v>09</v>
      </c>
      <c r="T274" s="40" t="str">
        <f t="shared" si="14"/>
        <v>23</v>
      </c>
      <c r="U274" s="25"/>
    </row>
    <row r="275" spans="1:21" ht="25.5" x14ac:dyDescent="0.2">
      <c r="A275" s="28">
        <v>115</v>
      </c>
      <c r="B275" s="25" t="s">
        <v>2397</v>
      </c>
      <c r="C275" s="25" t="s">
        <v>75</v>
      </c>
      <c r="D275" s="36" t="s">
        <v>143</v>
      </c>
      <c r="E275" s="25"/>
      <c r="F275" s="25" t="s">
        <v>2398</v>
      </c>
      <c r="G275" s="25" t="s">
        <v>2399</v>
      </c>
      <c r="H275" s="25" t="s">
        <v>65</v>
      </c>
      <c r="I275" s="25" t="s">
        <v>198</v>
      </c>
      <c r="J275" s="25" t="s">
        <v>2256</v>
      </c>
      <c r="K275" s="25" t="s">
        <v>2256</v>
      </c>
      <c r="L275" s="25" t="s">
        <v>4005</v>
      </c>
      <c r="M275" s="25"/>
      <c r="N275" s="25"/>
      <c r="O275" s="25" t="s">
        <v>43</v>
      </c>
      <c r="P275" s="25" t="s">
        <v>791</v>
      </c>
      <c r="Q275" s="25" t="s">
        <v>2400</v>
      </c>
      <c r="R275" s="40" t="str">
        <f t="shared" si="12"/>
        <v>2017</v>
      </c>
      <c r="S275" s="40" t="str">
        <f t="shared" si="13"/>
        <v>09</v>
      </c>
      <c r="T275" s="40" t="str">
        <f t="shared" si="14"/>
        <v>23</v>
      </c>
      <c r="U275" s="25"/>
    </row>
    <row r="276" spans="1:21" ht="25.5" x14ac:dyDescent="0.2">
      <c r="A276" s="28">
        <v>177</v>
      </c>
      <c r="B276" s="25" t="s">
        <v>2402</v>
      </c>
      <c r="C276" s="25" t="s">
        <v>128</v>
      </c>
      <c r="D276" s="36" t="s">
        <v>143</v>
      </c>
      <c r="E276" s="25"/>
      <c r="F276" s="25"/>
      <c r="G276" s="25" t="s">
        <v>2403</v>
      </c>
      <c r="H276" s="25" t="s">
        <v>2404</v>
      </c>
      <c r="I276" s="25" t="s">
        <v>2405</v>
      </c>
      <c r="J276" s="25" t="s">
        <v>2256</v>
      </c>
      <c r="K276" s="25" t="s">
        <v>2256</v>
      </c>
      <c r="L276" s="25" t="s">
        <v>3455</v>
      </c>
      <c r="M276" s="25"/>
      <c r="N276" s="25"/>
      <c r="O276" s="25" t="s">
        <v>43</v>
      </c>
      <c r="P276" s="25"/>
      <c r="Q276" s="25" t="s">
        <v>2407</v>
      </c>
      <c r="R276" s="40" t="str">
        <f t="shared" si="12"/>
        <v>2017</v>
      </c>
      <c r="S276" s="40" t="str">
        <f t="shared" si="13"/>
        <v>09</v>
      </c>
      <c r="T276" s="40" t="str">
        <f t="shared" si="14"/>
        <v>25</v>
      </c>
      <c r="U276" s="25"/>
    </row>
    <row r="277" spans="1:21" ht="12.75" x14ac:dyDescent="0.2">
      <c r="A277" s="28">
        <v>126</v>
      </c>
      <c r="B277" s="25" t="s">
        <v>2409</v>
      </c>
      <c r="C277" s="25" t="s">
        <v>30</v>
      </c>
      <c r="D277" s="26" t="s">
        <v>2410</v>
      </c>
      <c r="E277" s="25" t="s">
        <v>2339</v>
      </c>
      <c r="F277" s="25" t="s">
        <v>2340</v>
      </c>
      <c r="G277" s="25" t="s">
        <v>2412</v>
      </c>
      <c r="H277" s="25" t="s">
        <v>2413</v>
      </c>
      <c r="I277" s="25" t="s">
        <v>2414</v>
      </c>
      <c r="J277" s="25" t="s">
        <v>2415</v>
      </c>
      <c r="K277" s="25" t="s">
        <v>2415</v>
      </c>
      <c r="L277" s="25" t="s">
        <v>3665</v>
      </c>
      <c r="M277" s="25" t="s">
        <v>2416</v>
      </c>
      <c r="N277" s="25" t="s">
        <v>361</v>
      </c>
      <c r="O277" s="25" t="s">
        <v>43</v>
      </c>
      <c r="P277" s="25" t="s">
        <v>202</v>
      </c>
      <c r="Q277" s="25" t="s">
        <v>2418</v>
      </c>
      <c r="R277" s="40" t="str">
        <f t="shared" si="12"/>
        <v>2017</v>
      </c>
      <c r="S277" s="40" t="str">
        <f t="shared" si="13"/>
        <v>09</v>
      </c>
      <c r="T277" s="40" t="str">
        <f t="shared" si="14"/>
        <v>23</v>
      </c>
      <c r="U277" s="25"/>
    </row>
    <row r="278" spans="1:21" ht="25.5" x14ac:dyDescent="0.2">
      <c r="A278" s="28">
        <v>127</v>
      </c>
      <c r="B278" s="25" t="s">
        <v>2420</v>
      </c>
      <c r="C278" s="25" t="s">
        <v>75</v>
      </c>
      <c r="D278" s="36" t="s">
        <v>143</v>
      </c>
      <c r="E278" s="25"/>
      <c r="F278" s="25" t="s">
        <v>2421</v>
      </c>
      <c r="G278" s="25" t="s">
        <v>2422</v>
      </c>
      <c r="H278" s="25" t="s">
        <v>2423</v>
      </c>
      <c r="I278" s="25" t="s">
        <v>2424</v>
      </c>
      <c r="J278" s="25" t="s">
        <v>2425</v>
      </c>
      <c r="K278" s="25" t="s">
        <v>2426</v>
      </c>
      <c r="L278" s="25" t="s">
        <v>3134</v>
      </c>
      <c r="M278" s="25"/>
      <c r="N278" s="25"/>
      <c r="O278" s="25" t="s">
        <v>43</v>
      </c>
      <c r="P278" s="25"/>
      <c r="Q278" s="25" t="s">
        <v>2427</v>
      </c>
      <c r="R278" s="40" t="str">
        <f t="shared" si="12"/>
        <v>2017</v>
      </c>
      <c r="S278" s="40" t="str">
        <f t="shared" si="13"/>
        <v>09</v>
      </c>
      <c r="T278" s="40" t="str">
        <f t="shared" si="14"/>
        <v>23</v>
      </c>
      <c r="U278" s="25"/>
    </row>
    <row r="279" spans="1:21" ht="25.5" x14ac:dyDescent="0.2">
      <c r="A279" s="28">
        <v>128</v>
      </c>
      <c r="B279" s="25" t="s">
        <v>2429</v>
      </c>
      <c r="C279" s="25" t="s">
        <v>1384</v>
      </c>
      <c r="D279" s="36" t="s">
        <v>143</v>
      </c>
      <c r="E279" s="25"/>
      <c r="F279" s="25" t="s">
        <v>2430</v>
      </c>
      <c r="G279" s="25" t="s">
        <v>2431</v>
      </c>
      <c r="H279" s="25" t="s">
        <v>2432</v>
      </c>
      <c r="I279" s="25" t="s">
        <v>2328</v>
      </c>
      <c r="J279" s="25" t="s">
        <v>2425</v>
      </c>
      <c r="K279" s="25" t="s">
        <v>2425</v>
      </c>
      <c r="L279" s="25" t="s">
        <v>4006</v>
      </c>
      <c r="M279" s="25"/>
      <c r="N279" s="25"/>
      <c r="O279" s="25" t="s">
        <v>43</v>
      </c>
      <c r="P279" s="25"/>
      <c r="Q279" s="25" t="s">
        <v>2433</v>
      </c>
      <c r="R279" s="40" t="str">
        <f t="shared" si="12"/>
        <v>2017</v>
      </c>
      <c r="S279" s="40" t="str">
        <f t="shared" si="13"/>
        <v>09</v>
      </c>
      <c r="T279" s="40" t="str">
        <f t="shared" si="14"/>
        <v>23</v>
      </c>
      <c r="U279" s="25"/>
    </row>
    <row r="280" spans="1:21" ht="25.5" x14ac:dyDescent="0.2">
      <c r="A280" s="28">
        <v>159</v>
      </c>
      <c r="B280" s="25" t="s">
        <v>2435</v>
      </c>
      <c r="C280" s="25" t="s">
        <v>113</v>
      </c>
      <c r="D280" s="36" t="s">
        <v>143</v>
      </c>
      <c r="E280" s="25"/>
      <c r="F280" s="25" t="s">
        <v>2436</v>
      </c>
      <c r="G280" s="25" t="s">
        <v>2437</v>
      </c>
      <c r="H280" s="25" t="s">
        <v>65</v>
      </c>
      <c r="I280" s="25" t="s">
        <v>2438</v>
      </c>
      <c r="J280" s="25" t="s">
        <v>2439</v>
      </c>
      <c r="K280" s="25" t="s">
        <v>2439</v>
      </c>
      <c r="L280" s="25" t="s">
        <v>3803</v>
      </c>
      <c r="M280" s="25" t="s">
        <v>2127</v>
      </c>
      <c r="N280" s="25"/>
      <c r="O280" s="25" t="s">
        <v>43</v>
      </c>
      <c r="P280" s="25" t="s">
        <v>2440</v>
      </c>
      <c r="Q280" s="25" t="s">
        <v>2441</v>
      </c>
      <c r="R280" s="40" t="str">
        <f t="shared" si="12"/>
        <v>2017</v>
      </c>
      <c r="S280" s="40" t="str">
        <f t="shared" si="13"/>
        <v>09</v>
      </c>
      <c r="T280" s="40" t="str">
        <f t="shared" si="14"/>
        <v>23</v>
      </c>
      <c r="U280" s="25"/>
    </row>
    <row r="281" spans="1:21" ht="38.25" x14ac:dyDescent="0.2">
      <c r="A281" s="28">
        <v>319</v>
      </c>
      <c r="B281" s="25" t="s">
        <v>2443</v>
      </c>
      <c r="C281" s="25" t="s">
        <v>2444</v>
      </c>
      <c r="D281" s="26" t="s">
        <v>2445</v>
      </c>
      <c r="E281" s="25"/>
      <c r="F281" s="25" t="s">
        <v>2446</v>
      </c>
      <c r="G281" s="25" t="s">
        <v>2449</v>
      </c>
      <c r="H281" s="29" t="s">
        <v>2450</v>
      </c>
      <c r="I281" s="25" t="s">
        <v>2451</v>
      </c>
      <c r="J281" s="25" t="s">
        <v>2452</v>
      </c>
      <c r="K281" s="25" t="s">
        <v>2453</v>
      </c>
      <c r="L281" s="25" t="s">
        <v>4007</v>
      </c>
      <c r="M281" s="25"/>
      <c r="N281" s="25"/>
      <c r="O281" s="25"/>
      <c r="P281" s="25"/>
      <c r="Q281" s="25" t="s">
        <v>2455</v>
      </c>
      <c r="R281" s="40" t="str">
        <f t="shared" si="12"/>
        <v>2017</v>
      </c>
      <c r="S281" s="40" t="str">
        <f t="shared" si="13"/>
        <v>09</v>
      </c>
      <c r="T281" s="40" t="str">
        <f t="shared" si="14"/>
        <v>25</v>
      </c>
      <c r="U281" s="25"/>
    </row>
    <row r="282" spans="1:21" ht="12.75" x14ac:dyDescent="0.2">
      <c r="A282" s="28">
        <v>262</v>
      </c>
      <c r="B282" s="25" t="s">
        <v>2456</v>
      </c>
      <c r="C282" s="25" t="s">
        <v>30</v>
      </c>
      <c r="D282" s="25" t="s">
        <v>2457</v>
      </c>
      <c r="E282" s="25"/>
      <c r="F282" s="25" t="s">
        <v>2458</v>
      </c>
      <c r="G282" s="25" t="s">
        <v>2460</v>
      </c>
      <c r="H282" s="25" t="s">
        <v>1172</v>
      </c>
      <c r="I282" s="25" t="s">
        <v>2461</v>
      </c>
      <c r="J282" s="25" t="s">
        <v>1932</v>
      </c>
      <c r="K282" s="25" t="s">
        <v>1932</v>
      </c>
      <c r="L282" s="25" t="s">
        <v>4008</v>
      </c>
      <c r="M282" s="25" t="s">
        <v>2462</v>
      </c>
      <c r="N282" s="25"/>
      <c r="O282" s="25"/>
      <c r="P282" s="25"/>
      <c r="Q282" s="25" t="s">
        <v>2464</v>
      </c>
      <c r="R282" s="40" t="str">
        <f t="shared" si="12"/>
        <v>2017</v>
      </c>
      <c r="S282" s="40" t="str">
        <f t="shared" si="13"/>
        <v>09</v>
      </c>
      <c r="T282" s="40" t="str">
        <f t="shared" si="14"/>
        <v>23</v>
      </c>
      <c r="U282" s="25"/>
    </row>
    <row r="283" spans="1:21" ht="102" x14ac:dyDescent="0.2">
      <c r="A283" s="28">
        <v>116</v>
      </c>
      <c r="B283" s="25" t="s">
        <v>2466</v>
      </c>
      <c r="C283" s="25" t="s">
        <v>113</v>
      </c>
      <c r="D283" s="26" t="s">
        <v>1398</v>
      </c>
      <c r="E283" s="25"/>
      <c r="F283" s="25"/>
      <c r="G283" s="25" t="s">
        <v>2467</v>
      </c>
      <c r="H283" s="25" t="s">
        <v>659</v>
      </c>
      <c r="I283" s="25" t="s">
        <v>198</v>
      </c>
      <c r="J283" s="25" t="s">
        <v>2074</v>
      </c>
      <c r="K283" s="25" t="s">
        <v>2074</v>
      </c>
      <c r="L283" s="25" t="s">
        <v>4009</v>
      </c>
      <c r="M283" s="25"/>
      <c r="N283" s="25"/>
      <c r="O283" s="25" t="s">
        <v>43</v>
      </c>
      <c r="P283" s="25"/>
      <c r="Q283" s="25" t="s">
        <v>2468</v>
      </c>
      <c r="R283" s="40" t="str">
        <f t="shared" si="12"/>
        <v>2017</v>
      </c>
      <c r="S283" s="40" t="str">
        <f t="shared" si="13"/>
        <v>09</v>
      </c>
      <c r="T283" s="40" t="str">
        <f t="shared" si="14"/>
        <v>23</v>
      </c>
      <c r="U283" s="25" t="s">
        <v>2469</v>
      </c>
    </row>
    <row r="284" spans="1:21" ht="25.5" x14ac:dyDescent="0.2">
      <c r="A284" s="28">
        <v>276</v>
      </c>
      <c r="B284" s="25" t="s">
        <v>2471</v>
      </c>
      <c r="C284" s="25" t="s">
        <v>75</v>
      </c>
      <c r="D284" s="36" t="s">
        <v>143</v>
      </c>
      <c r="E284" s="25"/>
      <c r="F284" s="25"/>
      <c r="G284" s="25"/>
      <c r="H284" s="25"/>
      <c r="I284" s="25" t="s">
        <v>2472</v>
      </c>
      <c r="J284" s="25" t="s">
        <v>2074</v>
      </c>
      <c r="K284" s="25" t="s">
        <v>2074</v>
      </c>
      <c r="L284" s="25" t="s">
        <v>4010</v>
      </c>
      <c r="M284" s="25"/>
      <c r="N284" s="25"/>
      <c r="O284" s="25"/>
      <c r="P284" s="25"/>
      <c r="Q284" s="25" t="s">
        <v>2473</v>
      </c>
      <c r="R284" s="40" t="str">
        <f t="shared" si="12"/>
        <v>2017</v>
      </c>
      <c r="S284" s="40" t="str">
        <f t="shared" si="13"/>
        <v>09</v>
      </c>
      <c r="T284" s="40" t="str">
        <f t="shared" si="14"/>
        <v>25</v>
      </c>
      <c r="U284" s="25"/>
    </row>
    <row r="285" spans="1:21" ht="25.5" x14ac:dyDescent="0.2">
      <c r="A285" s="28">
        <v>296</v>
      </c>
      <c r="B285" s="25" t="s">
        <v>2475</v>
      </c>
      <c r="C285" s="25" t="s">
        <v>30</v>
      </c>
      <c r="D285" s="36" t="s">
        <v>143</v>
      </c>
      <c r="E285" s="25"/>
      <c r="F285" s="25"/>
      <c r="G285" s="25" t="s">
        <v>2476</v>
      </c>
      <c r="H285" s="25" t="s">
        <v>1743</v>
      </c>
      <c r="I285" s="25" t="s">
        <v>2477</v>
      </c>
      <c r="J285" s="25" t="s">
        <v>2074</v>
      </c>
      <c r="K285" s="25" t="s">
        <v>2074</v>
      </c>
      <c r="L285" s="25" t="s">
        <v>3852</v>
      </c>
      <c r="M285" s="25"/>
      <c r="N285" s="25"/>
      <c r="O285" s="25"/>
      <c r="P285" s="25"/>
      <c r="Q285" s="25" t="s">
        <v>2478</v>
      </c>
      <c r="R285" s="40" t="str">
        <f t="shared" si="12"/>
        <v>2017</v>
      </c>
      <c r="S285" s="40" t="str">
        <f t="shared" si="13"/>
        <v>09</v>
      </c>
      <c r="T285" s="40" t="str">
        <f t="shared" si="14"/>
        <v>25</v>
      </c>
      <c r="U285" s="25"/>
    </row>
    <row r="286" spans="1:21" ht="25.5" x14ac:dyDescent="0.2">
      <c r="A286" s="28">
        <v>237</v>
      </c>
      <c r="B286" s="25" t="s">
        <v>2480</v>
      </c>
      <c r="C286" s="25" t="s">
        <v>30</v>
      </c>
      <c r="D286" s="36" t="s">
        <v>143</v>
      </c>
      <c r="E286" s="25" t="s">
        <v>2481</v>
      </c>
      <c r="F286" s="25" t="s">
        <v>2482</v>
      </c>
      <c r="G286" s="25" t="s">
        <v>2483</v>
      </c>
      <c r="H286" s="25"/>
      <c r="I286" s="25" t="s">
        <v>2484</v>
      </c>
      <c r="J286" s="25" t="s">
        <v>2074</v>
      </c>
      <c r="K286" s="25" t="s">
        <v>2074</v>
      </c>
      <c r="L286" s="25" t="s">
        <v>3859</v>
      </c>
      <c r="M286" s="25" t="s">
        <v>2485</v>
      </c>
      <c r="N286" s="25"/>
      <c r="O286" s="25" t="s">
        <v>43</v>
      </c>
      <c r="P286" s="25" t="s">
        <v>183</v>
      </c>
      <c r="Q286" s="25" t="s">
        <v>2486</v>
      </c>
      <c r="R286" s="40" t="str">
        <f t="shared" si="12"/>
        <v>2017</v>
      </c>
      <c r="S286" s="40" t="str">
        <f t="shared" si="13"/>
        <v>09</v>
      </c>
      <c r="T286" s="40" t="str">
        <f t="shared" si="14"/>
        <v>24</v>
      </c>
      <c r="U286" s="25"/>
    </row>
    <row r="287" spans="1:21" ht="12.75" x14ac:dyDescent="0.2">
      <c r="A287" s="28">
        <v>298</v>
      </c>
      <c r="B287" s="25" t="s">
        <v>2488</v>
      </c>
      <c r="C287" s="25" t="s">
        <v>30</v>
      </c>
      <c r="D287" s="37" t="s">
        <v>143</v>
      </c>
      <c r="E287" s="25"/>
      <c r="F287" s="25"/>
      <c r="G287" s="25" t="s">
        <v>2489</v>
      </c>
      <c r="H287" s="25"/>
      <c r="I287" s="25" t="s">
        <v>2490</v>
      </c>
      <c r="J287" s="25" t="s">
        <v>2074</v>
      </c>
      <c r="K287" s="25" t="s">
        <v>2074</v>
      </c>
      <c r="L287" s="25" t="s">
        <v>4011</v>
      </c>
      <c r="M287" s="25"/>
      <c r="N287" s="25"/>
      <c r="O287" s="25"/>
      <c r="P287" s="25"/>
      <c r="Q287" s="25" t="s">
        <v>2491</v>
      </c>
      <c r="R287" s="40" t="str">
        <f t="shared" si="12"/>
        <v>2017</v>
      </c>
      <c r="S287" s="40" t="str">
        <f t="shared" si="13"/>
        <v>09</v>
      </c>
      <c r="T287" s="40" t="str">
        <f t="shared" si="14"/>
        <v>23</v>
      </c>
      <c r="U287" s="25"/>
    </row>
    <row r="288" spans="1:21" ht="25.5" x14ac:dyDescent="0.2">
      <c r="A288" s="28">
        <v>270</v>
      </c>
      <c r="B288" s="25" t="s">
        <v>2493</v>
      </c>
      <c r="C288" s="25" t="s">
        <v>227</v>
      </c>
      <c r="D288" s="36" t="s">
        <v>143</v>
      </c>
      <c r="E288" s="25"/>
      <c r="F288" s="25"/>
      <c r="G288" s="25" t="s">
        <v>2494</v>
      </c>
      <c r="H288" s="25" t="s">
        <v>2495</v>
      </c>
      <c r="I288" s="25" t="s">
        <v>198</v>
      </c>
      <c r="J288" s="25" t="s">
        <v>2074</v>
      </c>
      <c r="K288" s="25" t="s">
        <v>2074</v>
      </c>
      <c r="L288" s="25" t="s">
        <v>4012</v>
      </c>
      <c r="M288" s="25"/>
      <c r="N288" s="25"/>
      <c r="O288" s="25"/>
      <c r="P288" s="25"/>
      <c r="Q288" s="25" t="s">
        <v>2496</v>
      </c>
      <c r="R288" s="40" t="str">
        <f t="shared" si="12"/>
        <v>2017</v>
      </c>
      <c r="S288" s="40" t="str">
        <f t="shared" si="13"/>
        <v>09</v>
      </c>
      <c r="T288" s="40" t="str">
        <f t="shared" si="14"/>
        <v>23</v>
      </c>
      <c r="U288" s="25"/>
    </row>
    <row r="289" spans="1:21" ht="25.5" x14ac:dyDescent="0.2">
      <c r="A289" s="28">
        <v>271</v>
      </c>
      <c r="B289" s="25" t="s">
        <v>2498</v>
      </c>
      <c r="C289" s="25" t="s">
        <v>75</v>
      </c>
      <c r="D289" s="36" t="s">
        <v>143</v>
      </c>
      <c r="E289" s="25"/>
      <c r="F289" s="25"/>
      <c r="G289" s="25" t="s">
        <v>2499</v>
      </c>
      <c r="H289" s="25"/>
      <c r="I289" s="25" t="s">
        <v>2500</v>
      </c>
      <c r="J289" s="25" t="s">
        <v>2074</v>
      </c>
      <c r="K289" s="25" t="s">
        <v>2074</v>
      </c>
      <c r="L289" s="25" t="s">
        <v>4013</v>
      </c>
      <c r="M289" s="25"/>
      <c r="N289" s="25"/>
      <c r="O289" s="25"/>
      <c r="P289" s="25"/>
      <c r="Q289" s="25" t="s">
        <v>2501</v>
      </c>
      <c r="R289" s="40" t="str">
        <f t="shared" si="12"/>
        <v>2017</v>
      </c>
      <c r="S289" s="40" t="str">
        <f t="shared" si="13"/>
        <v>09</v>
      </c>
      <c r="T289" s="40" t="str">
        <f t="shared" si="14"/>
        <v>23</v>
      </c>
      <c r="U289" s="25"/>
    </row>
    <row r="290" spans="1:21" ht="25.5" x14ac:dyDescent="0.2">
      <c r="A290" s="28">
        <v>272</v>
      </c>
      <c r="B290" s="25" t="s">
        <v>2503</v>
      </c>
      <c r="C290" s="25" t="s">
        <v>75</v>
      </c>
      <c r="D290" s="26" t="s">
        <v>2504</v>
      </c>
      <c r="E290" s="25"/>
      <c r="F290" s="25"/>
      <c r="G290" s="25" t="s">
        <v>2505</v>
      </c>
      <c r="H290" s="25" t="s">
        <v>1005</v>
      </c>
      <c r="I290" s="25" t="s">
        <v>198</v>
      </c>
      <c r="J290" s="25" t="s">
        <v>2074</v>
      </c>
      <c r="K290" s="25" t="s">
        <v>2074</v>
      </c>
      <c r="L290" s="25" t="s">
        <v>4014</v>
      </c>
      <c r="M290" s="25"/>
      <c r="N290" s="25"/>
      <c r="O290" s="25"/>
      <c r="P290" s="25"/>
      <c r="Q290" s="25" t="s">
        <v>2506</v>
      </c>
      <c r="R290" s="40" t="str">
        <f t="shared" si="12"/>
        <v>2017</v>
      </c>
      <c r="S290" s="40" t="str">
        <f t="shared" si="13"/>
        <v>09</v>
      </c>
      <c r="T290" s="40" t="str">
        <f t="shared" si="14"/>
        <v>23</v>
      </c>
      <c r="U290" s="25"/>
    </row>
    <row r="291" spans="1:21" ht="25.5" x14ac:dyDescent="0.2">
      <c r="A291" s="28">
        <v>273</v>
      </c>
      <c r="B291" s="25" t="s">
        <v>2508</v>
      </c>
      <c r="C291" s="25" t="s">
        <v>75</v>
      </c>
      <c r="D291" s="36" t="s">
        <v>143</v>
      </c>
      <c r="E291" s="25"/>
      <c r="F291" s="25"/>
      <c r="G291" s="25" t="s">
        <v>2509</v>
      </c>
      <c r="H291" s="25" t="s">
        <v>2413</v>
      </c>
      <c r="I291" s="25" t="s">
        <v>2477</v>
      </c>
      <c r="J291" s="25" t="s">
        <v>2074</v>
      </c>
      <c r="K291" s="25" t="s">
        <v>2074</v>
      </c>
      <c r="L291" s="25" t="s">
        <v>4015</v>
      </c>
      <c r="M291" s="25"/>
      <c r="N291" s="25"/>
      <c r="O291" s="25"/>
      <c r="P291" s="25"/>
      <c r="Q291" s="25" t="s">
        <v>2510</v>
      </c>
      <c r="R291" s="40" t="str">
        <f t="shared" si="12"/>
        <v>2017</v>
      </c>
      <c r="S291" s="40" t="str">
        <f t="shared" si="13"/>
        <v>09</v>
      </c>
      <c r="T291" s="40" t="str">
        <f t="shared" si="14"/>
        <v>23</v>
      </c>
      <c r="U291" s="25"/>
    </row>
    <row r="292" spans="1:21" ht="25.5" x14ac:dyDescent="0.2">
      <c r="A292" s="28">
        <v>274</v>
      </c>
      <c r="B292" s="25" t="s">
        <v>2512</v>
      </c>
      <c r="C292" s="25" t="s">
        <v>75</v>
      </c>
      <c r="D292" s="36" t="s">
        <v>143</v>
      </c>
      <c r="E292" s="25"/>
      <c r="F292" s="25"/>
      <c r="G292" s="25" t="s">
        <v>2513</v>
      </c>
      <c r="H292" s="25" t="s">
        <v>2514</v>
      </c>
      <c r="I292" s="25" t="s">
        <v>2515</v>
      </c>
      <c r="J292" s="25" t="s">
        <v>2074</v>
      </c>
      <c r="K292" s="25" t="s">
        <v>2074</v>
      </c>
      <c r="L292" s="25" t="s">
        <v>4016</v>
      </c>
      <c r="M292" s="25"/>
      <c r="N292" s="25"/>
      <c r="O292" s="25"/>
      <c r="P292" s="25"/>
      <c r="Q292" s="25" t="s">
        <v>2516</v>
      </c>
      <c r="R292" s="40" t="str">
        <f t="shared" si="12"/>
        <v>2017</v>
      </c>
      <c r="S292" s="40" t="str">
        <f t="shared" si="13"/>
        <v>09</v>
      </c>
      <c r="T292" s="40" t="str">
        <f t="shared" si="14"/>
        <v>23</v>
      </c>
      <c r="U292" s="25"/>
    </row>
    <row r="293" spans="1:21" ht="25.5" x14ac:dyDescent="0.2">
      <c r="A293" s="28">
        <v>275</v>
      </c>
      <c r="B293" s="25" t="s">
        <v>2518</v>
      </c>
      <c r="C293" s="25" t="s">
        <v>75</v>
      </c>
      <c r="D293" s="36" t="s">
        <v>143</v>
      </c>
      <c r="E293" s="25"/>
      <c r="F293" s="25"/>
      <c r="G293" s="25" t="s">
        <v>2519</v>
      </c>
      <c r="H293" s="25" t="s">
        <v>2520</v>
      </c>
      <c r="I293" s="25" t="s">
        <v>2521</v>
      </c>
      <c r="J293" s="25" t="s">
        <v>2074</v>
      </c>
      <c r="K293" s="25" t="s">
        <v>2074</v>
      </c>
      <c r="L293" s="25" t="s">
        <v>4017</v>
      </c>
      <c r="M293" s="25"/>
      <c r="N293" s="25"/>
      <c r="O293" s="25"/>
      <c r="P293" s="25"/>
      <c r="Q293" s="25" t="s">
        <v>2522</v>
      </c>
      <c r="R293" s="40" t="str">
        <f t="shared" si="12"/>
        <v>2017</v>
      </c>
      <c r="S293" s="40" t="str">
        <f t="shared" si="13"/>
        <v>09</v>
      </c>
      <c r="T293" s="40" t="str">
        <f t="shared" si="14"/>
        <v>23</v>
      </c>
      <c r="U293" s="25"/>
    </row>
    <row r="294" spans="1:21" ht="25.5" x14ac:dyDescent="0.2">
      <c r="A294" s="28">
        <v>277</v>
      </c>
      <c r="B294" s="25" t="s">
        <v>2524</v>
      </c>
      <c r="C294" s="25" t="s">
        <v>30</v>
      </c>
      <c r="D294" s="36" t="s">
        <v>143</v>
      </c>
      <c r="E294" s="25"/>
      <c r="F294" s="25"/>
      <c r="G294" s="25" t="s">
        <v>2525</v>
      </c>
      <c r="H294" s="25" t="s">
        <v>2526</v>
      </c>
      <c r="I294" s="25" t="s">
        <v>2527</v>
      </c>
      <c r="J294" s="25" t="s">
        <v>2074</v>
      </c>
      <c r="K294" s="25" t="s">
        <v>2074</v>
      </c>
      <c r="L294" s="25" t="s">
        <v>3839</v>
      </c>
      <c r="M294" s="25"/>
      <c r="N294" s="25"/>
      <c r="O294" s="25"/>
      <c r="P294" s="25"/>
      <c r="Q294" s="25" t="s">
        <v>2528</v>
      </c>
      <c r="R294" s="40" t="str">
        <f t="shared" si="12"/>
        <v>2017</v>
      </c>
      <c r="S294" s="40" t="str">
        <f t="shared" si="13"/>
        <v>09</v>
      </c>
      <c r="T294" s="40" t="str">
        <f t="shared" si="14"/>
        <v>23</v>
      </c>
      <c r="U294" s="25"/>
    </row>
    <row r="295" spans="1:21" ht="25.5" x14ac:dyDescent="0.2">
      <c r="A295" s="28">
        <v>278</v>
      </c>
      <c r="B295" s="25" t="s">
        <v>2530</v>
      </c>
      <c r="C295" s="25" t="s">
        <v>113</v>
      </c>
      <c r="D295" s="36" t="s">
        <v>143</v>
      </c>
      <c r="E295" s="25"/>
      <c r="F295" s="25"/>
      <c r="G295" s="25" t="s">
        <v>2531</v>
      </c>
      <c r="H295" s="25" t="s">
        <v>2532</v>
      </c>
      <c r="I295" s="25" t="s">
        <v>2533</v>
      </c>
      <c r="J295" s="25" t="s">
        <v>2074</v>
      </c>
      <c r="K295" s="25" t="s">
        <v>2074</v>
      </c>
      <c r="L295" s="25" t="s">
        <v>4018</v>
      </c>
      <c r="M295" s="25"/>
      <c r="N295" s="25"/>
      <c r="O295" s="25"/>
      <c r="P295" s="25"/>
      <c r="Q295" s="25" t="s">
        <v>2534</v>
      </c>
      <c r="R295" s="40" t="str">
        <f t="shared" si="12"/>
        <v>2017</v>
      </c>
      <c r="S295" s="40" t="str">
        <f t="shared" si="13"/>
        <v>09</v>
      </c>
      <c r="T295" s="40" t="str">
        <f t="shared" si="14"/>
        <v>23</v>
      </c>
      <c r="U295" s="25"/>
    </row>
    <row r="296" spans="1:21" ht="12.75" x14ac:dyDescent="0.2">
      <c r="A296" s="28">
        <v>279</v>
      </c>
      <c r="B296" s="25" t="s">
        <v>2536</v>
      </c>
      <c r="C296" s="25" t="s">
        <v>113</v>
      </c>
      <c r="D296" s="26" t="s">
        <v>2537</v>
      </c>
      <c r="E296" s="25"/>
      <c r="F296" s="25"/>
      <c r="G296" s="25" t="s">
        <v>2538</v>
      </c>
      <c r="H296" s="25" t="s">
        <v>2539</v>
      </c>
      <c r="I296" s="25" t="s">
        <v>2540</v>
      </c>
      <c r="J296" s="25" t="s">
        <v>2074</v>
      </c>
      <c r="K296" s="25" t="s">
        <v>2074</v>
      </c>
      <c r="L296" s="25" t="s">
        <v>3836</v>
      </c>
      <c r="M296" s="25" t="s">
        <v>2541</v>
      </c>
      <c r="N296" s="25"/>
      <c r="O296" s="25"/>
      <c r="P296" s="25"/>
      <c r="Q296" s="25" t="s">
        <v>2542</v>
      </c>
      <c r="R296" s="40" t="str">
        <f t="shared" si="12"/>
        <v>2017</v>
      </c>
      <c r="S296" s="40" t="str">
        <f t="shared" si="13"/>
        <v>09</v>
      </c>
      <c r="T296" s="40" t="str">
        <f t="shared" si="14"/>
        <v>24</v>
      </c>
      <c r="U296" s="25" t="s">
        <v>2543</v>
      </c>
    </row>
    <row r="297" spans="1:21" ht="25.5" x14ac:dyDescent="0.2">
      <c r="A297" s="28">
        <v>280</v>
      </c>
      <c r="B297" s="25" t="s">
        <v>2545</v>
      </c>
      <c r="C297" s="25" t="s">
        <v>30</v>
      </c>
      <c r="D297" s="36" t="s">
        <v>143</v>
      </c>
      <c r="E297" s="25"/>
      <c r="F297" s="25"/>
      <c r="G297" s="25" t="s">
        <v>2531</v>
      </c>
      <c r="H297" s="25" t="s">
        <v>333</v>
      </c>
      <c r="I297" s="25"/>
      <c r="J297" s="25" t="s">
        <v>2074</v>
      </c>
      <c r="K297" s="25" t="s">
        <v>2074</v>
      </c>
      <c r="L297" s="25" t="s">
        <v>4019</v>
      </c>
      <c r="M297" s="25"/>
      <c r="N297" s="25"/>
      <c r="O297" s="25"/>
      <c r="P297" s="25"/>
      <c r="Q297" s="25" t="s">
        <v>2546</v>
      </c>
      <c r="R297" s="40" t="str">
        <f t="shared" si="12"/>
        <v>2017</v>
      </c>
      <c r="S297" s="40" t="str">
        <f t="shared" si="13"/>
        <v>09</v>
      </c>
      <c r="T297" s="40" t="str">
        <f t="shared" si="14"/>
        <v>25</v>
      </c>
      <c r="U297" s="25"/>
    </row>
    <row r="298" spans="1:21" ht="25.5" x14ac:dyDescent="0.2">
      <c r="A298" s="28">
        <v>281</v>
      </c>
      <c r="B298" s="25" t="s">
        <v>2548</v>
      </c>
      <c r="C298" s="25" t="s">
        <v>113</v>
      </c>
      <c r="D298" s="26" t="s">
        <v>2549</v>
      </c>
      <c r="E298" s="25"/>
      <c r="F298" s="25"/>
      <c r="G298" s="25" t="s">
        <v>2550</v>
      </c>
      <c r="H298" s="25"/>
      <c r="I298" s="25" t="s">
        <v>2551</v>
      </c>
      <c r="J298" s="25" t="s">
        <v>2074</v>
      </c>
      <c r="K298" s="25" t="s">
        <v>2074</v>
      </c>
      <c r="L298" s="25" t="s">
        <v>4020</v>
      </c>
      <c r="M298" s="25" t="s">
        <v>2552</v>
      </c>
      <c r="N298" s="25"/>
      <c r="O298" s="25"/>
      <c r="P298" s="25"/>
      <c r="Q298" s="25" t="s">
        <v>2553</v>
      </c>
      <c r="R298" s="40" t="str">
        <f t="shared" si="12"/>
        <v>2017</v>
      </c>
      <c r="S298" s="40" t="str">
        <f t="shared" si="13"/>
        <v>09</v>
      </c>
      <c r="T298" s="40" t="str">
        <f t="shared" si="14"/>
        <v>23</v>
      </c>
      <c r="U298" s="25" t="s">
        <v>2554</v>
      </c>
    </row>
    <row r="299" spans="1:21" ht="25.5" x14ac:dyDescent="0.2">
      <c r="A299" s="28">
        <v>282</v>
      </c>
      <c r="B299" s="25" t="s">
        <v>2548</v>
      </c>
      <c r="C299" s="25" t="s">
        <v>113</v>
      </c>
      <c r="D299" s="36" t="s">
        <v>143</v>
      </c>
      <c r="E299" s="25"/>
      <c r="F299" s="25"/>
      <c r="G299" s="25"/>
      <c r="H299" s="25"/>
      <c r="I299" s="25" t="s">
        <v>2551</v>
      </c>
      <c r="J299" s="25" t="s">
        <v>2074</v>
      </c>
      <c r="K299" s="25" t="s">
        <v>2074</v>
      </c>
      <c r="L299" s="25" t="s">
        <v>4021</v>
      </c>
      <c r="M299" s="25"/>
      <c r="N299" s="25"/>
      <c r="O299" s="25"/>
      <c r="P299" s="25"/>
      <c r="Q299" s="25" t="s">
        <v>2556</v>
      </c>
      <c r="R299" s="40" t="str">
        <f t="shared" si="12"/>
        <v>2017</v>
      </c>
      <c r="S299" s="40" t="str">
        <f t="shared" si="13"/>
        <v>09</v>
      </c>
      <c r="T299" s="40" t="str">
        <f t="shared" si="14"/>
        <v>23</v>
      </c>
      <c r="U299" s="25"/>
    </row>
    <row r="300" spans="1:21" ht="25.5" x14ac:dyDescent="0.2">
      <c r="A300" s="28">
        <v>283</v>
      </c>
      <c r="B300" s="25" t="s">
        <v>2548</v>
      </c>
      <c r="C300" s="25" t="s">
        <v>113</v>
      </c>
      <c r="D300" s="36" t="s">
        <v>143</v>
      </c>
      <c r="E300" s="25"/>
      <c r="F300" s="25"/>
      <c r="G300" s="25"/>
      <c r="H300" s="25"/>
      <c r="I300" s="25" t="s">
        <v>2551</v>
      </c>
      <c r="J300" s="25" t="s">
        <v>2074</v>
      </c>
      <c r="K300" s="25" t="s">
        <v>2074</v>
      </c>
      <c r="L300" s="25" t="s">
        <v>4021</v>
      </c>
      <c r="M300" s="25"/>
      <c r="N300" s="25"/>
      <c r="O300" s="25"/>
      <c r="P300" s="25"/>
      <c r="Q300" s="25" t="s">
        <v>2558</v>
      </c>
      <c r="R300" s="40" t="str">
        <f t="shared" si="12"/>
        <v>2017</v>
      </c>
      <c r="S300" s="40" t="str">
        <f t="shared" si="13"/>
        <v>09</v>
      </c>
      <c r="T300" s="40" t="str">
        <f t="shared" si="14"/>
        <v>23</v>
      </c>
      <c r="U300" s="25"/>
    </row>
    <row r="301" spans="1:21" ht="25.5" x14ac:dyDescent="0.2">
      <c r="A301" s="28">
        <v>284</v>
      </c>
      <c r="B301" s="25" t="s">
        <v>2560</v>
      </c>
      <c r="C301" s="25" t="s">
        <v>75</v>
      </c>
      <c r="D301" s="36" t="s">
        <v>143</v>
      </c>
      <c r="E301" s="25"/>
      <c r="F301" s="25"/>
      <c r="G301" s="25" t="s">
        <v>2561</v>
      </c>
      <c r="H301" s="25" t="s">
        <v>2562</v>
      </c>
      <c r="I301" s="25" t="s">
        <v>2563</v>
      </c>
      <c r="J301" s="25" t="s">
        <v>2074</v>
      </c>
      <c r="K301" s="25" t="s">
        <v>2074</v>
      </c>
      <c r="L301" s="25" t="s">
        <v>3850</v>
      </c>
      <c r="M301" s="25"/>
      <c r="N301" s="25"/>
      <c r="O301" s="25"/>
      <c r="P301" s="25"/>
      <c r="Q301" s="25" t="s">
        <v>2564</v>
      </c>
      <c r="R301" s="40" t="str">
        <f t="shared" si="12"/>
        <v>2017</v>
      </c>
      <c r="S301" s="40" t="str">
        <f t="shared" si="13"/>
        <v>09</v>
      </c>
      <c r="T301" s="40" t="str">
        <f t="shared" si="14"/>
        <v>23</v>
      </c>
      <c r="U301" s="25"/>
    </row>
    <row r="302" spans="1:21" ht="25.5" x14ac:dyDescent="0.2">
      <c r="A302" s="28">
        <v>285</v>
      </c>
      <c r="B302" s="25" t="s">
        <v>2566</v>
      </c>
      <c r="C302" s="25" t="s">
        <v>75</v>
      </c>
      <c r="D302" s="36" t="s">
        <v>143</v>
      </c>
      <c r="E302" s="25"/>
      <c r="F302" s="25"/>
      <c r="G302" s="25" t="s">
        <v>2567</v>
      </c>
      <c r="H302" s="25"/>
      <c r="I302" s="25" t="s">
        <v>2568</v>
      </c>
      <c r="J302" s="25" t="s">
        <v>2074</v>
      </c>
      <c r="K302" s="25" t="s">
        <v>2074</v>
      </c>
      <c r="L302" s="25" t="s">
        <v>4022</v>
      </c>
      <c r="M302" s="25"/>
      <c r="N302" s="25"/>
      <c r="O302" s="25"/>
      <c r="P302" s="25"/>
      <c r="Q302" s="25" t="s">
        <v>2569</v>
      </c>
      <c r="R302" s="40" t="str">
        <f t="shared" si="12"/>
        <v>2017</v>
      </c>
      <c r="S302" s="40" t="str">
        <f t="shared" si="13"/>
        <v>09</v>
      </c>
      <c r="T302" s="40" t="str">
        <f t="shared" si="14"/>
        <v>23</v>
      </c>
      <c r="U302" s="25"/>
    </row>
    <row r="303" spans="1:21" ht="25.5" x14ac:dyDescent="0.2">
      <c r="A303" s="28">
        <v>286</v>
      </c>
      <c r="B303" s="25" t="s">
        <v>2571</v>
      </c>
      <c r="C303" s="25" t="s">
        <v>30</v>
      </c>
      <c r="D303" s="36" t="s">
        <v>143</v>
      </c>
      <c r="E303" s="25"/>
      <c r="F303" s="25"/>
      <c r="G303" s="25" t="s">
        <v>2572</v>
      </c>
      <c r="H303" s="25" t="s">
        <v>2573</v>
      </c>
      <c r="I303" s="25" t="s">
        <v>2574</v>
      </c>
      <c r="J303" s="25" t="s">
        <v>2074</v>
      </c>
      <c r="K303" s="25" t="s">
        <v>2074</v>
      </c>
      <c r="L303" s="25" t="s">
        <v>4023</v>
      </c>
      <c r="M303" s="25"/>
      <c r="N303" s="25"/>
      <c r="O303" s="25"/>
      <c r="P303" s="25"/>
      <c r="Q303" s="25" t="s">
        <v>2575</v>
      </c>
      <c r="R303" s="40" t="str">
        <f t="shared" si="12"/>
        <v>2017</v>
      </c>
      <c r="S303" s="40" t="str">
        <f t="shared" si="13"/>
        <v>09</v>
      </c>
      <c r="T303" s="40" t="str">
        <f t="shared" si="14"/>
        <v>23</v>
      </c>
      <c r="U303" s="25"/>
    </row>
    <row r="304" spans="1:21" ht="25.5" x14ac:dyDescent="0.2">
      <c r="A304" s="28">
        <v>287</v>
      </c>
      <c r="B304" s="25" t="s">
        <v>2577</v>
      </c>
      <c r="C304" s="25" t="s">
        <v>30</v>
      </c>
      <c r="D304" s="36" t="s">
        <v>143</v>
      </c>
      <c r="E304" s="25"/>
      <c r="F304" s="25"/>
      <c r="G304" s="25" t="s">
        <v>2531</v>
      </c>
      <c r="H304" s="25" t="s">
        <v>1534</v>
      </c>
      <c r="I304" s="25" t="s">
        <v>2578</v>
      </c>
      <c r="J304" s="25" t="s">
        <v>2074</v>
      </c>
      <c r="K304" s="25" t="s">
        <v>2074</v>
      </c>
      <c r="L304" s="25" t="s">
        <v>4024</v>
      </c>
      <c r="M304" s="25"/>
      <c r="N304" s="25"/>
      <c r="O304" s="25"/>
      <c r="P304" s="25"/>
      <c r="Q304" s="25" t="s">
        <v>2579</v>
      </c>
      <c r="R304" s="40" t="str">
        <f t="shared" si="12"/>
        <v>2017</v>
      </c>
      <c r="S304" s="40" t="str">
        <f t="shared" si="13"/>
        <v>09</v>
      </c>
      <c r="T304" s="40" t="str">
        <f t="shared" si="14"/>
        <v>25</v>
      </c>
      <c r="U304" s="25" t="s">
        <v>2580</v>
      </c>
    </row>
    <row r="305" spans="1:21" ht="25.5" x14ac:dyDescent="0.2">
      <c r="A305" s="28">
        <v>288</v>
      </c>
      <c r="B305" s="25" t="s">
        <v>2582</v>
      </c>
      <c r="C305" s="25" t="s">
        <v>113</v>
      </c>
      <c r="D305" s="36" t="s">
        <v>143</v>
      </c>
      <c r="E305" s="25"/>
      <c r="F305" s="25"/>
      <c r="G305" s="25" t="s">
        <v>2583</v>
      </c>
      <c r="H305" s="25" t="s">
        <v>2584</v>
      </c>
      <c r="I305" s="25" t="s">
        <v>2585</v>
      </c>
      <c r="J305" s="25" t="s">
        <v>2074</v>
      </c>
      <c r="K305" s="25" t="s">
        <v>2074</v>
      </c>
      <c r="L305" s="25" t="s">
        <v>4025</v>
      </c>
      <c r="M305" s="25"/>
      <c r="N305" s="25"/>
      <c r="O305" s="25"/>
      <c r="P305" s="25"/>
      <c r="Q305" s="25" t="s">
        <v>2586</v>
      </c>
      <c r="R305" s="40" t="str">
        <f t="shared" si="12"/>
        <v>2017</v>
      </c>
      <c r="S305" s="40" t="str">
        <f t="shared" si="13"/>
        <v>09</v>
      </c>
      <c r="T305" s="40" t="str">
        <f t="shared" si="14"/>
        <v>23</v>
      </c>
      <c r="U305" s="25"/>
    </row>
    <row r="306" spans="1:21" ht="25.5" x14ac:dyDescent="0.2">
      <c r="A306" s="28">
        <v>289</v>
      </c>
      <c r="B306" s="25" t="s">
        <v>2588</v>
      </c>
      <c r="C306" s="25" t="s">
        <v>30</v>
      </c>
      <c r="D306" s="36" t="s">
        <v>143</v>
      </c>
      <c r="E306" s="25"/>
      <c r="F306" s="25"/>
      <c r="G306" s="25" t="s">
        <v>2590</v>
      </c>
      <c r="H306" s="25" t="s">
        <v>2591</v>
      </c>
      <c r="I306" s="25" t="s">
        <v>198</v>
      </c>
      <c r="J306" s="25" t="s">
        <v>2074</v>
      </c>
      <c r="K306" s="25" t="s">
        <v>2074</v>
      </c>
      <c r="L306" s="25" t="s">
        <v>3848</v>
      </c>
      <c r="M306" s="25" t="s">
        <v>2485</v>
      </c>
      <c r="N306" s="25"/>
      <c r="O306" s="25"/>
      <c r="P306" s="25"/>
      <c r="Q306" s="25" t="s">
        <v>2592</v>
      </c>
      <c r="R306" s="40" t="str">
        <f t="shared" si="12"/>
        <v>2017</v>
      </c>
      <c r="S306" s="40" t="str">
        <f t="shared" si="13"/>
        <v>09</v>
      </c>
      <c r="T306" s="40" t="str">
        <f t="shared" si="14"/>
        <v>23</v>
      </c>
      <c r="U306" s="25"/>
    </row>
    <row r="307" spans="1:21" ht="25.5" x14ac:dyDescent="0.2">
      <c r="A307" s="28">
        <v>290</v>
      </c>
      <c r="B307" s="25" t="s">
        <v>2594</v>
      </c>
      <c r="C307" s="25" t="s">
        <v>30</v>
      </c>
      <c r="D307" s="36" t="s">
        <v>143</v>
      </c>
      <c r="E307" s="25"/>
      <c r="F307" s="25"/>
      <c r="G307" s="25" t="s">
        <v>105</v>
      </c>
      <c r="H307" s="25" t="s">
        <v>2595</v>
      </c>
      <c r="I307" s="25" t="s">
        <v>2596</v>
      </c>
      <c r="J307" s="25" t="s">
        <v>2074</v>
      </c>
      <c r="K307" s="25" t="s">
        <v>2074</v>
      </c>
      <c r="L307" s="25" t="s">
        <v>4026</v>
      </c>
      <c r="M307" s="25"/>
      <c r="N307" s="25"/>
      <c r="O307" s="25"/>
      <c r="P307" s="25"/>
      <c r="Q307" s="25" t="s">
        <v>2597</v>
      </c>
      <c r="R307" s="40" t="str">
        <f t="shared" si="12"/>
        <v>2017</v>
      </c>
      <c r="S307" s="40" t="str">
        <f t="shared" si="13"/>
        <v>09</v>
      </c>
      <c r="T307" s="40" t="str">
        <f t="shared" si="14"/>
        <v>23</v>
      </c>
      <c r="U307" s="25"/>
    </row>
    <row r="308" spans="1:21" ht="25.5" x14ac:dyDescent="0.2">
      <c r="A308" s="28">
        <v>291</v>
      </c>
      <c r="B308" s="25" t="s">
        <v>2599</v>
      </c>
      <c r="C308" s="25" t="s">
        <v>30</v>
      </c>
      <c r="D308" s="36" t="s">
        <v>143</v>
      </c>
      <c r="E308" s="25"/>
      <c r="F308" s="25"/>
      <c r="G308" s="25" t="s">
        <v>2600</v>
      </c>
      <c r="H308" s="25" t="s">
        <v>1257</v>
      </c>
      <c r="I308" s="25" t="s">
        <v>198</v>
      </c>
      <c r="J308" s="25" t="s">
        <v>2074</v>
      </c>
      <c r="K308" s="25" t="s">
        <v>2074</v>
      </c>
      <c r="L308" s="25" t="s">
        <v>4027</v>
      </c>
      <c r="M308" s="25"/>
      <c r="N308" s="25"/>
      <c r="O308" s="25"/>
      <c r="P308" s="25"/>
      <c r="Q308" s="25" t="s">
        <v>2601</v>
      </c>
      <c r="R308" s="40" t="str">
        <f t="shared" si="12"/>
        <v>2017</v>
      </c>
      <c r="S308" s="40" t="str">
        <f t="shared" si="13"/>
        <v>09</v>
      </c>
      <c r="T308" s="40" t="str">
        <f t="shared" si="14"/>
        <v>23</v>
      </c>
      <c r="U308" s="25"/>
    </row>
    <row r="309" spans="1:21" ht="25.5" x14ac:dyDescent="0.2">
      <c r="A309" s="28">
        <v>292</v>
      </c>
      <c r="B309" s="25" t="s">
        <v>2603</v>
      </c>
      <c r="C309" s="25" t="s">
        <v>30</v>
      </c>
      <c r="D309" s="36" t="s">
        <v>143</v>
      </c>
      <c r="E309" s="25"/>
      <c r="F309" s="25"/>
      <c r="G309" s="25" t="s">
        <v>2604</v>
      </c>
      <c r="H309" s="25" t="s">
        <v>2605</v>
      </c>
      <c r="I309" s="25" t="s">
        <v>2606</v>
      </c>
      <c r="J309" s="25" t="s">
        <v>2074</v>
      </c>
      <c r="K309" s="25" t="s">
        <v>2074</v>
      </c>
      <c r="L309" s="25" t="s">
        <v>3750</v>
      </c>
      <c r="M309" s="25"/>
      <c r="N309" s="25"/>
      <c r="O309" s="25"/>
      <c r="P309" s="25"/>
      <c r="Q309" s="25" t="s">
        <v>2607</v>
      </c>
      <c r="R309" s="40" t="str">
        <f t="shared" si="12"/>
        <v>2017</v>
      </c>
      <c r="S309" s="40" t="str">
        <f t="shared" si="13"/>
        <v>09</v>
      </c>
      <c r="T309" s="40" t="str">
        <f t="shared" si="14"/>
        <v>23</v>
      </c>
      <c r="U309" s="25"/>
    </row>
    <row r="310" spans="1:21" ht="25.5" x14ac:dyDescent="0.2">
      <c r="A310" s="28">
        <v>293</v>
      </c>
      <c r="B310" s="25" t="s">
        <v>2609</v>
      </c>
      <c r="C310" s="25" t="s">
        <v>30</v>
      </c>
      <c r="D310" s="36" t="s">
        <v>143</v>
      </c>
      <c r="E310" s="25"/>
      <c r="F310" s="25"/>
      <c r="G310" s="25" t="s">
        <v>2531</v>
      </c>
      <c r="H310" s="25" t="s">
        <v>2610</v>
      </c>
      <c r="I310" s="25"/>
      <c r="J310" s="25" t="s">
        <v>2074</v>
      </c>
      <c r="K310" s="25" t="s">
        <v>2074</v>
      </c>
      <c r="L310" s="25" t="s">
        <v>3870</v>
      </c>
      <c r="M310" s="25" t="s">
        <v>2611</v>
      </c>
      <c r="N310" s="25"/>
      <c r="O310" s="25"/>
      <c r="P310" s="25"/>
      <c r="Q310" s="25" t="s">
        <v>2612</v>
      </c>
      <c r="R310" s="40" t="str">
        <f t="shared" si="12"/>
        <v>2017</v>
      </c>
      <c r="S310" s="40" t="str">
        <f t="shared" si="13"/>
        <v>09</v>
      </c>
      <c r="T310" s="40" t="str">
        <f t="shared" si="14"/>
        <v>23</v>
      </c>
      <c r="U310" s="25"/>
    </row>
    <row r="311" spans="1:21" ht="25.5" x14ac:dyDescent="0.2">
      <c r="A311" s="28">
        <v>294</v>
      </c>
      <c r="B311" s="25" t="s">
        <v>2614</v>
      </c>
      <c r="C311" s="25" t="s">
        <v>227</v>
      </c>
      <c r="D311" s="36" t="s">
        <v>143</v>
      </c>
      <c r="E311" s="25"/>
      <c r="F311" s="25"/>
      <c r="G311" s="25" t="s">
        <v>2615</v>
      </c>
      <c r="H311" s="25" t="s">
        <v>2616</v>
      </c>
      <c r="I311" s="25" t="s">
        <v>2500</v>
      </c>
      <c r="J311" s="25" t="s">
        <v>2074</v>
      </c>
      <c r="K311" s="25" t="s">
        <v>2074</v>
      </c>
      <c r="L311" s="25" t="s">
        <v>3842</v>
      </c>
      <c r="M311" s="25"/>
      <c r="N311" s="25"/>
      <c r="O311" s="25"/>
      <c r="P311" s="25"/>
      <c r="Q311" s="25" t="s">
        <v>2617</v>
      </c>
      <c r="R311" s="40" t="str">
        <f t="shared" si="12"/>
        <v>2017</v>
      </c>
      <c r="S311" s="40" t="str">
        <f t="shared" si="13"/>
        <v>09</v>
      </c>
      <c r="T311" s="40" t="str">
        <f t="shared" si="14"/>
        <v>23</v>
      </c>
      <c r="U311" s="25"/>
    </row>
    <row r="312" spans="1:21" ht="25.5" x14ac:dyDescent="0.2">
      <c r="A312" s="28">
        <v>295</v>
      </c>
      <c r="B312" s="25" t="s">
        <v>2619</v>
      </c>
      <c r="C312" s="25" t="s">
        <v>30</v>
      </c>
      <c r="D312" s="36" t="s">
        <v>143</v>
      </c>
      <c r="E312" s="25"/>
      <c r="F312" s="25"/>
      <c r="G312" s="25"/>
      <c r="H312" s="25"/>
      <c r="I312" s="25"/>
      <c r="J312" s="25" t="s">
        <v>2074</v>
      </c>
      <c r="K312" s="25" t="s">
        <v>2074</v>
      </c>
      <c r="L312" s="25" t="s">
        <v>4028</v>
      </c>
      <c r="M312" s="25"/>
      <c r="N312" s="25"/>
      <c r="O312" s="25"/>
      <c r="P312" s="25"/>
      <c r="Q312" s="25" t="s">
        <v>2620</v>
      </c>
      <c r="R312" s="40" t="str">
        <f t="shared" si="12"/>
        <v>2017</v>
      </c>
      <c r="S312" s="40" t="str">
        <f t="shared" si="13"/>
        <v>09</v>
      </c>
      <c r="T312" s="40" t="str">
        <f t="shared" si="14"/>
        <v>23</v>
      </c>
      <c r="U312" s="25"/>
    </row>
    <row r="313" spans="1:21" ht="25.5" x14ac:dyDescent="0.2">
      <c r="A313" s="28">
        <v>297</v>
      </c>
      <c r="B313" s="25" t="s">
        <v>2622</v>
      </c>
      <c r="C313" s="25" t="s">
        <v>30</v>
      </c>
      <c r="D313" s="36" t="s">
        <v>143</v>
      </c>
      <c r="E313" s="25"/>
      <c r="F313" s="25"/>
      <c r="G313" s="25" t="s">
        <v>925</v>
      </c>
      <c r="H313" s="25" t="s">
        <v>2623</v>
      </c>
      <c r="I313" s="25" t="s">
        <v>2624</v>
      </c>
      <c r="J313" s="25" t="s">
        <v>2074</v>
      </c>
      <c r="K313" s="25" t="s">
        <v>2074</v>
      </c>
      <c r="L313" s="25" t="s">
        <v>3862</v>
      </c>
      <c r="M313" s="25"/>
      <c r="N313" s="25"/>
      <c r="O313" s="25"/>
      <c r="P313" s="25"/>
      <c r="Q313" s="25" t="s">
        <v>2625</v>
      </c>
      <c r="R313" s="40" t="str">
        <f t="shared" si="12"/>
        <v>2017</v>
      </c>
      <c r="S313" s="40" t="str">
        <f t="shared" si="13"/>
        <v>09</v>
      </c>
      <c r="T313" s="40" t="str">
        <f t="shared" si="14"/>
        <v>23</v>
      </c>
      <c r="U313" s="25"/>
    </row>
    <row r="314" spans="1:21" ht="12.75" x14ac:dyDescent="0.2">
      <c r="A314" s="28">
        <v>299</v>
      </c>
      <c r="B314" s="25" t="s">
        <v>2627</v>
      </c>
      <c r="C314" s="25" t="s">
        <v>30</v>
      </c>
      <c r="D314" s="37" t="s">
        <v>143</v>
      </c>
      <c r="E314" s="25"/>
      <c r="F314" s="25"/>
      <c r="G314" s="25" t="s">
        <v>2628</v>
      </c>
      <c r="H314" s="25"/>
      <c r="I314" s="25" t="s">
        <v>2574</v>
      </c>
      <c r="J314" s="25" t="s">
        <v>2074</v>
      </c>
      <c r="K314" s="25" t="s">
        <v>2074</v>
      </c>
      <c r="L314" s="25" t="s">
        <v>4029</v>
      </c>
      <c r="M314" s="25" t="s">
        <v>2629</v>
      </c>
      <c r="N314" s="25"/>
      <c r="O314" s="25"/>
      <c r="P314" s="25"/>
      <c r="Q314" s="25" t="s">
        <v>2630</v>
      </c>
      <c r="R314" s="40" t="str">
        <f t="shared" si="12"/>
        <v>2017</v>
      </c>
      <c r="S314" s="40" t="str">
        <f t="shared" si="13"/>
        <v>09</v>
      </c>
      <c r="T314" s="40" t="str">
        <f t="shared" si="14"/>
        <v>23</v>
      </c>
      <c r="U314" s="25"/>
    </row>
    <row r="315" spans="1:21" ht="12.75" x14ac:dyDescent="0.2">
      <c r="A315" s="28">
        <v>64</v>
      </c>
      <c r="B315" s="25" t="s">
        <v>2632</v>
      </c>
      <c r="C315" s="25" t="s">
        <v>75</v>
      </c>
      <c r="D315" s="25" t="s">
        <v>2633</v>
      </c>
      <c r="E315" s="25"/>
      <c r="F315" s="25" t="s">
        <v>2634</v>
      </c>
      <c r="G315" s="25" t="s">
        <v>2635</v>
      </c>
      <c r="H315" s="25" t="s">
        <v>2636</v>
      </c>
      <c r="I315" s="25" t="s">
        <v>2637</v>
      </c>
      <c r="J315" s="25" t="s">
        <v>1838</v>
      </c>
      <c r="K315" s="25" t="s">
        <v>1838</v>
      </c>
      <c r="L315" s="25" t="s">
        <v>4030</v>
      </c>
      <c r="M315" s="25"/>
      <c r="N315" s="25" t="s">
        <v>2638</v>
      </c>
      <c r="O315" s="25" t="s">
        <v>43</v>
      </c>
      <c r="P315" s="25"/>
      <c r="Q315" s="25" t="s">
        <v>2639</v>
      </c>
      <c r="R315" s="40" t="str">
        <f t="shared" si="12"/>
        <v>2017</v>
      </c>
      <c r="S315" s="40" t="str">
        <f t="shared" si="13"/>
        <v>09</v>
      </c>
      <c r="T315" s="40" t="str">
        <f t="shared" si="14"/>
        <v>25</v>
      </c>
      <c r="U315" s="25"/>
    </row>
    <row r="316" spans="1:21" ht="25.5" x14ac:dyDescent="0.2">
      <c r="A316" s="28">
        <v>300</v>
      </c>
      <c r="B316" s="25" t="s">
        <v>2641</v>
      </c>
      <c r="C316" s="25" t="s">
        <v>30</v>
      </c>
      <c r="D316" s="36" t="s">
        <v>143</v>
      </c>
      <c r="E316" s="25"/>
      <c r="F316" s="25"/>
      <c r="G316" s="25" t="s">
        <v>2642</v>
      </c>
      <c r="H316" s="25" t="s">
        <v>2643</v>
      </c>
      <c r="I316" s="25" t="s">
        <v>2644</v>
      </c>
      <c r="J316" s="25" t="s">
        <v>2074</v>
      </c>
      <c r="K316" s="25" t="s">
        <v>2074</v>
      </c>
      <c r="L316" s="25" t="s">
        <v>4031</v>
      </c>
      <c r="M316" s="25"/>
      <c r="N316" s="25"/>
      <c r="O316" s="25"/>
      <c r="P316" s="25"/>
      <c r="Q316" s="25" t="s">
        <v>2645</v>
      </c>
      <c r="R316" s="40" t="str">
        <f t="shared" si="12"/>
        <v>2017</v>
      </c>
      <c r="S316" s="40" t="str">
        <f t="shared" si="13"/>
        <v>09</v>
      </c>
      <c r="T316" s="40" t="str">
        <f t="shared" si="14"/>
        <v>23</v>
      </c>
      <c r="U316" s="25"/>
    </row>
    <row r="317" spans="1:21" ht="25.5" x14ac:dyDescent="0.2">
      <c r="A317" s="28">
        <v>301</v>
      </c>
      <c r="B317" s="25" t="s">
        <v>2647</v>
      </c>
      <c r="C317" s="25" t="s">
        <v>30</v>
      </c>
      <c r="D317" s="36" t="s">
        <v>143</v>
      </c>
      <c r="E317" s="25"/>
      <c r="F317" s="25"/>
      <c r="G317" s="25" t="s">
        <v>2648</v>
      </c>
      <c r="H317" s="25" t="s">
        <v>593</v>
      </c>
      <c r="I317" s="25" t="s">
        <v>2521</v>
      </c>
      <c r="J317" s="25" t="s">
        <v>2074</v>
      </c>
      <c r="K317" s="25" t="s">
        <v>2074</v>
      </c>
      <c r="L317" s="25" t="s">
        <v>4032</v>
      </c>
      <c r="M317" s="25"/>
      <c r="N317" s="25"/>
      <c r="O317" s="25"/>
      <c r="P317" s="25"/>
      <c r="Q317" s="25" t="s">
        <v>2649</v>
      </c>
      <c r="R317" s="40" t="str">
        <f t="shared" si="12"/>
        <v>2017</v>
      </c>
      <c r="S317" s="40" t="str">
        <f t="shared" si="13"/>
        <v>09</v>
      </c>
      <c r="T317" s="40" t="str">
        <f t="shared" si="14"/>
        <v>23</v>
      </c>
      <c r="U317" s="25"/>
    </row>
    <row r="318" spans="1:21" ht="25.5" x14ac:dyDescent="0.2">
      <c r="A318" s="28">
        <v>302</v>
      </c>
      <c r="B318" s="25" t="s">
        <v>2651</v>
      </c>
      <c r="C318" s="25" t="s">
        <v>30</v>
      </c>
      <c r="D318" s="36" t="s">
        <v>143</v>
      </c>
      <c r="E318" s="25"/>
      <c r="F318" s="25"/>
      <c r="G318" s="25" t="s">
        <v>2652</v>
      </c>
      <c r="H318" s="25" t="s">
        <v>2653</v>
      </c>
      <c r="I318" s="25"/>
      <c r="J318" s="25" t="s">
        <v>2074</v>
      </c>
      <c r="K318" s="25" t="s">
        <v>2074</v>
      </c>
      <c r="L318" s="25" t="s">
        <v>4033</v>
      </c>
      <c r="M318" s="25"/>
      <c r="N318" s="25"/>
      <c r="O318" s="25"/>
      <c r="P318" s="25"/>
      <c r="Q318" s="25" t="s">
        <v>2654</v>
      </c>
      <c r="R318" s="40" t="str">
        <f t="shared" si="12"/>
        <v>2017</v>
      </c>
      <c r="S318" s="40" t="str">
        <f t="shared" si="13"/>
        <v>09</v>
      </c>
      <c r="T318" s="40" t="str">
        <f t="shared" si="14"/>
        <v>23</v>
      </c>
      <c r="U318" s="25"/>
    </row>
    <row r="319" spans="1:21" ht="25.5" x14ac:dyDescent="0.2">
      <c r="A319" s="28">
        <v>303</v>
      </c>
      <c r="B319" s="25" t="s">
        <v>2086</v>
      </c>
      <c r="C319" s="25" t="s">
        <v>30</v>
      </c>
      <c r="D319" s="36" t="s">
        <v>143</v>
      </c>
      <c r="E319" s="25"/>
      <c r="F319" s="25"/>
      <c r="G319" s="25" t="s">
        <v>2648</v>
      </c>
      <c r="H319" s="25" t="s">
        <v>2656</v>
      </c>
      <c r="I319" s="25"/>
      <c r="J319" s="25" t="s">
        <v>2074</v>
      </c>
      <c r="K319" s="25" t="s">
        <v>2074</v>
      </c>
      <c r="L319" s="25" t="s">
        <v>4034</v>
      </c>
      <c r="M319" s="25"/>
      <c r="N319" s="25"/>
      <c r="O319" s="25"/>
      <c r="P319" s="25"/>
      <c r="Q319" s="25" t="s">
        <v>2657</v>
      </c>
      <c r="R319" s="40" t="str">
        <f t="shared" si="12"/>
        <v>2017</v>
      </c>
      <c r="S319" s="40" t="str">
        <f t="shared" si="13"/>
        <v>09</v>
      </c>
      <c r="T319" s="40" t="str">
        <f t="shared" si="14"/>
        <v>23</v>
      </c>
      <c r="U319" s="25"/>
    </row>
    <row r="320" spans="1:21" ht="25.5" x14ac:dyDescent="0.2">
      <c r="A320" s="28">
        <v>304</v>
      </c>
      <c r="B320" s="25" t="s">
        <v>2659</v>
      </c>
      <c r="C320" s="25" t="s">
        <v>30</v>
      </c>
      <c r="D320" s="36" t="s">
        <v>143</v>
      </c>
      <c r="E320" s="25"/>
      <c r="F320" s="25"/>
      <c r="G320" s="25" t="s">
        <v>2660</v>
      </c>
      <c r="H320" s="25" t="s">
        <v>2661</v>
      </c>
      <c r="I320" s="25"/>
      <c r="J320" s="25" t="s">
        <v>2074</v>
      </c>
      <c r="K320" s="25" t="s">
        <v>2074</v>
      </c>
      <c r="L320" s="25" t="s">
        <v>4035</v>
      </c>
      <c r="M320" s="25"/>
      <c r="N320" s="25"/>
      <c r="O320" s="25"/>
      <c r="P320" s="25"/>
      <c r="Q320" s="25" t="s">
        <v>2662</v>
      </c>
      <c r="R320" s="40" t="str">
        <f t="shared" si="12"/>
        <v>2017</v>
      </c>
      <c r="S320" s="40" t="str">
        <f t="shared" si="13"/>
        <v>09</v>
      </c>
      <c r="T320" s="40" t="str">
        <f t="shared" si="14"/>
        <v>23</v>
      </c>
      <c r="U320" s="25"/>
    </row>
    <row r="321" spans="1:21" ht="25.5" x14ac:dyDescent="0.2">
      <c r="A321" s="28">
        <v>305</v>
      </c>
      <c r="B321" s="25" t="s">
        <v>2664</v>
      </c>
      <c r="C321" s="25" t="s">
        <v>30</v>
      </c>
      <c r="D321" s="36" t="s">
        <v>143</v>
      </c>
      <c r="E321" s="25"/>
      <c r="F321" s="25"/>
      <c r="G321" s="25" t="s">
        <v>2600</v>
      </c>
      <c r="H321" s="25" t="s">
        <v>2665</v>
      </c>
      <c r="I321" s="25" t="s">
        <v>198</v>
      </c>
      <c r="J321" s="25" t="s">
        <v>2074</v>
      </c>
      <c r="K321" s="25" t="s">
        <v>2074</v>
      </c>
      <c r="L321" s="25" t="s">
        <v>4036</v>
      </c>
      <c r="M321" s="25"/>
      <c r="N321" s="25"/>
      <c r="O321" s="25"/>
      <c r="P321" s="25"/>
      <c r="Q321" s="25" t="s">
        <v>2666</v>
      </c>
      <c r="R321" s="40" t="str">
        <f t="shared" si="12"/>
        <v>2017</v>
      </c>
      <c r="S321" s="40" t="str">
        <f t="shared" si="13"/>
        <v>09</v>
      </c>
      <c r="T321" s="40" t="str">
        <f t="shared" si="14"/>
        <v>23</v>
      </c>
      <c r="U321" s="25"/>
    </row>
    <row r="322" spans="1:21" ht="52.5" customHeight="1" x14ac:dyDescent="0.2">
      <c r="A322" s="28">
        <v>306</v>
      </c>
      <c r="B322" s="25" t="s">
        <v>2668</v>
      </c>
      <c r="C322" s="25" t="s">
        <v>113</v>
      </c>
      <c r="D322" s="36" t="s">
        <v>143</v>
      </c>
      <c r="E322" s="25"/>
      <c r="F322" s="25"/>
      <c r="G322" s="25" t="s">
        <v>2669</v>
      </c>
      <c r="H322" s="25" t="s">
        <v>2665</v>
      </c>
      <c r="I322" s="25" t="s">
        <v>198</v>
      </c>
      <c r="J322" s="25" t="s">
        <v>2074</v>
      </c>
      <c r="K322" s="25" t="s">
        <v>2074</v>
      </c>
      <c r="L322" s="25" t="s">
        <v>3865</v>
      </c>
      <c r="M322" s="25"/>
      <c r="N322" s="25"/>
      <c r="O322" s="25"/>
      <c r="P322" s="25"/>
      <c r="Q322" s="25" t="s">
        <v>2670</v>
      </c>
      <c r="R322" s="40" t="str">
        <f t="shared" si="12"/>
        <v>2017</v>
      </c>
      <c r="S322" s="40" t="str">
        <f t="shared" si="13"/>
        <v>09</v>
      </c>
      <c r="T322" s="40" t="str">
        <f t="shared" si="14"/>
        <v>23</v>
      </c>
      <c r="U322" s="25"/>
    </row>
    <row r="323" spans="1:21" ht="51" x14ac:dyDescent="0.2">
      <c r="A323" s="28">
        <v>50</v>
      </c>
      <c r="B323" s="25" t="s">
        <v>2672</v>
      </c>
      <c r="C323" s="25" t="s">
        <v>30</v>
      </c>
      <c r="D323" s="26" t="s">
        <v>255</v>
      </c>
      <c r="E323" s="25" t="s">
        <v>2673</v>
      </c>
      <c r="F323" s="25" t="s">
        <v>2674</v>
      </c>
      <c r="G323" s="25" t="s">
        <v>2676</v>
      </c>
      <c r="H323" s="25" t="s">
        <v>2677</v>
      </c>
      <c r="I323" s="25" t="s">
        <v>2678</v>
      </c>
      <c r="J323" s="25" t="s">
        <v>2679</v>
      </c>
      <c r="K323" s="25" t="s">
        <v>2679</v>
      </c>
      <c r="L323" s="25" t="s">
        <v>4037</v>
      </c>
      <c r="M323" s="25" t="s">
        <v>2681</v>
      </c>
      <c r="N323" s="25" t="s">
        <v>2682</v>
      </c>
      <c r="O323" s="25" t="s">
        <v>43</v>
      </c>
      <c r="P323" s="25" t="s">
        <v>370</v>
      </c>
      <c r="Q323" s="25" t="s">
        <v>2684</v>
      </c>
      <c r="R323" s="40" t="str">
        <f t="shared" ref="R323:R337" si="15">MID(Q323,1,4)</f>
        <v>2017</v>
      </c>
      <c r="S323" s="40" t="str">
        <f t="shared" ref="S323:S337" si="16">MID(Q323,6,2)</f>
        <v>09</v>
      </c>
      <c r="T323" s="40" t="str">
        <f t="shared" ref="T323:T337" si="17">MID(Q323,9,2)</f>
        <v>25</v>
      </c>
      <c r="U323" s="25" t="s">
        <v>2685</v>
      </c>
    </row>
    <row r="324" spans="1:21" ht="12.75" x14ac:dyDescent="0.2">
      <c r="A324" s="28">
        <v>80</v>
      </c>
      <c r="B324" s="25" t="s">
        <v>2687</v>
      </c>
      <c r="C324" s="25" t="s">
        <v>30</v>
      </c>
      <c r="D324" s="25" t="s">
        <v>2688</v>
      </c>
      <c r="E324" s="25"/>
      <c r="F324" s="25"/>
      <c r="G324" s="25" t="s">
        <v>2689</v>
      </c>
      <c r="H324" s="25" t="s">
        <v>2690</v>
      </c>
      <c r="I324" s="25" t="s">
        <v>2691</v>
      </c>
      <c r="J324" s="25" t="s">
        <v>905</v>
      </c>
      <c r="K324" s="25" t="s">
        <v>905</v>
      </c>
      <c r="L324" s="25" t="s">
        <v>4038</v>
      </c>
      <c r="M324" s="25"/>
      <c r="N324" s="25"/>
      <c r="O324" s="25" t="s">
        <v>43</v>
      </c>
      <c r="P324" s="25"/>
      <c r="Q324" s="25" t="s">
        <v>2692</v>
      </c>
      <c r="R324" s="40" t="str">
        <f t="shared" si="15"/>
        <v>2017</v>
      </c>
      <c r="S324" s="40" t="str">
        <f t="shared" si="16"/>
        <v>09</v>
      </c>
      <c r="T324" s="40" t="str">
        <f t="shared" si="17"/>
        <v>23</v>
      </c>
      <c r="U324" s="25"/>
    </row>
    <row r="325" spans="1:21" ht="12.75" x14ac:dyDescent="0.2">
      <c r="A325" s="28">
        <v>81</v>
      </c>
      <c r="B325" s="25" t="s">
        <v>2694</v>
      </c>
      <c r="C325" s="25" t="s">
        <v>30</v>
      </c>
      <c r="D325" s="37" t="s">
        <v>143</v>
      </c>
      <c r="E325" s="25"/>
      <c r="F325" s="25"/>
      <c r="G325" s="25" t="s">
        <v>2695</v>
      </c>
      <c r="H325" s="25" t="s">
        <v>2696</v>
      </c>
      <c r="I325" s="25" t="s">
        <v>2697</v>
      </c>
      <c r="J325" s="25" t="s">
        <v>905</v>
      </c>
      <c r="K325" s="25" t="s">
        <v>905</v>
      </c>
      <c r="L325" s="25" t="s">
        <v>4039</v>
      </c>
      <c r="M325" s="25" t="s">
        <v>2127</v>
      </c>
      <c r="N325" s="25"/>
      <c r="O325" s="25" t="s">
        <v>43</v>
      </c>
      <c r="P325" s="25" t="s">
        <v>2698</v>
      </c>
      <c r="Q325" s="25" t="s">
        <v>2699</v>
      </c>
      <c r="R325" s="40" t="str">
        <f t="shared" si="15"/>
        <v>2017</v>
      </c>
      <c r="S325" s="40" t="str">
        <f t="shared" si="16"/>
        <v>09</v>
      </c>
      <c r="T325" s="40" t="str">
        <f t="shared" si="17"/>
        <v>23</v>
      </c>
      <c r="U325" s="25"/>
    </row>
    <row r="326" spans="1:21" ht="25.5" x14ac:dyDescent="0.2">
      <c r="A326" s="28">
        <v>129</v>
      </c>
      <c r="B326" s="25" t="s">
        <v>2701</v>
      </c>
      <c r="C326" s="25" t="s">
        <v>30</v>
      </c>
      <c r="D326" s="36" t="s">
        <v>143</v>
      </c>
      <c r="E326" s="25"/>
      <c r="F326" s="25"/>
      <c r="G326" s="25" t="s">
        <v>2702</v>
      </c>
      <c r="H326" s="25" t="s">
        <v>2703</v>
      </c>
      <c r="I326" s="25" t="s">
        <v>2704</v>
      </c>
      <c r="J326" s="25" t="s">
        <v>1932</v>
      </c>
      <c r="K326" s="25" t="s">
        <v>1932</v>
      </c>
      <c r="L326" s="25" t="s">
        <v>3108</v>
      </c>
      <c r="M326" s="25" t="s">
        <v>2705</v>
      </c>
      <c r="N326" s="25" t="s">
        <v>1945</v>
      </c>
      <c r="O326" s="25" t="s">
        <v>43</v>
      </c>
      <c r="P326" s="25"/>
      <c r="Q326" s="25" t="s">
        <v>2707</v>
      </c>
      <c r="R326" s="40" t="str">
        <f t="shared" si="15"/>
        <v>2017</v>
      </c>
      <c r="S326" s="40" t="str">
        <f t="shared" si="16"/>
        <v>09</v>
      </c>
      <c r="T326" s="40" t="str">
        <f t="shared" si="17"/>
        <v>23</v>
      </c>
      <c r="U326" s="25"/>
    </row>
    <row r="327" spans="1:21" ht="12.75" x14ac:dyDescent="0.2">
      <c r="A327" s="28">
        <v>130</v>
      </c>
      <c r="B327" s="25" t="s">
        <v>2709</v>
      </c>
      <c r="C327" s="25" t="s">
        <v>1950</v>
      </c>
      <c r="D327" s="26" t="s">
        <v>1951</v>
      </c>
      <c r="E327" s="25"/>
      <c r="F327" s="25" t="s">
        <v>1953</v>
      </c>
      <c r="G327" s="25" t="s">
        <v>2710</v>
      </c>
      <c r="H327" s="25" t="s">
        <v>2711</v>
      </c>
      <c r="I327" s="25" t="s">
        <v>1976</v>
      </c>
      <c r="J327" s="25" t="s">
        <v>1932</v>
      </c>
      <c r="K327" s="25" t="s">
        <v>1932</v>
      </c>
      <c r="L327" s="25" t="s">
        <v>4040</v>
      </c>
      <c r="M327" s="25"/>
      <c r="N327" s="25" t="s">
        <v>1945</v>
      </c>
      <c r="O327" s="25" t="s">
        <v>43</v>
      </c>
      <c r="P327" s="25"/>
      <c r="Q327" s="25" t="s">
        <v>2713</v>
      </c>
      <c r="R327" s="40" t="str">
        <f t="shared" si="15"/>
        <v>2017</v>
      </c>
      <c r="S327" s="40" t="str">
        <f t="shared" si="16"/>
        <v>09</v>
      </c>
      <c r="T327" s="40" t="str">
        <f t="shared" si="17"/>
        <v>25</v>
      </c>
      <c r="U327" s="25" t="s">
        <v>2714</v>
      </c>
    </row>
    <row r="328" spans="1:21" ht="12.75" x14ac:dyDescent="0.2">
      <c r="A328" s="28">
        <v>82</v>
      </c>
      <c r="B328" s="25" t="s">
        <v>2716</v>
      </c>
      <c r="C328" s="25" t="s">
        <v>30</v>
      </c>
      <c r="D328" s="37" t="s">
        <v>143</v>
      </c>
      <c r="E328" s="25"/>
      <c r="F328" s="25"/>
      <c r="G328" s="25" t="s">
        <v>2717</v>
      </c>
      <c r="H328" s="25" t="s">
        <v>2039</v>
      </c>
      <c r="I328" s="25" t="s">
        <v>2718</v>
      </c>
      <c r="J328" s="25" t="s">
        <v>905</v>
      </c>
      <c r="K328" s="25" t="s">
        <v>905</v>
      </c>
      <c r="L328" s="25" t="s">
        <v>4041</v>
      </c>
      <c r="M328" s="25"/>
      <c r="N328" s="25"/>
      <c r="O328" s="25" t="s">
        <v>43</v>
      </c>
      <c r="P328" s="25"/>
      <c r="Q328" s="25" t="s">
        <v>2719</v>
      </c>
      <c r="R328" s="40" t="str">
        <f t="shared" si="15"/>
        <v>2017</v>
      </c>
      <c r="S328" s="40" t="str">
        <f t="shared" si="16"/>
        <v>09</v>
      </c>
      <c r="T328" s="40" t="str">
        <f t="shared" si="17"/>
        <v>23</v>
      </c>
      <c r="U328" s="25"/>
    </row>
    <row r="329" spans="1:21" ht="12.75" x14ac:dyDescent="0.2">
      <c r="A329" s="28">
        <v>132</v>
      </c>
      <c r="B329" s="25" t="s">
        <v>2721</v>
      </c>
      <c r="C329" s="25" t="s">
        <v>30</v>
      </c>
      <c r="D329" s="26" t="s">
        <v>2722</v>
      </c>
      <c r="E329" s="25" t="s">
        <v>2723</v>
      </c>
      <c r="F329" s="25" t="s">
        <v>2724</v>
      </c>
      <c r="G329" s="25" t="s">
        <v>1315</v>
      </c>
      <c r="H329" s="25" t="s">
        <v>2725</v>
      </c>
      <c r="I329" s="25" t="s">
        <v>271</v>
      </c>
      <c r="J329" s="25" t="s">
        <v>1932</v>
      </c>
      <c r="K329" s="25" t="s">
        <v>1932</v>
      </c>
      <c r="L329" s="25" t="s">
        <v>3736</v>
      </c>
      <c r="M329" s="25" t="s">
        <v>2726</v>
      </c>
      <c r="N329" s="25" t="s">
        <v>1945</v>
      </c>
      <c r="O329" s="25" t="s">
        <v>43</v>
      </c>
      <c r="P329" s="25" t="s">
        <v>2728</v>
      </c>
      <c r="Q329" s="25" t="s">
        <v>2729</v>
      </c>
      <c r="R329" s="40" t="str">
        <f t="shared" si="15"/>
        <v>2017</v>
      </c>
      <c r="S329" s="40" t="str">
        <f t="shared" si="16"/>
        <v>09</v>
      </c>
      <c r="T329" s="40" t="str">
        <f t="shared" si="17"/>
        <v>23</v>
      </c>
      <c r="U329" s="25"/>
    </row>
    <row r="330" spans="1:21" ht="25.5" x14ac:dyDescent="0.2">
      <c r="A330" s="28">
        <v>133</v>
      </c>
      <c r="B330" s="25" t="s">
        <v>2731</v>
      </c>
      <c r="C330" s="25" t="s">
        <v>128</v>
      </c>
      <c r="D330" s="36" t="s">
        <v>143</v>
      </c>
      <c r="E330" s="25" t="s">
        <v>2732</v>
      </c>
      <c r="F330" s="25"/>
      <c r="G330" s="25" t="s">
        <v>2733</v>
      </c>
      <c r="H330" s="25" t="s">
        <v>2734</v>
      </c>
      <c r="I330" s="25" t="s">
        <v>2735</v>
      </c>
      <c r="J330" s="25" t="s">
        <v>1932</v>
      </c>
      <c r="K330" s="25" t="s">
        <v>1932</v>
      </c>
      <c r="L330" s="25" t="s">
        <v>2899</v>
      </c>
      <c r="M330" s="25" t="s">
        <v>2736</v>
      </c>
      <c r="N330" s="25"/>
      <c r="O330" s="25" t="s">
        <v>43</v>
      </c>
      <c r="P330" s="25"/>
      <c r="Q330" s="25" t="s">
        <v>2738</v>
      </c>
      <c r="R330" s="40" t="str">
        <f t="shared" si="15"/>
        <v>2017</v>
      </c>
      <c r="S330" s="40" t="str">
        <f t="shared" si="16"/>
        <v>09</v>
      </c>
      <c r="T330" s="40" t="str">
        <f t="shared" si="17"/>
        <v>24</v>
      </c>
      <c r="U330" s="25"/>
    </row>
    <row r="331" spans="1:21" ht="12.75" x14ac:dyDescent="0.2">
      <c r="A331" s="28">
        <v>85</v>
      </c>
      <c r="B331" s="25" t="s">
        <v>2740</v>
      </c>
      <c r="C331" s="25" t="s">
        <v>75</v>
      </c>
      <c r="D331" s="37" t="s">
        <v>143</v>
      </c>
      <c r="E331" s="25"/>
      <c r="F331" s="25"/>
      <c r="G331" s="25" t="s">
        <v>2741</v>
      </c>
      <c r="H331" s="25" t="s">
        <v>65</v>
      </c>
      <c r="I331" s="25" t="s">
        <v>198</v>
      </c>
      <c r="J331" s="25" t="s">
        <v>905</v>
      </c>
      <c r="K331" s="25" t="s">
        <v>905</v>
      </c>
      <c r="L331" s="25" t="s">
        <v>4042</v>
      </c>
      <c r="M331" s="25"/>
      <c r="N331" s="25"/>
      <c r="O331" s="25" t="s">
        <v>43</v>
      </c>
      <c r="P331" s="25"/>
      <c r="Q331" s="25" t="s">
        <v>2742</v>
      </c>
      <c r="R331" s="40" t="str">
        <f t="shared" si="15"/>
        <v>2017</v>
      </c>
      <c r="S331" s="40" t="str">
        <f t="shared" si="16"/>
        <v>09</v>
      </c>
      <c r="T331" s="40" t="str">
        <f t="shared" si="17"/>
        <v>23</v>
      </c>
      <c r="U331" s="25"/>
    </row>
    <row r="332" spans="1:21" ht="12.75" x14ac:dyDescent="0.2">
      <c r="A332" s="28">
        <v>86</v>
      </c>
      <c r="B332" s="25" t="s">
        <v>2744</v>
      </c>
      <c r="C332" s="25" t="s">
        <v>128</v>
      </c>
      <c r="D332" s="37" t="s">
        <v>143</v>
      </c>
      <c r="E332" s="25"/>
      <c r="F332" s="25"/>
      <c r="G332" s="25" t="s">
        <v>2745</v>
      </c>
      <c r="H332" s="25" t="s">
        <v>65</v>
      </c>
      <c r="I332" s="25" t="s">
        <v>711</v>
      </c>
      <c r="J332" s="25" t="s">
        <v>905</v>
      </c>
      <c r="K332" s="25" t="s">
        <v>905</v>
      </c>
      <c r="L332" s="25" t="s">
        <v>4043</v>
      </c>
      <c r="M332" s="25"/>
      <c r="N332" s="25" t="s">
        <v>2744</v>
      </c>
      <c r="O332" s="25" t="s">
        <v>43</v>
      </c>
      <c r="P332" s="25"/>
      <c r="Q332" s="25" t="s">
        <v>2746</v>
      </c>
      <c r="R332" s="40" t="str">
        <f t="shared" si="15"/>
        <v>2017</v>
      </c>
      <c r="S332" s="40" t="str">
        <f t="shared" si="16"/>
        <v>09</v>
      </c>
      <c r="T332" s="40" t="str">
        <f t="shared" si="17"/>
        <v>25</v>
      </c>
      <c r="U332" s="25"/>
    </row>
    <row r="333" spans="1:21" ht="12.75" x14ac:dyDescent="0.2">
      <c r="A333" s="28">
        <v>92</v>
      </c>
      <c r="B333" s="25" t="s">
        <v>2748</v>
      </c>
      <c r="C333" s="25" t="s">
        <v>30</v>
      </c>
      <c r="D333" s="37" t="s">
        <v>143</v>
      </c>
      <c r="E333" s="25" t="s">
        <v>2749</v>
      </c>
      <c r="F333" s="25"/>
      <c r="G333" s="25" t="s">
        <v>2081</v>
      </c>
      <c r="H333" s="25" t="s">
        <v>2750</v>
      </c>
      <c r="I333" s="25" t="s">
        <v>2751</v>
      </c>
      <c r="J333" s="25" t="s">
        <v>905</v>
      </c>
      <c r="K333" s="25" t="s">
        <v>905</v>
      </c>
      <c r="L333" s="25" t="s">
        <v>4044</v>
      </c>
      <c r="M333" s="25" t="s">
        <v>2752</v>
      </c>
      <c r="N333" s="25"/>
      <c r="O333" s="25" t="s">
        <v>43</v>
      </c>
      <c r="P333" s="25" t="s">
        <v>2128</v>
      </c>
      <c r="Q333" s="25" t="s">
        <v>2753</v>
      </c>
      <c r="R333" s="40" t="str">
        <f t="shared" si="15"/>
        <v>2017</v>
      </c>
      <c r="S333" s="40" t="str">
        <f t="shared" si="16"/>
        <v>09</v>
      </c>
      <c r="T333" s="40" t="str">
        <f t="shared" si="17"/>
        <v>25</v>
      </c>
      <c r="U333" s="25" t="s">
        <v>2059</v>
      </c>
    </row>
    <row r="334" spans="1:21" ht="12.75" x14ac:dyDescent="0.2">
      <c r="A334" s="28">
        <v>93</v>
      </c>
      <c r="B334" s="25" t="s">
        <v>2755</v>
      </c>
      <c r="C334" s="25" t="s">
        <v>30</v>
      </c>
      <c r="D334" s="25" t="s">
        <v>2756</v>
      </c>
      <c r="E334" s="25" t="s">
        <v>2757</v>
      </c>
      <c r="F334" s="25"/>
      <c r="G334" s="25" t="s">
        <v>2758</v>
      </c>
      <c r="H334" s="25" t="s">
        <v>2759</v>
      </c>
      <c r="I334" s="25" t="s">
        <v>2760</v>
      </c>
      <c r="J334" s="25" t="s">
        <v>905</v>
      </c>
      <c r="K334" s="25" t="s">
        <v>905</v>
      </c>
      <c r="L334" s="25" t="s">
        <v>3426</v>
      </c>
      <c r="M334" s="25" t="s">
        <v>2761</v>
      </c>
      <c r="N334" s="25"/>
      <c r="O334" s="25" t="s">
        <v>43</v>
      </c>
      <c r="P334" s="25" t="s">
        <v>782</v>
      </c>
      <c r="Q334" s="25" t="s">
        <v>2762</v>
      </c>
      <c r="R334" s="40" t="str">
        <f t="shared" si="15"/>
        <v>2017</v>
      </c>
      <c r="S334" s="40" t="str">
        <f t="shared" si="16"/>
        <v>09</v>
      </c>
      <c r="T334" s="40" t="str">
        <f t="shared" si="17"/>
        <v>23</v>
      </c>
      <c r="U334" s="25" t="s">
        <v>2763</v>
      </c>
    </row>
    <row r="335" spans="1:21" ht="12.75" x14ac:dyDescent="0.2">
      <c r="A335" s="28">
        <v>224</v>
      </c>
      <c r="B335" s="25" t="s">
        <v>2765</v>
      </c>
      <c r="C335" s="25" t="s">
        <v>30</v>
      </c>
      <c r="D335" s="26" t="s">
        <v>2766</v>
      </c>
      <c r="E335" s="25" t="s">
        <v>2767</v>
      </c>
      <c r="F335" s="25" t="s">
        <v>2768</v>
      </c>
      <c r="G335" s="25" t="s">
        <v>2770</v>
      </c>
      <c r="H335" s="25" t="s">
        <v>2771</v>
      </c>
      <c r="I335" s="25" t="s">
        <v>2772</v>
      </c>
      <c r="J335" s="25" t="s">
        <v>2773</v>
      </c>
      <c r="K335" s="25" t="s">
        <v>2773</v>
      </c>
      <c r="L335" s="25" t="s">
        <v>4045</v>
      </c>
      <c r="M335" s="25"/>
      <c r="N335" s="25" t="s">
        <v>2775</v>
      </c>
      <c r="O335" s="25" t="s">
        <v>43</v>
      </c>
      <c r="P335" s="25" t="s">
        <v>202</v>
      </c>
      <c r="Q335" s="25" t="s">
        <v>2777</v>
      </c>
      <c r="R335" s="40" t="str">
        <f t="shared" si="15"/>
        <v>2017</v>
      </c>
      <c r="S335" s="40" t="str">
        <f t="shared" si="16"/>
        <v>09</v>
      </c>
      <c r="T335" s="40" t="str">
        <f t="shared" si="17"/>
        <v>25</v>
      </c>
      <c r="U335" s="25" t="s">
        <v>2778</v>
      </c>
    </row>
    <row r="336" spans="1:21" ht="12.75" x14ac:dyDescent="0.2">
      <c r="A336" s="28">
        <v>223</v>
      </c>
      <c r="B336" s="25" t="s">
        <v>2780</v>
      </c>
      <c r="C336" s="25" t="s">
        <v>30</v>
      </c>
      <c r="D336" s="26" t="s">
        <v>2766</v>
      </c>
      <c r="E336" s="25" t="s">
        <v>2767</v>
      </c>
      <c r="F336" s="25" t="s">
        <v>2768</v>
      </c>
      <c r="G336" s="25" t="s">
        <v>2781</v>
      </c>
      <c r="H336" s="25" t="s">
        <v>2562</v>
      </c>
      <c r="I336" s="25" t="s">
        <v>2782</v>
      </c>
      <c r="J336" s="25" t="s">
        <v>2783</v>
      </c>
      <c r="K336" s="25" t="s">
        <v>2783</v>
      </c>
      <c r="L336" s="25" t="s">
        <v>2902</v>
      </c>
      <c r="M336" s="25"/>
      <c r="N336" s="25" t="s">
        <v>2775</v>
      </c>
      <c r="O336" s="25" t="s">
        <v>43</v>
      </c>
      <c r="P336" s="25" t="s">
        <v>202</v>
      </c>
      <c r="Q336" s="25" t="s">
        <v>2785</v>
      </c>
      <c r="R336" s="40" t="str">
        <f t="shared" si="15"/>
        <v>2017</v>
      </c>
      <c r="S336" s="40" t="str">
        <f t="shared" si="16"/>
        <v>09</v>
      </c>
      <c r="T336" s="40" t="str">
        <f t="shared" si="17"/>
        <v>23</v>
      </c>
      <c r="U336" s="25" t="s">
        <v>2786</v>
      </c>
    </row>
    <row r="337" spans="1:21" ht="12.75" x14ac:dyDescent="0.2">
      <c r="A337" s="28">
        <v>306</v>
      </c>
      <c r="B337" s="25" t="s">
        <v>2788</v>
      </c>
      <c r="C337" s="25" t="s">
        <v>2789</v>
      </c>
      <c r="D337" s="25" t="s">
        <v>2790</v>
      </c>
      <c r="E337" s="25" t="s">
        <v>2791</v>
      </c>
      <c r="F337" s="25" t="s">
        <v>2792</v>
      </c>
      <c r="G337" s="25" t="s">
        <v>2793</v>
      </c>
      <c r="H337" s="25" t="s">
        <v>2281</v>
      </c>
      <c r="I337" s="25" t="s">
        <v>2794</v>
      </c>
      <c r="J337" s="25" t="s">
        <v>2795</v>
      </c>
      <c r="K337" s="25" t="s">
        <v>39</v>
      </c>
      <c r="L337" s="25" t="s">
        <v>2796</v>
      </c>
      <c r="M337" s="25" t="s">
        <v>2797</v>
      </c>
      <c r="N337" s="25" t="s">
        <v>2798</v>
      </c>
      <c r="O337" s="25"/>
      <c r="P337" s="25"/>
      <c r="Q337" s="25" t="s">
        <v>2799</v>
      </c>
      <c r="R337" s="40" t="str">
        <f t="shared" si="15"/>
        <v>2017</v>
      </c>
      <c r="S337" s="40" t="str">
        <f t="shared" si="16"/>
        <v>09</v>
      </c>
      <c r="T337" s="40" t="str">
        <f t="shared" si="17"/>
        <v>26</v>
      </c>
      <c r="U337" s="25"/>
    </row>
    <row r="338" spans="1:21" ht="12.75" x14ac:dyDescent="0.2">
      <c r="A338" s="22"/>
      <c r="B338" s="22"/>
      <c r="C338" s="22"/>
      <c r="D338" s="22"/>
      <c r="E338" s="22"/>
      <c r="F338" s="22"/>
      <c r="G338" s="22"/>
      <c r="H338" s="22"/>
      <c r="I338" s="22"/>
      <c r="J338" s="22"/>
      <c r="K338" s="22"/>
      <c r="L338" s="22"/>
      <c r="M338" s="22"/>
      <c r="N338" s="22"/>
      <c r="O338" s="22"/>
      <c r="P338" s="22"/>
      <c r="Q338" s="22"/>
      <c r="R338" s="22"/>
      <c r="S338" s="22"/>
      <c r="T338" s="22"/>
      <c r="U338" s="22"/>
    </row>
    <row r="339" spans="1:21" ht="12.75" x14ac:dyDescent="0.2">
      <c r="A339" s="22"/>
      <c r="B339" s="22"/>
      <c r="C339" s="22"/>
      <c r="D339" s="22"/>
      <c r="E339" s="22"/>
      <c r="F339" s="22"/>
      <c r="G339" s="22"/>
      <c r="H339" s="22"/>
      <c r="I339" s="22"/>
      <c r="J339" s="22"/>
      <c r="K339" s="22"/>
      <c r="L339" s="22"/>
      <c r="M339" s="22"/>
      <c r="N339" s="22"/>
      <c r="O339" s="22"/>
      <c r="P339" s="22"/>
      <c r="Q339" s="22"/>
      <c r="R339" s="22"/>
      <c r="S339" s="22"/>
      <c r="T339" s="22"/>
      <c r="U339" s="22"/>
    </row>
    <row r="340" spans="1:21" ht="12.75" x14ac:dyDescent="0.2">
      <c r="A340" s="22"/>
      <c r="B340" s="22"/>
      <c r="C340" s="22"/>
      <c r="D340" s="22"/>
      <c r="E340" s="22"/>
      <c r="F340" s="22"/>
      <c r="G340" s="22"/>
      <c r="H340" s="22"/>
      <c r="I340" s="22"/>
      <c r="J340" s="22"/>
      <c r="K340" s="22"/>
      <c r="L340" s="22"/>
      <c r="M340" s="22"/>
      <c r="N340" s="22"/>
      <c r="O340" s="22"/>
      <c r="P340" s="22"/>
      <c r="Q340" s="22"/>
      <c r="R340" s="22"/>
      <c r="S340" s="22"/>
      <c r="T340" s="22"/>
      <c r="U340" s="22"/>
    </row>
    <row r="341" spans="1:21" ht="12.75" x14ac:dyDescent="0.2">
      <c r="A341" s="22"/>
      <c r="B341" s="22"/>
      <c r="C341" s="22"/>
      <c r="D341" s="22"/>
      <c r="E341" s="22"/>
      <c r="F341" s="22"/>
      <c r="G341" s="22"/>
      <c r="H341" s="22"/>
      <c r="I341" s="22"/>
      <c r="J341" s="22"/>
      <c r="K341" s="22"/>
      <c r="L341" s="22"/>
      <c r="M341" s="22"/>
      <c r="N341" s="22"/>
      <c r="O341" s="22"/>
      <c r="P341" s="22"/>
      <c r="Q341" s="22"/>
      <c r="R341" s="22"/>
      <c r="S341" s="22"/>
      <c r="T341" s="22"/>
      <c r="U341" s="22"/>
    </row>
    <row r="342" spans="1:21" ht="12.75" x14ac:dyDescent="0.2">
      <c r="A342" s="22"/>
      <c r="B342" s="22"/>
      <c r="C342" s="22"/>
      <c r="D342" s="22"/>
      <c r="E342" s="22"/>
      <c r="F342" s="22"/>
      <c r="G342" s="22"/>
      <c r="H342" s="22"/>
      <c r="I342" s="22"/>
      <c r="J342" s="22"/>
      <c r="K342" s="22"/>
      <c r="L342" s="22"/>
      <c r="M342" s="22"/>
      <c r="N342" s="22"/>
      <c r="O342" s="22"/>
      <c r="P342" s="22"/>
      <c r="Q342" s="22"/>
      <c r="R342" s="22"/>
      <c r="S342" s="22"/>
      <c r="T342" s="22"/>
      <c r="U342" s="22"/>
    </row>
    <row r="343" spans="1:21" ht="12.75" x14ac:dyDescent="0.2">
      <c r="A343" s="22"/>
      <c r="B343" s="22"/>
      <c r="C343" s="22"/>
      <c r="D343" s="22"/>
      <c r="E343" s="22"/>
      <c r="F343" s="22"/>
      <c r="G343" s="22"/>
      <c r="H343" s="22"/>
      <c r="I343" s="22"/>
      <c r="J343" s="22"/>
      <c r="K343" s="22"/>
      <c r="L343" s="22"/>
      <c r="M343" s="22"/>
      <c r="N343" s="22"/>
      <c r="O343" s="22"/>
      <c r="P343" s="22"/>
      <c r="Q343" s="22"/>
      <c r="R343" s="22"/>
      <c r="S343" s="22"/>
      <c r="T343" s="22"/>
      <c r="U343" s="22"/>
    </row>
    <row r="344" spans="1:21" ht="12.75" x14ac:dyDescent="0.2">
      <c r="A344" s="22"/>
      <c r="B344" s="22"/>
      <c r="C344" s="22"/>
      <c r="D344" s="22"/>
      <c r="E344" s="22"/>
      <c r="F344" s="22"/>
      <c r="G344" s="22"/>
      <c r="H344" s="22"/>
      <c r="I344" s="22"/>
      <c r="J344" s="22"/>
      <c r="K344" s="22"/>
      <c r="L344" s="22"/>
      <c r="M344" s="22"/>
      <c r="N344" s="22"/>
      <c r="O344" s="22"/>
      <c r="P344" s="22"/>
      <c r="Q344" s="22"/>
      <c r="R344" s="22"/>
      <c r="S344" s="22"/>
      <c r="T344" s="22"/>
      <c r="U344" s="22"/>
    </row>
    <row r="345" spans="1:21" ht="12.75" x14ac:dyDescent="0.2">
      <c r="A345" s="22"/>
      <c r="B345" s="22"/>
      <c r="C345" s="22"/>
      <c r="D345" s="22"/>
      <c r="E345" s="22"/>
      <c r="F345" s="22"/>
      <c r="G345" s="22"/>
      <c r="H345" s="22"/>
      <c r="I345" s="22"/>
      <c r="J345" s="22"/>
      <c r="K345" s="22"/>
      <c r="L345" s="22"/>
      <c r="M345" s="22"/>
      <c r="N345" s="22"/>
      <c r="O345" s="22"/>
      <c r="P345" s="22"/>
      <c r="Q345" s="22"/>
      <c r="R345" s="22"/>
      <c r="S345" s="22"/>
      <c r="T345" s="22"/>
      <c r="U345" s="22"/>
    </row>
    <row r="346" spans="1:21" ht="12.75" x14ac:dyDescent="0.2">
      <c r="A346" s="22"/>
      <c r="B346" s="22"/>
      <c r="C346" s="22"/>
      <c r="D346" s="22"/>
      <c r="E346" s="22"/>
      <c r="F346" s="22"/>
      <c r="G346" s="22"/>
      <c r="H346" s="22"/>
      <c r="I346" s="22"/>
      <c r="J346" s="22"/>
      <c r="K346" s="22"/>
      <c r="L346" s="22"/>
      <c r="M346" s="22"/>
      <c r="N346" s="22"/>
      <c r="O346" s="22"/>
      <c r="P346" s="22"/>
      <c r="Q346" s="22" t="s">
        <v>2800</v>
      </c>
      <c r="R346" s="22"/>
      <c r="S346" s="22"/>
      <c r="T346" s="22"/>
      <c r="U346" s="22"/>
    </row>
    <row r="347" spans="1:21" ht="12.75" x14ac:dyDescent="0.2">
      <c r="A347" s="22"/>
      <c r="B347" s="22"/>
      <c r="C347" s="22"/>
      <c r="D347" s="22"/>
      <c r="E347" s="22"/>
      <c r="F347" s="22"/>
      <c r="G347" s="22"/>
      <c r="H347" s="22"/>
      <c r="I347" s="22"/>
      <c r="J347" s="22"/>
      <c r="K347" s="22"/>
      <c r="L347" s="22"/>
      <c r="M347" s="22"/>
      <c r="N347" s="22"/>
      <c r="O347" s="22"/>
      <c r="P347" s="22"/>
      <c r="Q347" s="22"/>
      <c r="R347" s="22"/>
      <c r="S347" s="22"/>
      <c r="T347" s="22"/>
      <c r="U347" s="22"/>
    </row>
    <row r="348" spans="1:21" ht="12.75" x14ac:dyDescent="0.2">
      <c r="A348" s="22"/>
      <c r="B348" s="22"/>
      <c r="C348" s="22"/>
      <c r="D348" s="22"/>
      <c r="E348" s="22"/>
      <c r="F348" s="22"/>
      <c r="G348" s="22"/>
      <c r="H348" s="22"/>
      <c r="I348" s="22"/>
      <c r="J348" s="22"/>
      <c r="K348" s="22"/>
      <c r="L348" s="22"/>
      <c r="M348" s="22"/>
      <c r="N348" s="22"/>
      <c r="O348" s="22"/>
      <c r="P348" s="22"/>
      <c r="Q348" s="22"/>
      <c r="R348" s="22"/>
      <c r="S348" s="22"/>
      <c r="T348" s="22"/>
      <c r="U348" s="22"/>
    </row>
    <row r="349" spans="1:21" ht="12.75" x14ac:dyDescent="0.2">
      <c r="A349" s="22"/>
      <c r="B349" s="22"/>
      <c r="C349" s="22"/>
      <c r="D349" s="22"/>
      <c r="E349" s="22"/>
      <c r="F349" s="22"/>
      <c r="G349" s="22"/>
      <c r="H349" s="22"/>
      <c r="I349" s="22"/>
      <c r="J349" s="22"/>
      <c r="K349" s="22"/>
      <c r="L349" s="22"/>
      <c r="M349" s="22"/>
      <c r="N349" s="22"/>
      <c r="O349" s="22"/>
      <c r="P349" s="22"/>
      <c r="Q349" s="22"/>
      <c r="R349" s="22"/>
      <c r="S349" s="22"/>
      <c r="T349" s="22"/>
      <c r="U349" s="22"/>
    </row>
    <row r="350" spans="1:21" ht="12.75" x14ac:dyDescent="0.2">
      <c r="A350" s="22"/>
      <c r="B350" s="22"/>
      <c r="C350" s="22"/>
      <c r="D350" s="22"/>
      <c r="E350" s="22"/>
      <c r="F350" s="22"/>
      <c r="G350" s="22"/>
      <c r="H350" s="22"/>
      <c r="I350" s="22"/>
      <c r="J350" s="22"/>
      <c r="K350" s="22"/>
      <c r="L350" s="22"/>
      <c r="M350" s="22"/>
      <c r="N350" s="22"/>
      <c r="O350" s="22"/>
      <c r="P350" s="22"/>
      <c r="Q350" s="22"/>
      <c r="R350" s="22"/>
      <c r="S350" s="22"/>
      <c r="T350" s="22"/>
      <c r="U350" s="22"/>
    </row>
    <row r="351" spans="1:21" ht="12.75" x14ac:dyDescent="0.2">
      <c r="A351" s="22"/>
      <c r="B351" s="22"/>
      <c r="C351" s="22"/>
      <c r="D351" s="22"/>
      <c r="E351" s="22"/>
      <c r="F351" s="22"/>
      <c r="G351" s="22"/>
      <c r="H351" s="22"/>
      <c r="I351" s="22"/>
      <c r="J351" s="22"/>
      <c r="K351" s="22"/>
      <c r="L351" s="22"/>
      <c r="M351" s="22"/>
      <c r="N351" s="22"/>
      <c r="O351" s="22"/>
      <c r="P351" s="22"/>
      <c r="Q351" s="22"/>
      <c r="R351" s="22"/>
      <c r="S351" s="22"/>
      <c r="T351" s="22"/>
      <c r="U351" s="22"/>
    </row>
    <row r="352" spans="1:21" ht="12.75" x14ac:dyDescent="0.2">
      <c r="A352" s="22"/>
      <c r="B352" s="22"/>
      <c r="C352" s="22"/>
      <c r="D352" s="22"/>
      <c r="E352" s="22"/>
      <c r="F352" s="22"/>
      <c r="G352" s="22"/>
      <c r="H352" s="22"/>
      <c r="I352" s="22"/>
      <c r="J352" s="22"/>
      <c r="K352" s="22"/>
      <c r="L352" s="22"/>
      <c r="M352" s="22"/>
      <c r="N352" s="22"/>
      <c r="O352" s="22"/>
      <c r="P352" s="22"/>
      <c r="Q352" s="22"/>
      <c r="R352" s="22"/>
      <c r="S352" s="22"/>
      <c r="T352" s="22"/>
      <c r="U352" s="22"/>
    </row>
    <row r="353" spans="1:21" ht="12.75" x14ac:dyDescent="0.2">
      <c r="A353" s="22"/>
      <c r="B353" s="22"/>
      <c r="C353" s="22"/>
      <c r="D353" s="22"/>
      <c r="E353" s="22"/>
      <c r="F353" s="22"/>
      <c r="G353" s="22"/>
      <c r="H353" s="22"/>
      <c r="I353" s="22"/>
      <c r="J353" s="22"/>
      <c r="K353" s="22"/>
      <c r="L353" s="22"/>
      <c r="M353" s="22"/>
      <c r="N353" s="22"/>
      <c r="O353" s="22"/>
      <c r="P353" s="22"/>
      <c r="Q353" s="22"/>
      <c r="R353" s="22"/>
      <c r="S353" s="22"/>
      <c r="T353" s="22"/>
      <c r="U353" s="22"/>
    </row>
    <row r="354" spans="1:21" ht="12.75" x14ac:dyDescent="0.2">
      <c r="A354" s="22"/>
      <c r="B354" s="22"/>
      <c r="C354" s="22"/>
      <c r="D354" s="22"/>
      <c r="E354" s="22"/>
      <c r="F354" s="22"/>
      <c r="G354" s="22"/>
      <c r="H354" s="22"/>
      <c r="I354" s="22"/>
      <c r="J354" s="22"/>
      <c r="K354" s="22"/>
      <c r="L354" s="22"/>
      <c r="M354" s="22"/>
      <c r="N354" s="22"/>
      <c r="O354" s="22"/>
      <c r="P354" s="22"/>
      <c r="Q354" s="22"/>
      <c r="R354" s="22"/>
      <c r="S354" s="22"/>
      <c r="T354" s="22"/>
      <c r="U354" s="22"/>
    </row>
    <row r="355" spans="1:21" ht="12.75" x14ac:dyDescent="0.2">
      <c r="A355" s="22"/>
      <c r="B355" s="22"/>
      <c r="C355" s="22"/>
      <c r="D355" s="22"/>
      <c r="E355" s="22"/>
      <c r="F355" s="22"/>
      <c r="G355" s="22"/>
      <c r="H355" s="22"/>
      <c r="I355" s="22"/>
      <c r="J355" s="22"/>
      <c r="K355" s="22"/>
      <c r="L355" s="22"/>
      <c r="M355" s="22"/>
      <c r="N355" s="22"/>
      <c r="O355" s="22"/>
      <c r="P355" s="22"/>
      <c r="Q355" s="22"/>
      <c r="R355" s="22"/>
      <c r="S355" s="22"/>
      <c r="T355" s="22"/>
      <c r="U355" s="22"/>
    </row>
    <row r="356" spans="1:21" ht="12.75" x14ac:dyDescent="0.2">
      <c r="A356" s="22"/>
      <c r="B356" s="22"/>
      <c r="C356" s="22"/>
      <c r="D356" s="22"/>
      <c r="E356" s="22"/>
      <c r="F356" s="22"/>
      <c r="G356" s="22"/>
      <c r="H356" s="22"/>
      <c r="I356" s="22"/>
      <c r="J356" s="22"/>
      <c r="K356" s="22"/>
      <c r="L356" s="22"/>
      <c r="M356" s="22"/>
      <c r="N356" s="22"/>
      <c r="O356" s="22"/>
      <c r="P356" s="22"/>
      <c r="Q356" s="22"/>
      <c r="R356" s="22"/>
      <c r="S356" s="22"/>
      <c r="T356" s="22"/>
      <c r="U356" s="22"/>
    </row>
    <row r="357" spans="1:21" ht="12.75" x14ac:dyDescent="0.2">
      <c r="A357" s="22"/>
      <c r="B357" s="22"/>
      <c r="C357" s="22"/>
      <c r="D357" s="22"/>
      <c r="E357" s="22"/>
      <c r="F357" s="22"/>
      <c r="G357" s="22"/>
      <c r="H357" s="22"/>
      <c r="I357" s="22"/>
      <c r="J357" s="22"/>
      <c r="K357" s="22"/>
      <c r="L357" s="22"/>
      <c r="M357" s="22"/>
      <c r="N357" s="22"/>
      <c r="O357" s="22"/>
      <c r="P357" s="22"/>
      <c r="Q357" s="22"/>
      <c r="R357" s="22"/>
      <c r="S357" s="22"/>
      <c r="T357" s="22"/>
      <c r="U357" s="22"/>
    </row>
    <row r="358" spans="1:21" ht="12.75" x14ac:dyDescent="0.2">
      <c r="A358" s="22"/>
      <c r="B358" s="22"/>
      <c r="C358" s="22"/>
      <c r="D358" s="22"/>
      <c r="E358" s="22"/>
      <c r="F358" s="22"/>
      <c r="G358" s="22"/>
      <c r="H358" s="22"/>
      <c r="I358" s="22"/>
      <c r="J358" s="22"/>
      <c r="K358" s="22"/>
      <c r="L358" s="22"/>
      <c r="M358" s="22"/>
      <c r="N358" s="22"/>
      <c r="O358" s="22"/>
      <c r="P358" s="22"/>
      <c r="Q358" s="22"/>
      <c r="R358" s="22"/>
      <c r="S358" s="22"/>
      <c r="T358" s="22"/>
      <c r="U358" s="22"/>
    </row>
    <row r="359" spans="1:21" ht="12.75" x14ac:dyDescent="0.2">
      <c r="A359" s="22"/>
      <c r="B359" s="22"/>
      <c r="C359" s="22"/>
      <c r="D359" s="22"/>
      <c r="E359" s="22"/>
      <c r="F359" s="22"/>
      <c r="G359" s="22"/>
      <c r="H359" s="22"/>
      <c r="I359" s="22"/>
      <c r="J359" s="22"/>
      <c r="K359" s="22"/>
      <c r="L359" s="22"/>
      <c r="M359" s="22"/>
      <c r="N359" s="22"/>
      <c r="O359" s="22"/>
      <c r="P359" s="22"/>
      <c r="Q359" s="22"/>
      <c r="R359" s="22"/>
      <c r="S359" s="22"/>
      <c r="T359" s="22"/>
      <c r="U359" s="22"/>
    </row>
    <row r="360" spans="1:21" ht="12.75" x14ac:dyDescent="0.2">
      <c r="A360" s="22"/>
      <c r="B360" s="22"/>
      <c r="C360" s="22"/>
      <c r="D360" s="22"/>
      <c r="E360" s="22"/>
      <c r="F360" s="22"/>
      <c r="G360" s="22"/>
      <c r="H360" s="22"/>
      <c r="I360" s="22"/>
      <c r="J360" s="22"/>
      <c r="K360" s="22"/>
      <c r="L360" s="22"/>
      <c r="M360" s="22"/>
      <c r="N360" s="22"/>
      <c r="O360" s="22"/>
      <c r="P360" s="22"/>
      <c r="Q360" s="22"/>
      <c r="R360" s="22"/>
      <c r="S360" s="22"/>
      <c r="T360" s="22"/>
      <c r="U360" s="22"/>
    </row>
    <row r="361" spans="1:21" ht="12.75" x14ac:dyDescent="0.2">
      <c r="A361" s="22"/>
      <c r="B361" s="22"/>
      <c r="C361" s="22"/>
      <c r="D361" s="22"/>
      <c r="E361" s="22"/>
      <c r="F361" s="22"/>
      <c r="G361" s="22"/>
      <c r="H361" s="22"/>
      <c r="I361" s="22"/>
      <c r="J361" s="22"/>
      <c r="K361" s="22"/>
      <c r="L361" s="22"/>
      <c r="M361" s="22"/>
      <c r="N361" s="22"/>
      <c r="O361" s="22"/>
      <c r="P361" s="22"/>
      <c r="Q361" s="22"/>
      <c r="R361" s="22"/>
      <c r="S361" s="22"/>
      <c r="T361" s="22"/>
      <c r="U361" s="22"/>
    </row>
    <row r="362" spans="1:21" ht="12.75" x14ac:dyDescent="0.2">
      <c r="A362" s="22"/>
      <c r="B362" s="22"/>
      <c r="C362" s="22"/>
      <c r="D362" s="22"/>
      <c r="E362" s="22"/>
      <c r="F362" s="22"/>
      <c r="G362" s="22"/>
      <c r="H362" s="22"/>
      <c r="I362" s="22"/>
      <c r="J362" s="22"/>
      <c r="K362" s="22"/>
      <c r="L362" s="22"/>
      <c r="M362" s="22"/>
      <c r="N362" s="22"/>
      <c r="O362" s="22"/>
      <c r="P362" s="22"/>
      <c r="Q362" s="22"/>
      <c r="R362" s="22"/>
      <c r="S362" s="22"/>
      <c r="T362" s="22"/>
      <c r="U362" s="22"/>
    </row>
    <row r="363" spans="1:21" ht="12.75" x14ac:dyDescent="0.2">
      <c r="A363" s="22"/>
      <c r="B363" s="22"/>
      <c r="C363" s="22"/>
      <c r="D363" s="22"/>
      <c r="E363" s="22"/>
      <c r="F363" s="22"/>
      <c r="G363" s="22"/>
      <c r="H363" s="22"/>
      <c r="I363" s="22"/>
      <c r="J363" s="22"/>
      <c r="K363" s="22"/>
      <c r="L363" s="22"/>
      <c r="M363" s="22"/>
      <c r="N363" s="22"/>
      <c r="O363" s="22"/>
      <c r="P363" s="22"/>
      <c r="Q363" s="22"/>
      <c r="R363" s="22"/>
      <c r="S363" s="22"/>
      <c r="T363" s="22"/>
      <c r="U363" s="22"/>
    </row>
    <row r="364" spans="1:21" ht="12.75" x14ac:dyDescent="0.2">
      <c r="A364" s="22"/>
      <c r="B364" s="22"/>
      <c r="C364" s="22"/>
      <c r="D364" s="22"/>
      <c r="E364" s="22"/>
      <c r="F364" s="22"/>
      <c r="G364" s="22"/>
      <c r="H364" s="22"/>
      <c r="I364" s="22"/>
      <c r="J364" s="22"/>
      <c r="K364" s="22"/>
      <c r="L364" s="22"/>
      <c r="M364" s="22"/>
      <c r="N364" s="22"/>
      <c r="O364" s="22"/>
      <c r="P364" s="22"/>
      <c r="Q364" s="22"/>
      <c r="R364" s="22"/>
      <c r="S364" s="22"/>
      <c r="T364" s="22"/>
      <c r="U364" s="22"/>
    </row>
    <row r="365" spans="1:21" ht="12.75" x14ac:dyDescent="0.2">
      <c r="A365" s="22"/>
      <c r="B365" s="22"/>
      <c r="C365" s="22"/>
      <c r="D365" s="22"/>
      <c r="E365" s="22"/>
      <c r="F365" s="22"/>
      <c r="G365" s="22"/>
      <c r="H365" s="22"/>
      <c r="I365" s="22"/>
      <c r="J365" s="22"/>
      <c r="K365" s="22"/>
      <c r="L365" s="22"/>
      <c r="M365" s="22"/>
      <c r="N365" s="22"/>
      <c r="O365" s="22"/>
      <c r="P365" s="22"/>
      <c r="Q365" s="22"/>
      <c r="R365" s="22"/>
      <c r="S365" s="22"/>
      <c r="T365" s="22"/>
      <c r="U365" s="22"/>
    </row>
    <row r="366" spans="1:21" ht="12.75" x14ac:dyDescent="0.2">
      <c r="A366" s="22"/>
      <c r="B366" s="22"/>
      <c r="C366" s="22"/>
      <c r="D366" s="22"/>
      <c r="E366" s="22"/>
      <c r="F366" s="22"/>
      <c r="G366" s="22"/>
      <c r="H366" s="22"/>
      <c r="I366" s="22"/>
      <c r="J366" s="22"/>
      <c r="K366" s="22"/>
      <c r="L366" s="22"/>
      <c r="M366" s="22"/>
      <c r="N366" s="22"/>
      <c r="O366" s="22"/>
      <c r="P366" s="22"/>
      <c r="Q366" s="22"/>
      <c r="R366" s="22"/>
      <c r="S366" s="22"/>
      <c r="T366" s="22"/>
      <c r="U366" s="22"/>
    </row>
    <row r="367" spans="1:21" ht="12.75" x14ac:dyDescent="0.2">
      <c r="A367" s="22"/>
      <c r="B367" s="22"/>
      <c r="C367" s="22"/>
      <c r="D367" s="22"/>
      <c r="E367" s="22"/>
      <c r="F367" s="22"/>
      <c r="G367" s="22"/>
      <c r="H367" s="22"/>
      <c r="I367" s="22"/>
      <c r="J367" s="22"/>
      <c r="K367" s="22"/>
      <c r="L367" s="22"/>
      <c r="M367" s="22"/>
      <c r="N367" s="22"/>
      <c r="O367" s="22"/>
      <c r="P367" s="22"/>
      <c r="Q367" s="22"/>
      <c r="R367" s="22"/>
      <c r="S367" s="22"/>
      <c r="T367" s="22"/>
      <c r="U367" s="22"/>
    </row>
    <row r="368" spans="1:21" ht="12.75" x14ac:dyDescent="0.2">
      <c r="A368" s="22"/>
      <c r="B368" s="22"/>
      <c r="C368" s="22"/>
      <c r="D368" s="22"/>
      <c r="E368" s="22"/>
      <c r="F368" s="22"/>
      <c r="G368" s="22"/>
      <c r="H368" s="22"/>
      <c r="I368" s="22"/>
      <c r="J368" s="22"/>
      <c r="K368" s="22"/>
      <c r="L368" s="22"/>
      <c r="M368" s="22"/>
      <c r="N368" s="22"/>
      <c r="O368" s="22"/>
      <c r="P368" s="22"/>
      <c r="Q368" s="22"/>
      <c r="R368" s="22"/>
      <c r="S368" s="22"/>
      <c r="T368" s="22"/>
      <c r="U368" s="22"/>
    </row>
    <row r="369" spans="1:21" ht="12.75" x14ac:dyDescent="0.2">
      <c r="A369" s="22"/>
      <c r="B369" s="22"/>
      <c r="C369" s="22"/>
      <c r="D369" s="22"/>
      <c r="E369" s="22"/>
      <c r="F369" s="22"/>
      <c r="G369" s="22"/>
      <c r="H369" s="22"/>
      <c r="I369" s="22"/>
      <c r="J369" s="22"/>
      <c r="K369" s="22"/>
      <c r="L369" s="22"/>
      <c r="M369" s="22"/>
      <c r="N369" s="22"/>
      <c r="O369" s="22"/>
      <c r="P369" s="22"/>
      <c r="Q369" s="22"/>
      <c r="R369" s="22"/>
      <c r="S369" s="22"/>
      <c r="T369" s="22"/>
      <c r="U369" s="22"/>
    </row>
    <row r="370" spans="1:21" ht="12.75" x14ac:dyDescent="0.2">
      <c r="A370" s="22"/>
      <c r="B370" s="22"/>
      <c r="C370" s="22"/>
      <c r="D370" s="22"/>
      <c r="E370" s="22"/>
      <c r="F370" s="22"/>
      <c r="G370" s="22"/>
      <c r="H370" s="22"/>
      <c r="I370" s="22"/>
      <c r="J370" s="22"/>
      <c r="K370" s="22"/>
      <c r="L370" s="22"/>
      <c r="M370" s="22"/>
      <c r="N370" s="22"/>
      <c r="O370" s="22"/>
      <c r="P370" s="22"/>
      <c r="Q370" s="22"/>
      <c r="R370" s="22"/>
      <c r="S370" s="22"/>
      <c r="T370" s="22"/>
      <c r="U370" s="22"/>
    </row>
    <row r="371" spans="1:21" ht="12.75" x14ac:dyDescent="0.2">
      <c r="A371" s="22"/>
      <c r="B371" s="22"/>
      <c r="C371" s="22"/>
      <c r="D371" s="22"/>
      <c r="E371" s="22"/>
      <c r="F371" s="22"/>
      <c r="G371" s="22"/>
      <c r="H371" s="22"/>
      <c r="I371" s="22"/>
      <c r="J371" s="22"/>
      <c r="K371" s="22"/>
      <c r="L371" s="22"/>
      <c r="M371" s="22"/>
      <c r="N371" s="22"/>
      <c r="O371" s="22"/>
      <c r="P371" s="22"/>
      <c r="Q371" s="22"/>
      <c r="R371" s="22"/>
      <c r="S371" s="22"/>
      <c r="T371" s="22"/>
      <c r="U371" s="22"/>
    </row>
    <row r="372" spans="1:21" ht="12.75" x14ac:dyDescent="0.2">
      <c r="A372" s="22"/>
      <c r="B372" s="22"/>
      <c r="C372" s="22"/>
      <c r="D372" s="22"/>
      <c r="E372" s="22"/>
      <c r="F372" s="22"/>
      <c r="G372" s="22"/>
      <c r="H372" s="22"/>
      <c r="I372" s="22"/>
      <c r="J372" s="22"/>
      <c r="K372" s="22"/>
      <c r="L372" s="22"/>
      <c r="M372" s="22"/>
      <c r="N372" s="22"/>
      <c r="O372" s="22"/>
      <c r="P372" s="22"/>
      <c r="Q372" s="22"/>
      <c r="R372" s="22"/>
      <c r="S372" s="22"/>
      <c r="T372" s="22"/>
      <c r="U372" s="22"/>
    </row>
    <row r="373" spans="1:21" ht="12.75" x14ac:dyDescent="0.2">
      <c r="A373" s="22"/>
      <c r="B373" s="22"/>
      <c r="C373" s="22"/>
      <c r="D373" s="22"/>
      <c r="E373" s="22"/>
      <c r="F373" s="22"/>
      <c r="G373" s="22"/>
      <c r="H373" s="22"/>
      <c r="I373" s="22"/>
      <c r="J373" s="22"/>
      <c r="K373" s="22"/>
      <c r="L373" s="22"/>
      <c r="M373" s="22"/>
      <c r="N373" s="22"/>
      <c r="O373" s="22"/>
      <c r="P373" s="22"/>
      <c r="Q373" s="22"/>
      <c r="R373" s="22"/>
      <c r="S373" s="22"/>
      <c r="T373" s="22"/>
      <c r="U373" s="22"/>
    </row>
    <row r="374" spans="1:21" ht="12.75" x14ac:dyDescent="0.2">
      <c r="A374" s="22"/>
      <c r="B374" s="22"/>
      <c r="C374" s="22"/>
      <c r="D374" s="22"/>
      <c r="E374" s="22"/>
      <c r="F374" s="22"/>
      <c r="G374" s="22"/>
      <c r="H374" s="22"/>
      <c r="I374" s="22"/>
      <c r="J374" s="22"/>
      <c r="K374" s="22"/>
      <c r="L374" s="22"/>
      <c r="M374" s="22"/>
      <c r="N374" s="22"/>
      <c r="O374" s="22"/>
      <c r="P374" s="22"/>
      <c r="Q374" s="22"/>
      <c r="R374" s="22"/>
      <c r="S374" s="22"/>
      <c r="T374" s="22"/>
      <c r="U374" s="22"/>
    </row>
    <row r="375" spans="1:21" ht="12.75" x14ac:dyDescent="0.2">
      <c r="A375" s="22"/>
      <c r="B375" s="22"/>
      <c r="C375" s="22"/>
      <c r="D375" s="22"/>
      <c r="E375" s="22"/>
      <c r="F375" s="22"/>
      <c r="G375" s="22"/>
      <c r="H375" s="22"/>
      <c r="I375" s="22"/>
      <c r="J375" s="22"/>
      <c r="K375" s="22"/>
      <c r="L375" s="22"/>
      <c r="M375" s="22"/>
      <c r="N375" s="22"/>
      <c r="O375" s="22"/>
      <c r="P375" s="22"/>
      <c r="Q375" s="22"/>
      <c r="R375" s="22"/>
      <c r="S375" s="22"/>
      <c r="T375" s="22"/>
      <c r="U375" s="22"/>
    </row>
    <row r="376" spans="1:21" ht="12.75" x14ac:dyDescent="0.2">
      <c r="A376" s="22"/>
      <c r="B376" s="22"/>
      <c r="C376" s="22"/>
      <c r="D376" s="22"/>
      <c r="E376" s="22"/>
      <c r="F376" s="22"/>
      <c r="G376" s="22"/>
      <c r="H376" s="22"/>
      <c r="I376" s="22"/>
      <c r="J376" s="22"/>
      <c r="K376" s="22"/>
      <c r="L376" s="22"/>
      <c r="M376" s="22"/>
      <c r="N376" s="22"/>
      <c r="O376" s="22"/>
      <c r="P376" s="22"/>
      <c r="Q376" s="22"/>
      <c r="R376" s="22"/>
      <c r="S376" s="22"/>
      <c r="T376" s="22"/>
      <c r="U376" s="22"/>
    </row>
    <row r="377" spans="1:21" ht="12.75" x14ac:dyDescent="0.2">
      <c r="A377" s="22"/>
      <c r="B377" s="22"/>
      <c r="C377" s="22"/>
      <c r="D377" s="22"/>
      <c r="E377" s="22"/>
      <c r="F377" s="22"/>
      <c r="G377" s="22"/>
      <c r="H377" s="22"/>
      <c r="I377" s="22"/>
      <c r="J377" s="22"/>
      <c r="K377" s="22"/>
      <c r="L377" s="22"/>
      <c r="M377" s="22"/>
      <c r="N377" s="22"/>
      <c r="O377" s="22"/>
      <c r="P377" s="22"/>
      <c r="Q377" s="22"/>
      <c r="R377" s="22"/>
      <c r="S377" s="22"/>
      <c r="T377" s="22"/>
      <c r="U377" s="22"/>
    </row>
    <row r="378" spans="1:21" ht="12.75" x14ac:dyDescent="0.2">
      <c r="A378" s="22"/>
      <c r="B378" s="22"/>
      <c r="C378" s="22"/>
      <c r="D378" s="22"/>
      <c r="E378" s="22"/>
      <c r="F378" s="22"/>
      <c r="G378" s="22"/>
      <c r="H378" s="22"/>
      <c r="I378" s="22"/>
      <c r="J378" s="22"/>
      <c r="K378" s="22"/>
      <c r="L378" s="22"/>
      <c r="M378" s="22"/>
      <c r="N378" s="22"/>
      <c r="O378" s="22"/>
      <c r="P378" s="22"/>
      <c r="Q378" s="22"/>
      <c r="R378" s="22"/>
      <c r="S378" s="22"/>
      <c r="T378" s="22"/>
      <c r="U378" s="22"/>
    </row>
    <row r="379" spans="1:21" ht="12.75" x14ac:dyDescent="0.2">
      <c r="A379" s="22"/>
      <c r="B379" s="22"/>
      <c r="C379" s="22"/>
      <c r="D379" s="22"/>
      <c r="E379" s="22"/>
      <c r="F379" s="22"/>
      <c r="G379" s="22"/>
      <c r="H379" s="22"/>
      <c r="I379" s="22"/>
      <c r="J379" s="22"/>
      <c r="K379" s="22"/>
      <c r="L379" s="22"/>
      <c r="M379" s="22"/>
      <c r="N379" s="22"/>
      <c r="O379" s="22"/>
      <c r="P379" s="22"/>
      <c r="Q379" s="22"/>
      <c r="R379" s="22"/>
      <c r="S379" s="22"/>
      <c r="T379" s="22"/>
      <c r="U379" s="22"/>
    </row>
    <row r="380" spans="1:21" ht="12.75" x14ac:dyDescent="0.2">
      <c r="A380" s="22"/>
      <c r="B380" s="22"/>
      <c r="C380" s="22"/>
      <c r="D380" s="22"/>
      <c r="E380" s="22"/>
      <c r="F380" s="22"/>
      <c r="G380" s="22"/>
      <c r="H380" s="22"/>
      <c r="I380" s="22"/>
      <c r="J380" s="22"/>
      <c r="K380" s="22"/>
      <c r="L380" s="22"/>
      <c r="M380" s="22"/>
      <c r="N380" s="22"/>
      <c r="O380" s="22"/>
      <c r="P380" s="22"/>
      <c r="Q380" s="22"/>
      <c r="R380" s="22"/>
      <c r="S380" s="22"/>
      <c r="T380" s="22"/>
      <c r="U380" s="22"/>
    </row>
    <row r="381" spans="1:21" ht="12.75" x14ac:dyDescent="0.2">
      <c r="A381" s="22"/>
      <c r="B381" s="22"/>
      <c r="C381" s="22"/>
      <c r="D381" s="22"/>
      <c r="E381" s="22"/>
      <c r="F381" s="22"/>
      <c r="G381" s="22"/>
      <c r="H381" s="22"/>
      <c r="I381" s="22"/>
      <c r="J381" s="22"/>
      <c r="K381" s="22"/>
      <c r="L381" s="22"/>
      <c r="M381" s="22"/>
      <c r="N381" s="22"/>
      <c r="O381" s="22"/>
      <c r="P381" s="22"/>
      <c r="Q381" s="22"/>
      <c r="R381" s="22"/>
      <c r="S381" s="22"/>
      <c r="T381" s="22"/>
      <c r="U381" s="22"/>
    </row>
    <row r="382" spans="1:21" ht="12.75" x14ac:dyDescent="0.2">
      <c r="A382" s="22"/>
      <c r="B382" s="22"/>
      <c r="C382" s="22"/>
      <c r="D382" s="22"/>
      <c r="E382" s="22"/>
      <c r="F382" s="22"/>
      <c r="G382" s="22"/>
      <c r="H382" s="22"/>
      <c r="I382" s="22"/>
      <c r="J382" s="22"/>
      <c r="K382" s="22"/>
      <c r="L382" s="22"/>
      <c r="M382" s="22"/>
      <c r="N382" s="22"/>
      <c r="O382" s="22"/>
      <c r="P382" s="22"/>
      <c r="Q382" s="22"/>
      <c r="R382" s="22"/>
      <c r="S382" s="22"/>
      <c r="T382" s="22"/>
      <c r="U382" s="22"/>
    </row>
    <row r="383" spans="1:21" ht="12.75" x14ac:dyDescent="0.2">
      <c r="A383" s="22"/>
      <c r="B383" s="22"/>
      <c r="C383" s="22"/>
      <c r="D383" s="22"/>
      <c r="E383" s="22"/>
      <c r="F383" s="22"/>
      <c r="G383" s="22"/>
      <c r="H383" s="22"/>
      <c r="I383" s="22"/>
      <c r="J383" s="22"/>
      <c r="K383" s="22"/>
      <c r="L383" s="22"/>
      <c r="M383" s="22"/>
      <c r="N383" s="22"/>
      <c r="O383" s="22"/>
      <c r="P383" s="22"/>
      <c r="Q383" s="22"/>
      <c r="R383" s="22"/>
      <c r="S383" s="22"/>
      <c r="T383" s="22"/>
      <c r="U383" s="22"/>
    </row>
    <row r="384" spans="1:21" ht="12.75" x14ac:dyDescent="0.2">
      <c r="A384" s="22"/>
      <c r="B384" s="22"/>
      <c r="C384" s="22"/>
      <c r="D384" s="22"/>
      <c r="E384" s="22"/>
      <c r="F384" s="22"/>
      <c r="G384" s="22"/>
      <c r="H384" s="22"/>
      <c r="I384" s="22"/>
      <c r="J384" s="22"/>
      <c r="K384" s="22"/>
      <c r="L384" s="22"/>
      <c r="M384" s="22"/>
      <c r="N384" s="22"/>
      <c r="O384" s="22"/>
      <c r="P384" s="22"/>
      <c r="Q384" s="22"/>
      <c r="R384" s="22"/>
      <c r="S384" s="22"/>
      <c r="T384" s="22"/>
      <c r="U384" s="22"/>
    </row>
    <row r="385" spans="1:21" ht="12.75" x14ac:dyDescent="0.2">
      <c r="A385" s="22"/>
      <c r="B385" s="22"/>
      <c r="C385" s="22"/>
      <c r="D385" s="22"/>
      <c r="E385" s="22"/>
      <c r="F385" s="22"/>
      <c r="G385" s="22"/>
      <c r="H385" s="22"/>
      <c r="I385" s="22"/>
      <c r="J385" s="22"/>
      <c r="K385" s="22"/>
      <c r="L385" s="22"/>
      <c r="M385" s="22"/>
      <c r="N385" s="22"/>
      <c r="O385" s="22"/>
      <c r="P385" s="22"/>
      <c r="Q385" s="22"/>
      <c r="R385" s="22"/>
      <c r="S385" s="22"/>
      <c r="T385" s="22"/>
      <c r="U385" s="22"/>
    </row>
    <row r="386" spans="1:21" ht="12.75" x14ac:dyDescent="0.2">
      <c r="A386" s="22"/>
      <c r="B386" s="22"/>
      <c r="C386" s="22"/>
      <c r="D386" s="22"/>
      <c r="E386" s="22"/>
      <c r="F386" s="22"/>
      <c r="G386" s="22"/>
      <c r="H386" s="22"/>
      <c r="I386" s="22"/>
      <c r="J386" s="22"/>
      <c r="K386" s="22"/>
      <c r="L386" s="22"/>
      <c r="M386" s="22"/>
      <c r="N386" s="22"/>
      <c r="O386" s="22"/>
      <c r="P386" s="22"/>
      <c r="Q386" s="22"/>
      <c r="R386" s="22"/>
      <c r="S386" s="22"/>
      <c r="T386" s="22"/>
      <c r="U386" s="22"/>
    </row>
    <row r="387" spans="1:21" ht="12.75" x14ac:dyDescent="0.2">
      <c r="A387" s="22"/>
      <c r="B387" s="22"/>
      <c r="C387" s="22"/>
      <c r="D387" s="22"/>
      <c r="E387" s="22"/>
      <c r="F387" s="22"/>
      <c r="G387" s="22"/>
      <c r="H387" s="22"/>
      <c r="I387" s="22"/>
      <c r="J387" s="22"/>
      <c r="K387" s="22"/>
      <c r="L387" s="22"/>
      <c r="M387" s="22"/>
      <c r="N387" s="22"/>
      <c r="O387" s="22"/>
      <c r="P387" s="22"/>
      <c r="Q387" s="22"/>
      <c r="R387" s="22"/>
      <c r="S387" s="22"/>
      <c r="T387" s="22"/>
      <c r="U387" s="22"/>
    </row>
    <row r="388" spans="1:21" ht="12.75" x14ac:dyDescent="0.2">
      <c r="A388" s="22"/>
      <c r="B388" s="22"/>
      <c r="C388" s="22"/>
      <c r="D388" s="22"/>
      <c r="E388" s="22"/>
      <c r="F388" s="22"/>
      <c r="G388" s="22"/>
      <c r="H388" s="22"/>
      <c r="I388" s="22"/>
      <c r="J388" s="22"/>
      <c r="K388" s="22"/>
      <c r="L388" s="22"/>
      <c r="M388" s="22"/>
      <c r="N388" s="22"/>
      <c r="O388" s="22"/>
      <c r="P388" s="22"/>
      <c r="Q388" s="22"/>
      <c r="R388" s="22"/>
      <c r="S388" s="22"/>
      <c r="T388" s="22"/>
      <c r="U388" s="22"/>
    </row>
  </sheetData>
  <autoFilter ref="A1:U337" xr:uid="{00000000-0001-0000-0100-000000000000}"/>
  <customSheetViews>
    <customSheetView guid="{04395609-526C-46AE-9E97-83D923D9209E}" filter="1" showAutoFilter="1">
      <pageMargins left="0.7" right="0.7" top="0.75" bottom="0.75" header="0.3" footer="0.3"/>
      <autoFilter ref="P1:P389" xr:uid="{22B917D9-C523-4443-9BAD-E5CA8EBDC788}"/>
    </customSheetView>
    <customSheetView guid="{3295FCA7-9F03-4ED2-AB3A-6C14B7143FAF}" filter="1" showAutoFilter="1">
      <pageMargins left="0.7" right="0.7" top="0.75" bottom="0.75" header="0.3" footer="0.3"/>
      <autoFilter ref="A1:AB389" xr:uid="{821ED558-374A-4236-A227-5C9632CE7A99}">
        <filterColumn colId="3">
          <filters>
            <filter val="aceite para motor de dos tiempos, oxígeno, voluntarios para relevos en Alvaro Obregon 286"/>
            <filter val="adrenalina ampolletas de 1mg, atropina de 1mg, salbutamol spray"/>
            <filter val="agua embotellada, alimentos enlatados, artículos de higiene personal, artículos de limpieza, material de curación"/>
            <filter val="agua embotellada, alimentos no perecederos, papel de baño, pañales, toallas femeninas, medicamentos, ropa en buen estado, cobijas"/>
            <filter val="agua embotellada, linternas, baterías, alimentos enlatados, artículos de higiene personal, material de curación"/>
            <filter val="agua, alimentos, medicinas"/>
            <filter val="agua, antibioticos, diclofenaco, ketorolaco, alcohol, agua oxigenada, vendas, guantes, jabón, papel de baño, toallas femeninas, comida enlatada, gerber, leche en polvo, artículos de limpieza, gel antibacterial, croquetas para perros"/>
            <filter val="agua, toallas sanitarias, toallas de bebé, alimentos enlatados, medicamentos"/>
            <filter val="alimento para bebés, cobijas, medicamentos, herramientas"/>
            <filter val="alimento para mascotas"/>
            <filter val="alimento para mascotas, collares, suturas, vendas, material de curación"/>
            <filter val="alimento para perro, alimento para gato, arena para gato, artículos de higiene personal, artículos de limpieza, material de curación"/>
            <filter val="alimento para perros, toallas femeninas, alcohol, gasas, alimentos no perecederos"/>
            <filter val="alimentos"/>
            <filter val="alimentos enlatados, agua embotellada, comida para mascotas, artículos de higiene personal."/>
            <filter val="alimentos enlatados, agua embotellada, pañales, alimento para bebés, articulos de higiene personal, artículos de limpieza, cobijas, toallas, cubetas"/>
            <filter val="alimentos enlatados, alimentos no perecederos, herramienta de construcción, palas, picos, carretillas, tiendas de campaña, cajas, artículos para empacar"/>
            <filter val="alimentos enlatados, artículos de higiene personal, alimentos para bebé"/>
            <filter val="alimentos enlatados, artículos de higiene personal, artículos de limpieza"/>
            <filter val="alimentos enlatados, lámparas, baterías, artículos para construcción, artículos de primeros auxilios"/>
            <filter val="alimentos enlatados, lámparas, cobijas, vendas, gasas, alcohol, equipo médico, medicamentos, baterías"/>
            <filter val="alimentos enlatados, medicamentos, botiquines de primeros auxilios, lámparas, baterías, equipo de rescate"/>
            <filter val="alimentos enlatados, medicamentos, botiquines de primeros auxilios, lámparas, pilas, equipo de rescate"/>
            <filter val="alimentos enlatados, medicamentos, papel de baño, pañales, leche en polvo, artículos de higiene personal"/>
            <filter val="alimentos no perecederos"/>
            <filter val="alimentos no perecederos, agua embotellada, artículos de higiene personal para adultos, artículos de higiene personal para bebé, artículos de limpieza"/>
            <filter val="alimentos no perecederos, alimentos para mascotas, articulos de limpieza, artículos de higiene personal, lámparas, baterias"/>
            <filter val="alimentos no perecederos, artículos de higiene personal, agua embotellada, pañales, leche en polvo, toallas húmedas, biberones, aceite para bebé, toallas femeninas, café soluble, azúcar, medicamentos"/>
            <filter val="alimentos no perecederos, artículos de higiene personal, agua, pañales, leche en polvo, toallas húmedas, biberones, aceite para bebé, toallas femeninas, café soluble, azúcar, medicamentos."/>
            <filter val="alimentos no perecederos, artículos de higiene personal, agua, pañales, leche en polvo, toallas húmedas, biberones, aceite para bebé, toallas sanitarias, café soluble, azúcar, medicamentos"/>
            <filter val="alimentos no perecederos, artículos de higiene personal, articulos de limpieza"/>
            <filter val="alimentos no perecederos, artículos de higiene personal, medicamentos, alimento para mascotas, equipo médico"/>
            <filter val="alimentos no perecederos, articulos de limpieza, articulos de higiene personal"/>
            <filter val="alimentos, artículos de higiene personal, botiquines de primeros auxilios"/>
            <filter val="alimentos, cobijas, alimento para mascotas, herramienta"/>
            <filter val="alimentos, material de construcción"/>
            <filter val="alimentos, medicamentos, material de curación, voluntarios"/>
            <filter val="alimentos, pañales, material de curación, material de construcción"/>
            <filter val="antibióticos, antihipertensivos, medicamento para diabéticos, vendas de 15cm, electrolitos, palas, picos, botas, mazos, cascos, chalecos, alimentos no perecederos, artículos de higiene personal, ropa, box lunches"/>
            <filter val="antibióticos, nnsulina, jeringas"/>
            <filter val="arroz, frijoles, toallas sanitarias, pañales, medicinas, aceite para motor de dos tiempos, oxígeno, voluntarios para relevos en Alvaro Obregon 286"/>
            <filter val="artículos de higiene personal, alimentos no perecederos, artículos de limpieza, cobijas, baterías, linternas, material de curación, medicamentos"/>
            <filter val="artículos de higiene personal, alimentos, medicamentos, artículos de limpieza, herramientas, artículos para bebés"/>
            <filter val="artículos de limpieza, artículos de higiene personal, equipo de curación, alimentos"/>
            <filter val="artículos de primera necesidad, artículos de higiene personal"/>
            <filter val="azúcar, aceite, café, deshechables, té, pasta, sal, leche en polvo, traslado de brigadistas"/>
            <filter val="brigadas para salir a pueblos aledañas a las 10am domingo"/>
            <filter val="brigadistas voluntarios, paramédicos voluntarios, voluntariosm"/>
            <filter val="cajas de cartón, medicamentos, lámparas, velas, comida para bebé, toallas femeninas, artículos de higiene personal, electrolitos, cobijas, panales"/>
            <filter val="cajas, cinta adhesiva, agua embotellada, medicamentos, material de curación, herramientas, alimentos no perecederos"/>
            <filter val="cascos, chalecos, alimentos en enlatados, electrolitos, artículos de limpieza"/>
            <filter val="cascos, chalecos, despensas, lamparas de minero, tiendas de campaña, lonas"/>
            <filter val="cascos, guantes de trabajo, guantes de carnaza, lentes de protección, chalecos, lámparas, impermeables, contendedores de combustible, medicamentos, víveres"/>
            <filter val="cobijas, lomas, impermeables, lámparas, baterías, vasos desechables, costales, cinta, plumones permanentes, guantes de carnaza, palas, picos, defieras, serruchos, alimentos enlatada, medicamentos."/>
            <filter val="comida para perro"/>
            <filter val="comida preparada, aceite para motor de dos tiempos, oxígeno, voluntarios para relevos en Alvaro Obregon 286"/>
            <filter val="comida, café"/>
            <filter val="crayolas, muñecos de felpa, cuadernos, colores, masa para modelar, artículos para niños"/>
            <filter val="cualquiera"/>
            <filter val="cualquiera, comida enlatada, agua, medicamentos, ropa, artículos para niños"/>
            <filter val="cubrebocas, guantes, agua, botiquines de primeros auxilios, medicamentos, alimentos enlatados, papel de baño, artículos de higiene personal, baterías, linternas, cobijas"/>
            <filter val="Cubrebocas, Guantes, Jeringas, Jabon quirurgico, Algodón, Yodo, vendas, collarines, válvula balon mascarilla, mantas termicas, analgesicos, cobijas, cajas de cartón, férulas moldeables, pañales, alimentos para gatos y perros"/>
            <filter val="Despensa y medicamentos"/>
            <filter val="despensas, medicamentos, material de curación, artículos de higiene"/>
            <filter val="despensas, víveres"/>
            <filter val="equipo medico, palas, cascos, cobijas"/>
            <filter val="fórmula para bebé, gerber, articulos de higiene personal"/>
            <filter val="gasas, vendas, jeringas, jabón, agua oxigenada, guantes, agua embotellada, alimentos enlatados, herramientas, cobijas"/>
            <filter val="guantes de látex, guantes de carnaza, leche, papel de baño, toallas sanitarias, medicamentos"/>
            <filter val="herramienta, medicamentos"/>
            <filter val="herramientas, cobijas, artículos de higiene, botiquines de primeros auxilios"/>
            <filter val="herramientas, lámparas, focos, cable calibre 8, cable calibre 10"/>
            <filter val="herramientas, material de curación, medicamentos"/>
            <filter val="herramientas, pallets de madera, cuerdas, polines, vigas de 4.5m, engrapadoras industriales, grapas, costales, cobijas, medicinas, material de curación, impermeables, lonas, tiendas de campaña, alimentos enlatados, repelente de mosquitos"/>
            <filter val="juguetes para niños, agua embotellada, alimentos enlatados, artículos de higiene personal, artículos de limpieza, material de curación"/>
            <filter val="leche en polvo"/>
            <filter val="leche en polvo, frijoles enlatados, galletas, atún, arroz, verduras, café, pan, pañales bebes y adultos, papel higíenico, jabón personal, pasta dental, cepillo, shampoo, toallas"/>
            <filter val="libros y material para manualidades y actividades con niños, jóvenes y adultos en las zonas más afectadas."/>
            <filter val="linternas, desarmadores, herramientas"/>
            <filter val="lonas, cuerdas, cobijas, tiendas de campaña, colchonetas, leche en polvo, comida enlatada, agua embotellada, medicamentos, papel de baño, pañales, toallas sanitarias"/>
            <filter val="lonas, equipamiento para lluvia"/>
            <filter val="lonas, leche en polvo, lazos, herramientas, cajas, gasolina, baterias tamaño C, baterías tamaño D, lámparas, herramientas, cascos"/>
            <filter val="material de curación, equipo médico, medicamentos"/>
            <filter val="material de curación, lámparas, baterías, cobijas"/>
            <filter val="material de curación, medicamentos"/>
            <filter val="material de curación, sueros fisiológicos, lineas por infusión"/>
            <filter val="medicamentos intravenosos, gotas para los ojos"/>
            <filter val="medicamentos, artículos de higiene personal, cobijas, pasta"/>
            <filter val="medicamentos, artículos de limpieza, lámparas, martillos"/>
            <filter val="medicamentos, herramienta, discos de acero, botas, baterías, lentes de seguridad"/>
            <filter val="medicamentos, material de curación, alimentos enlatados"/>
            <filter val="medicamentos, material de curación, artículos de higiene personal, cobijas"/>
            <filter val="medicamentos, material de curación, artículos higiene personal, cobijas"/>
            <filter val="medicamentos, material de curación, linternas, baterías, suero fisiológico, cubrebocas"/>
            <filter val="medicamentos, material de curación, papel de baño, toallas sanitarias, hieleras, hielo, herramientas, lámparas, esmeriles, baterías, diesel, mazos"/>
            <filter val="medicina, material de curación, artículos de higiene personal, cobijas"/>
            <filter val="medicinas, material de curación, artículos de higiene personal, cobijas"/>
            <filter val="medicinas, pañales, insulinas"/>
            <filter val="médicos voluntarios, enfermeras voluntarias, paramédicos voluntarios, medicamentos, ropa, colchones, cobijas, palas, picos, cualquiera"/>
            <filter val="palas, cascos, picos, víveres"/>
            <filter val="peritos en evaluación de daños, cascos, tapabocas, goggles, guantes, chalecos, lámparas, baterías tamaño A, baterías tamaño AA"/>
            <filter val="picos, palas, analgésicos, material de curación, jeringas de 3ml, jeringas de 5ml, linternas"/>
            <filter val="plumones, cinta adhesiva, cajas"/>
            <filter val="refrescos enlatados, tapabocas, cascos, barras energéticas, guantes de carnaza"/>
            <filter val="ropa de frío, cobijas, medicamentos, herramientas, artículos para bebé, artículos de limpieza, alimentos no perecederos, artículos de higiene personal"/>
            <filter val="ropa para niños"/>
            <filter val="sardinas enlatadas abre fácil, mayonesa, café soluble, mermelada, puré de tomate"/>
            <filter val="sierras eléctricas, gasolina, herramientas"/>
            <filter val="tetanol, medicamento para tétanos, mascarillas de carbón activado"/>
            <filter val="traslado de víveres"/>
            <filter val="traslado de víveres funciona como albergue, todo bajo control"/>
            <filter val="traslado, transportistas voluntarios"/>
            <filter val="velas, platos desechables, agua embotellada, alimentos no perecederos, pañales"/>
            <filter val="vendas, antiinflamatorios, desinfectates, electrolitos, gasas, cubre bocas, comida para bebé, antibióticos"/>
            <filter val="vendas, gel antibacterial, jabón corporal, sopa instantanea, atún, sardinas, frijoles, lentejas, leche, pasta, cepillo dental, desechables, aceite, café soluble en bolsa, azúcar, sal"/>
            <filter val="Viveres, agua embotellada, productos de higiene personal, herramienta, ropa, cobijas y articulos de limpieza"/>
            <filter val="víveres, artículos de higiene personal, artículos de limpieza, equipo médico, herramientas"/>
            <filter val="víveres, artículos de limpieza, medicamentos, material de curación, artículos de higiene personal"/>
            <filter val="víveres, equipo de rescate, material de curación"/>
            <filter val="víveres, medicamentos"/>
            <filter val="víveres, medicamentos, artículos de higiene personal"/>
            <filter val="víveres, medicamentos, artículos de higiene personal, comida para perros"/>
            <filter val="víveres, medicamentos, juguetes, artículos de higiene personal, material de curación, botiquines de primeros auxilios, alimento para mascotas"/>
            <filter val="víveres, ropa, alimentos no perecederos, baterías, material de limpieza, artículos de higiene personal"/>
            <filter val="voluntarios"/>
            <filter val="voluntarios, alimentos preparados, medicamentos, herramienta"/>
            <filter val="voluntarios, medicamentos, guantes de carnaza, palas, material de curación, víveres"/>
          </filters>
        </filterColumn>
      </autoFilter>
    </customSheetView>
    <customSheetView guid="{58015C4B-BFCC-41B8-9ADE-AE6007A52EFB}" filter="1" showAutoFilter="1">
      <pageMargins left="0.7" right="0.7" top="0.75" bottom="0.75" header="0.3" footer="0.3"/>
      <autoFilter ref="A1:AC337" xr:uid="{370EA58A-1D9B-4466-B4E6-F8A58CE09E7F}">
        <filterColumn colId="14">
          <filters>
            <filter val="CDMX"/>
          </filters>
        </filterColumn>
      </autoFilter>
    </customSheetView>
    <customSheetView guid="{5EF7BAD7-51E5-4401-99E1-F6FBE3570C7B}" filter="1" showAutoFilter="1">
      <pageMargins left="0.7" right="0.7" top="0.75" bottom="0.75" header="0.3" footer="0.3"/>
      <autoFilter ref="A1:AC324" xr:uid="{507046DA-E3F0-4E74-ACB7-3442EAFD6A8D}"/>
    </customSheetView>
  </customSheetViews>
  <hyperlinks>
    <hyperlink ref="N87" r:id="rId1" xr:uid="{00000000-0004-0000-0100-000044000000}"/>
    <hyperlink ref="E91" r:id="rId2" xr:uid="{00000000-0004-0000-0100-000047000000}"/>
    <hyperlink ref="E142" r:id="rId3" xr:uid="{00000000-0004-0000-0100-000069000000}"/>
  </hyperlinks>
  <pageMargins left="0.7" right="0.7" top="0.75" bottom="0.75" header="0.3" footer="0.3"/>
  <pageSetup paperSize="9" orientation="portrait" horizontalDpi="1200" verticalDpi="1200"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E332"/>
  <sheetViews>
    <sheetView topLeftCell="H1" workbookViewId="0">
      <pane ySplit="1" topLeftCell="A2" activePane="bottomLeft" state="frozen"/>
      <selection pane="bottomLeft" activeCell="AD14" sqref="AD14"/>
    </sheetView>
  </sheetViews>
  <sheetFormatPr baseColWidth="10" defaultColWidth="12.5703125" defaultRowHeight="15.75" customHeight="1" x14ac:dyDescent="0.2"/>
  <cols>
    <col min="1" max="1" width="5.140625" bestFit="1" customWidth="1"/>
    <col min="2" max="2" width="82.7109375" bestFit="1" customWidth="1"/>
    <col min="3" max="3" width="20.85546875" bestFit="1" customWidth="1"/>
    <col min="4" max="4" width="255.7109375" bestFit="1" customWidth="1"/>
    <col min="5" max="5" width="144" bestFit="1" customWidth="1"/>
    <col min="6" max="6" width="43" bestFit="1" customWidth="1"/>
    <col min="7" max="7" width="25.28515625" bestFit="1" customWidth="1"/>
    <col min="8" max="8" width="27.7109375" bestFit="1" customWidth="1"/>
    <col min="9" max="10" width="73.42578125" bestFit="1" customWidth="1"/>
    <col min="11" max="11" width="21.7109375" bestFit="1" customWidth="1"/>
    <col min="12" max="12" width="61.42578125" bestFit="1" customWidth="1"/>
    <col min="13" max="13" width="26.28515625" bestFit="1" customWidth="1"/>
    <col min="14" max="14" width="29.7109375" bestFit="1" customWidth="1"/>
    <col min="15" max="15" width="10.85546875" bestFit="1" customWidth="1"/>
    <col min="16" max="16" width="9.5703125" bestFit="1" customWidth="1"/>
    <col min="17" max="17" width="135" bestFit="1" customWidth="1"/>
    <col min="18" max="19" width="14.85546875" bestFit="1" customWidth="1"/>
    <col min="20" max="20" width="43.42578125" bestFit="1" customWidth="1"/>
    <col min="21" max="21" width="123" bestFit="1" customWidth="1"/>
    <col min="22" max="22" width="255.7109375" bestFit="1" customWidth="1"/>
    <col min="23" max="23" width="10.28515625" bestFit="1" customWidth="1"/>
    <col min="24" max="24" width="34" bestFit="1" customWidth="1"/>
    <col min="25" max="25" width="20.85546875" bestFit="1" customWidth="1"/>
    <col min="26" max="26" width="27.42578125" bestFit="1" customWidth="1"/>
    <col min="27" max="27" width="20.28515625" bestFit="1" customWidth="1"/>
    <col min="28" max="28" width="133.85546875" bestFit="1" customWidth="1"/>
    <col min="29" max="29" width="6.42578125" bestFit="1" customWidth="1"/>
    <col min="30" max="30" width="26" bestFit="1" customWidth="1"/>
  </cols>
  <sheetData>
    <row r="1" spans="1:31" x14ac:dyDescent="0.25">
      <c r="A1" s="2" t="s">
        <v>2</v>
      </c>
      <c r="B1" s="2" t="s">
        <v>3</v>
      </c>
      <c r="C1" s="2" t="s">
        <v>4</v>
      </c>
      <c r="D1" s="2" t="s">
        <v>5</v>
      </c>
      <c r="E1" s="2" t="s">
        <v>6</v>
      </c>
      <c r="F1" s="2" t="s">
        <v>0</v>
      </c>
      <c r="G1" s="2" t="s">
        <v>7</v>
      </c>
      <c r="H1" s="2" t="s">
        <v>8</v>
      </c>
      <c r="I1" s="2" t="s">
        <v>9</v>
      </c>
      <c r="J1" s="2" t="s">
        <v>10</v>
      </c>
      <c r="K1" s="2" t="s">
        <v>11</v>
      </c>
      <c r="L1" s="2" t="s">
        <v>12</v>
      </c>
      <c r="M1" s="2" t="s">
        <v>13</v>
      </c>
      <c r="N1" s="2" t="s">
        <v>14</v>
      </c>
      <c r="O1" s="2" t="s">
        <v>15</v>
      </c>
      <c r="P1" s="2" t="s">
        <v>16</v>
      </c>
      <c r="Q1" s="2" t="s">
        <v>17</v>
      </c>
      <c r="R1" s="2" t="s">
        <v>18</v>
      </c>
      <c r="S1" s="2" t="s">
        <v>19</v>
      </c>
      <c r="T1" s="2" t="s">
        <v>20</v>
      </c>
      <c r="U1" s="2" t="s">
        <v>21</v>
      </c>
      <c r="V1" s="2" t="s">
        <v>22</v>
      </c>
      <c r="W1" s="2" t="s">
        <v>23</v>
      </c>
      <c r="X1" s="2" t="s">
        <v>24</v>
      </c>
      <c r="Y1" s="2" t="s">
        <v>25</v>
      </c>
      <c r="Z1" s="2" t="s">
        <v>1</v>
      </c>
      <c r="AA1" s="2" t="s">
        <v>26</v>
      </c>
      <c r="AB1" s="2" t="s">
        <v>27</v>
      </c>
      <c r="AC1" s="2" t="s">
        <v>28</v>
      </c>
      <c r="AD1" s="2" t="s">
        <v>2818</v>
      </c>
      <c r="AE1" s="2"/>
    </row>
    <row r="2" spans="1:31" x14ac:dyDescent="0.25">
      <c r="A2" s="3">
        <v>37</v>
      </c>
      <c r="B2" s="4" t="s">
        <v>785</v>
      </c>
      <c r="C2" s="4" t="s">
        <v>128</v>
      </c>
      <c r="D2" s="4" t="s">
        <v>786</v>
      </c>
      <c r="E2" s="4" t="s">
        <v>787</v>
      </c>
      <c r="F2" s="49" t="s">
        <v>2819</v>
      </c>
      <c r="G2" s="50"/>
      <c r="H2" s="50"/>
      <c r="I2" s="50"/>
      <c r="J2" s="4" t="s">
        <v>789</v>
      </c>
      <c r="K2" s="4" t="s">
        <v>65</v>
      </c>
      <c r="L2" s="4" t="s">
        <v>626</v>
      </c>
      <c r="M2" s="4" t="s">
        <v>692</v>
      </c>
      <c r="N2" s="4" t="s">
        <v>38</v>
      </c>
      <c r="O2" s="4" t="s">
        <v>39</v>
      </c>
      <c r="P2" s="4" t="s">
        <v>198</v>
      </c>
      <c r="Q2" s="4" t="s">
        <v>2820</v>
      </c>
      <c r="R2" s="5">
        <v>194196927</v>
      </c>
      <c r="S2" s="5">
        <v>-991679135</v>
      </c>
      <c r="T2" s="6"/>
      <c r="U2" s="4" t="s">
        <v>137</v>
      </c>
      <c r="V2" s="7" t="s">
        <v>790</v>
      </c>
      <c r="W2" s="3">
        <v>1</v>
      </c>
      <c r="X2" s="49" t="s">
        <v>791</v>
      </c>
      <c r="Y2" s="50"/>
      <c r="Z2" s="4" t="s">
        <v>2821</v>
      </c>
      <c r="AA2" s="53">
        <v>43001.00372685185</v>
      </c>
      <c r="AB2" s="50"/>
      <c r="AC2" s="4" t="s">
        <v>794</v>
      </c>
      <c r="AD2" s="4" t="s">
        <v>2822</v>
      </c>
      <c r="AE2" s="4"/>
    </row>
    <row r="3" spans="1:31" x14ac:dyDescent="0.25">
      <c r="A3" s="3">
        <v>235</v>
      </c>
      <c r="B3" s="4" t="s">
        <v>1319</v>
      </c>
      <c r="C3" s="4" t="s">
        <v>30</v>
      </c>
      <c r="D3" s="6"/>
      <c r="E3" s="52" t="s">
        <v>1320</v>
      </c>
      <c r="F3" s="50"/>
      <c r="G3" s="49" t="s">
        <v>1321</v>
      </c>
      <c r="H3" s="50"/>
      <c r="I3" s="6"/>
      <c r="J3" s="4" t="s">
        <v>1322</v>
      </c>
      <c r="K3" s="4" t="s">
        <v>65</v>
      </c>
      <c r="L3" s="4" t="s">
        <v>1323</v>
      </c>
      <c r="M3" s="4" t="s">
        <v>1315</v>
      </c>
      <c r="N3" s="4" t="s">
        <v>38</v>
      </c>
      <c r="O3" s="4" t="s">
        <v>39</v>
      </c>
      <c r="P3" s="4" t="s">
        <v>1316</v>
      </c>
      <c r="Q3" s="49" t="s">
        <v>2823</v>
      </c>
      <c r="R3" s="50"/>
      <c r="S3" s="50"/>
      <c r="T3" s="50"/>
      <c r="U3" s="4" t="s">
        <v>1324</v>
      </c>
      <c r="V3" s="6"/>
      <c r="W3" s="3">
        <v>1</v>
      </c>
      <c r="X3" s="4" t="s">
        <v>202</v>
      </c>
      <c r="Y3" s="4">
        <v>20.09</v>
      </c>
      <c r="Z3" s="49" t="s">
        <v>2824</v>
      </c>
      <c r="AA3" s="50"/>
      <c r="AB3" s="50"/>
      <c r="AC3" s="4" t="s">
        <v>1326</v>
      </c>
      <c r="AD3" s="6"/>
      <c r="AE3" s="6"/>
    </row>
    <row r="4" spans="1:31" x14ac:dyDescent="0.25">
      <c r="A4" s="3">
        <v>820</v>
      </c>
      <c r="B4" s="4" t="s">
        <v>1021</v>
      </c>
      <c r="C4" s="4" t="s">
        <v>1022</v>
      </c>
      <c r="D4" s="4" t="s">
        <v>1023</v>
      </c>
      <c r="E4" s="4" t="s">
        <v>1024</v>
      </c>
      <c r="F4" s="4" t="s">
        <v>2825</v>
      </c>
      <c r="G4" s="4" t="s">
        <v>1026</v>
      </c>
      <c r="H4" s="4" t="s">
        <v>1027</v>
      </c>
      <c r="I4" s="9"/>
      <c r="J4" s="4" t="s">
        <v>2808</v>
      </c>
      <c r="K4" s="4">
        <v>62</v>
      </c>
      <c r="L4" s="4" t="s">
        <v>626</v>
      </c>
      <c r="M4" s="4" t="s">
        <v>692</v>
      </c>
      <c r="N4" s="4" t="s">
        <v>38</v>
      </c>
      <c r="O4" s="4" t="s">
        <v>39</v>
      </c>
      <c r="P4" s="4" t="s">
        <v>198</v>
      </c>
      <c r="Q4" s="4" t="s">
        <v>2826</v>
      </c>
      <c r="R4" s="5">
        <v>19417774</v>
      </c>
      <c r="S4" s="5">
        <v>-991744</v>
      </c>
      <c r="T4" s="4" t="s">
        <v>1030</v>
      </c>
      <c r="U4" s="9"/>
      <c r="V4" s="52" t="s">
        <v>1031</v>
      </c>
      <c r="W4" s="50"/>
      <c r="X4" s="4" t="s">
        <v>2827</v>
      </c>
      <c r="Y4" s="8">
        <v>43001.504837962966</v>
      </c>
      <c r="Z4" s="4" t="s">
        <v>2828</v>
      </c>
      <c r="AA4" s="4" t="s">
        <v>82</v>
      </c>
      <c r="AB4" s="6"/>
      <c r="AC4" s="6"/>
      <c r="AD4" s="4" t="s">
        <v>2829</v>
      </c>
      <c r="AE4" s="4"/>
    </row>
    <row r="5" spans="1:31" x14ac:dyDescent="0.25">
      <c r="A5" s="3">
        <v>23</v>
      </c>
      <c r="B5" s="4" t="s">
        <v>500</v>
      </c>
      <c r="C5" s="4" t="s">
        <v>30</v>
      </c>
      <c r="D5" s="4" t="s">
        <v>501</v>
      </c>
      <c r="E5" s="4" t="s">
        <v>502</v>
      </c>
      <c r="F5" s="49" t="s">
        <v>503</v>
      </c>
      <c r="G5" s="50"/>
      <c r="H5" s="9"/>
      <c r="I5" s="9"/>
      <c r="J5" s="4" t="s">
        <v>504</v>
      </c>
      <c r="K5" s="4">
        <v>45</v>
      </c>
      <c r="L5" s="4" t="s">
        <v>506</v>
      </c>
      <c r="M5" s="4" t="s">
        <v>507</v>
      </c>
      <c r="N5" s="4" t="s">
        <v>38</v>
      </c>
      <c r="O5" s="4" t="s">
        <v>39</v>
      </c>
      <c r="P5" s="4" t="s">
        <v>40</v>
      </c>
      <c r="Q5" s="4" t="s">
        <v>2830</v>
      </c>
      <c r="R5" s="5">
        <v>19302824</v>
      </c>
      <c r="S5" s="5">
        <v>-99160873</v>
      </c>
      <c r="T5" s="4" t="s">
        <v>508</v>
      </c>
      <c r="U5" s="4" t="s">
        <v>361</v>
      </c>
      <c r="V5" s="7" t="s">
        <v>509</v>
      </c>
      <c r="W5" s="3">
        <v>1</v>
      </c>
      <c r="X5" s="4" t="s">
        <v>510</v>
      </c>
      <c r="Y5" s="9"/>
      <c r="Z5" s="4" t="s">
        <v>2831</v>
      </c>
      <c r="AA5" s="53">
        <v>43000.931620370371</v>
      </c>
      <c r="AB5" s="50"/>
      <c r="AC5" s="4" t="s">
        <v>513</v>
      </c>
      <c r="AD5" s="4" t="s">
        <v>2832</v>
      </c>
      <c r="AE5" s="4"/>
    </row>
    <row r="6" spans="1:31" x14ac:dyDescent="0.25">
      <c r="A6" s="3">
        <v>22</v>
      </c>
      <c r="B6" s="4" t="s">
        <v>1253</v>
      </c>
      <c r="C6" s="4" t="s">
        <v>30</v>
      </c>
      <c r="D6" s="4" t="s">
        <v>31</v>
      </c>
      <c r="E6" s="49" t="s">
        <v>1254</v>
      </c>
      <c r="F6" s="50"/>
      <c r="G6" s="4" t="s">
        <v>1255</v>
      </c>
      <c r="H6" s="9"/>
      <c r="I6" s="9"/>
      <c r="J6" s="4" t="s">
        <v>1256</v>
      </c>
      <c r="K6" s="4">
        <v>5</v>
      </c>
      <c r="L6" s="4" t="s">
        <v>1258</v>
      </c>
      <c r="M6" s="4" t="s">
        <v>1249</v>
      </c>
      <c r="N6" s="4" t="s">
        <v>38</v>
      </c>
      <c r="O6" s="4" t="s">
        <v>39</v>
      </c>
      <c r="P6" s="4" t="s">
        <v>40</v>
      </c>
      <c r="Q6" s="4" t="s">
        <v>2833</v>
      </c>
      <c r="R6" s="5">
        <v>192966173</v>
      </c>
      <c r="S6" s="5">
        <v>-991305751</v>
      </c>
      <c r="T6" s="10" t="s">
        <v>901</v>
      </c>
      <c r="U6" s="6"/>
      <c r="V6" s="7" t="s">
        <v>1259</v>
      </c>
      <c r="W6" s="3">
        <v>1</v>
      </c>
      <c r="X6" s="49" t="s">
        <v>1260</v>
      </c>
      <c r="Y6" s="50"/>
      <c r="Z6" s="4" t="s">
        <v>2834</v>
      </c>
      <c r="AA6" s="53">
        <v>43000.917060185187</v>
      </c>
      <c r="AB6" s="50"/>
      <c r="AC6" s="4" t="s">
        <v>1262</v>
      </c>
      <c r="AD6" s="4" t="s">
        <v>2835</v>
      </c>
      <c r="AE6" s="4"/>
    </row>
    <row r="7" spans="1:31" x14ac:dyDescent="0.25">
      <c r="A7" s="3">
        <v>257</v>
      </c>
      <c r="B7" s="4" t="s">
        <v>1275</v>
      </c>
      <c r="C7" s="4" t="s">
        <v>113</v>
      </c>
      <c r="D7" s="4" t="s">
        <v>1276</v>
      </c>
      <c r="E7" s="4" t="s">
        <v>1277</v>
      </c>
      <c r="F7" s="4" t="s">
        <v>1278</v>
      </c>
      <c r="G7" s="4" t="s">
        <v>1279</v>
      </c>
      <c r="H7" s="4" t="s">
        <v>1280</v>
      </c>
      <c r="I7" s="9"/>
      <c r="J7" s="4" t="s">
        <v>2836</v>
      </c>
      <c r="K7" s="4">
        <v>20</v>
      </c>
      <c r="L7" s="4" t="s">
        <v>2837</v>
      </c>
      <c r="M7" s="4" t="s">
        <v>1249</v>
      </c>
      <c r="N7" s="4" t="s">
        <v>38</v>
      </c>
      <c r="O7" s="4" t="s">
        <v>39</v>
      </c>
      <c r="P7" s="4" t="s">
        <v>40</v>
      </c>
      <c r="Q7" s="49" t="s">
        <v>2838</v>
      </c>
      <c r="R7" s="50"/>
      <c r="S7" s="50"/>
      <c r="T7" s="4" t="s">
        <v>1284</v>
      </c>
      <c r="U7" s="4" t="s">
        <v>113</v>
      </c>
      <c r="V7" s="52" t="s">
        <v>1285</v>
      </c>
      <c r="W7" s="50"/>
      <c r="X7" s="4" t="s">
        <v>183</v>
      </c>
      <c r="Y7" s="4">
        <v>21.09</v>
      </c>
      <c r="Z7" s="49" t="s">
        <v>2839</v>
      </c>
      <c r="AA7" s="50"/>
      <c r="AB7" s="50"/>
      <c r="AC7" s="4" t="s">
        <v>1287</v>
      </c>
      <c r="AD7" s="9"/>
      <c r="AE7" s="6"/>
    </row>
    <row r="8" spans="1:31" x14ac:dyDescent="0.25">
      <c r="A8" s="3">
        <v>222</v>
      </c>
      <c r="B8" s="4" t="s">
        <v>353</v>
      </c>
      <c r="C8" s="4" t="s">
        <v>30</v>
      </c>
      <c r="D8" s="4" t="s">
        <v>354</v>
      </c>
      <c r="E8" s="4" t="s">
        <v>355</v>
      </c>
      <c r="F8" s="49" t="s">
        <v>356</v>
      </c>
      <c r="G8" s="50"/>
      <c r="H8" s="9"/>
      <c r="I8" s="9"/>
      <c r="J8" s="4" t="s">
        <v>357</v>
      </c>
      <c r="K8" s="4">
        <v>1183</v>
      </c>
      <c r="L8" s="4" t="s">
        <v>359</v>
      </c>
      <c r="M8" s="4" t="s">
        <v>234</v>
      </c>
      <c r="N8" s="4" t="s">
        <v>38</v>
      </c>
      <c r="O8" s="4" t="s">
        <v>39</v>
      </c>
      <c r="P8" s="4" t="s">
        <v>198</v>
      </c>
      <c r="Q8" s="4" t="s">
        <v>2840</v>
      </c>
      <c r="R8" s="5">
        <v>193784077</v>
      </c>
      <c r="S8" s="5">
        <v>-991536504</v>
      </c>
      <c r="T8" s="10" t="s">
        <v>360</v>
      </c>
      <c r="U8" s="4" t="s">
        <v>361</v>
      </c>
      <c r="V8" s="9"/>
      <c r="W8" s="3">
        <v>1</v>
      </c>
      <c r="X8" s="4" t="s">
        <v>183</v>
      </c>
      <c r="Y8" s="4">
        <v>20.09</v>
      </c>
      <c r="Z8" s="49" t="s">
        <v>2841</v>
      </c>
      <c r="AA8" s="50"/>
      <c r="AB8" s="50"/>
      <c r="AC8" s="4" t="s">
        <v>363</v>
      </c>
      <c r="AD8" s="4" t="s">
        <v>2842</v>
      </c>
      <c r="AE8" s="4"/>
    </row>
    <row r="9" spans="1:31" x14ac:dyDescent="0.25">
      <c r="A9" s="3">
        <v>223</v>
      </c>
      <c r="B9" s="4" t="s">
        <v>664</v>
      </c>
      <c r="C9" s="4" t="s">
        <v>30</v>
      </c>
      <c r="D9" s="9"/>
      <c r="E9" s="4" t="s">
        <v>665</v>
      </c>
      <c r="F9" s="4" t="s">
        <v>666</v>
      </c>
      <c r="G9" s="49" t="s">
        <v>667</v>
      </c>
      <c r="H9" s="50"/>
      <c r="I9" s="6"/>
      <c r="J9" s="4" t="s">
        <v>2843</v>
      </c>
      <c r="K9" s="4">
        <v>445</v>
      </c>
      <c r="L9" s="4" t="s">
        <v>670</v>
      </c>
      <c r="M9" s="4" t="s">
        <v>638</v>
      </c>
      <c r="N9" s="4" t="s">
        <v>38</v>
      </c>
      <c r="O9" s="4" t="s">
        <v>39</v>
      </c>
      <c r="P9" s="4" t="s">
        <v>54</v>
      </c>
      <c r="Q9" s="4" t="s">
        <v>2844</v>
      </c>
      <c r="R9" s="5">
        <v>992559331</v>
      </c>
      <c r="S9" s="5">
        <v>193808856</v>
      </c>
      <c r="T9" s="10" t="s">
        <v>671</v>
      </c>
      <c r="U9" s="4" t="s">
        <v>361</v>
      </c>
      <c r="V9" s="7" t="s">
        <v>672</v>
      </c>
      <c r="W9" s="3">
        <v>1</v>
      </c>
      <c r="X9" s="4" t="s">
        <v>673</v>
      </c>
      <c r="Y9" s="4">
        <v>20.09</v>
      </c>
      <c r="Z9" s="49" t="s">
        <v>2845</v>
      </c>
      <c r="AA9" s="50"/>
      <c r="AB9" s="50"/>
      <c r="AC9" s="4" t="s">
        <v>675</v>
      </c>
      <c r="AD9" s="9"/>
      <c r="AE9" s="4"/>
    </row>
    <row r="10" spans="1:31" x14ac:dyDescent="0.25">
      <c r="A10" s="3">
        <v>31</v>
      </c>
      <c r="B10" s="4" t="s">
        <v>2846</v>
      </c>
      <c r="C10" s="4" t="s">
        <v>128</v>
      </c>
      <c r="D10" s="49" t="s">
        <v>2847</v>
      </c>
      <c r="E10" s="50"/>
      <c r="F10" s="50"/>
      <c r="G10" s="50"/>
      <c r="H10" s="50"/>
      <c r="I10" s="50"/>
      <c r="J10" s="4" t="s">
        <v>744</v>
      </c>
      <c r="K10" s="4">
        <v>59</v>
      </c>
      <c r="L10" s="4" t="s">
        <v>746</v>
      </c>
      <c r="M10" s="4" t="s">
        <v>692</v>
      </c>
      <c r="N10" s="4" t="s">
        <v>38</v>
      </c>
      <c r="O10" s="4" t="s">
        <v>39</v>
      </c>
      <c r="P10" s="4" t="s">
        <v>198</v>
      </c>
      <c r="Q10" s="4" t="s">
        <v>2848</v>
      </c>
      <c r="R10" s="5">
        <v>194416121</v>
      </c>
      <c r="S10" s="5">
        <v>-99154319</v>
      </c>
      <c r="T10" s="11"/>
      <c r="U10" s="9"/>
      <c r="V10" s="6"/>
      <c r="W10" s="3">
        <v>1</v>
      </c>
      <c r="X10" s="9"/>
      <c r="Y10" s="9"/>
      <c r="Z10" s="4" t="s">
        <v>2849</v>
      </c>
      <c r="AA10" s="4" t="s">
        <v>748</v>
      </c>
      <c r="AB10" s="12"/>
      <c r="AC10" s="4" t="s">
        <v>749</v>
      </c>
      <c r="AD10" s="4" t="s">
        <v>2850</v>
      </c>
      <c r="AE10" s="4"/>
    </row>
    <row r="11" spans="1:31" x14ac:dyDescent="0.25">
      <c r="A11" s="3">
        <v>175</v>
      </c>
      <c r="B11" s="4" t="s">
        <v>301</v>
      </c>
      <c r="C11" s="49" t="s">
        <v>75</v>
      </c>
      <c r="D11" s="50"/>
      <c r="E11" s="9"/>
      <c r="F11" s="9"/>
      <c r="G11" s="9"/>
      <c r="H11" s="9"/>
      <c r="I11" s="9"/>
      <c r="J11" s="4" t="s">
        <v>302</v>
      </c>
      <c r="K11" s="4">
        <v>74</v>
      </c>
      <c r="L11" s="4" t="s">
        <v>304</v>
      </c>
      <c r="M11" s="4" t="s">
        <v>234</v>
      </c>
      <c r="N11" s="4" t="s">
        <v>38</v>
      </c>
      <c r="O11" s="4" t="s">
        <v>39</v>
      </c>
      <c r="P11" s="4" t="s">
        <v>40</v>
      </c>
      <c r="Q11" s="4" t="s">
        <v>2851</v>
      </c>
      <c r="R11" s="5">
        <v>193731438</v>
      </c>
      <c r="S11" s="5">
        <v>-991818307</v>
      </c>
      <c r="T11" s="9"/>
      <c r="U11" s="9"/>
      <c r="V11" s="7" t="s">
        <v>305</v>
      </c>
      <c r="W11" s="3">
        <v>1</v>
      </c>
      <c r="X11" s="9"/>
      <c r="Y11" s="9"/>
      <c r="Z11" s="49" t="s">
        <v>2852</v>
      </c>
      <c r="AA11" s="50"/>
      <c r="AB11" s="50"/>
      <c r="AC11" s="4" t="s">
        <v>307</v>
      </c>
      <c r="AD11" s="4" t="s">
        <v>2853</v>
      </c>
      <c r="AE11" s="9"/>
    </row>
    <row r="12" spans="1:31" x14ac:dyDescent="0.25">
      <c r="A12" s="3">
        <v>189</v>
      </c>
      <c r="B12" s="4" t="s">
        <v>565</v>
      </c>
      <c r="C12" s="49" t="s">
        <v>75</v>
      </c>
      <c r="D12" s="50"/>
      <c r="E12" s="9"/>
      <c r="F12" s="49" t="s">
        <v>2854</v>
      </c>
      <c r="G12" s="50"/>
      <c r="H12" s="9"/>
      <c r="I12" s="6"/>
      <c r="J12" s="4" t="s">
        <v>567</v>
      </c>
      <c r="K12" s="4" t="s">
        <v>65</v>
      </c>
      <c r="L12" s="4" t="s">
        <v>568</v>
      </c>
      <c r="M12" s="4" t="s">
        <v>507</v>
      </c>
      <c r="N12" s="4" t="s">
        <v>38</v>
      </c>
      <c r="O12" s="4" t="s">
        <v>39</v>
      </c>
      <c r="P12" s="4" t="s">
        <v>40</v>
      </c>
      <c r="Q12" s="49" t="s">
        <v>2855</v>
      </c>
      <c r="R12" s="50"/>
      <c r="S12" s="50"/>
      <c r="T12" s="50"/>
      <c r="U12" s="50"/>
      <c r="V12" s="7" t="s">
        <v>569</v>
      </c>
      <c r="W12" s="3">
        <v>1</v>
      </c>
      <c r="X12" s="4" t="s">
        <v>570</v>
      </c>
      <c r="Y12" s="9"/>
      <c r="Z12" s="4" t="s">
        <v>2856</v>
      </c>
      <c r="AA12" s="53">
        <v>43000.975717592592</v>
      </c>
      <c r="AB12" s="50"/>
      <c r="AC12" s="4" t="s">
        <v>573</v>
      </c>
      <c r="AD12" s="9"/>
      <c r="AE12" s="4"/>
    </row>
    <row r="13" spans="1:31" x14ac:dyDescent="0.25">
      <c r="A13" s="3">
        <v>185</v>
      </c>
      <c r="B13" s="4" t="s">
        <v>1117</v>
      </c>
      <c r="C13" s="49" t="s">
        <v>75</v>
      </c>
      <c r="D13" s="50"/>
      <c r="E13" s="6"/>
      <c r="F13" s="9"/>
      <c r="G13" s="9"/>
      <c r="H13" s="9"/>
      <c r="I13" s="9"/>
      <c r="J13" s="4" t="s">
        <v>1122</v>
      </c>
      <c r="K13" s="4">
        <v>200</v>
      </c>
      <c r="L13" s="4" t="s">
        <v>1055</v>
      </c>
      <c r="M13" s="4" t="s">
        <v>1056</v>
      </c>
      <c r="N13" s="4" t="s">
        <v>38</v>
      </c>
      <c r="O13" s="4" t="s">
        <v>39</v>
      </c>
      <c r="P13" s="4" t="s">
        <v>54</v>
      </c>
      <c r="Q13" s="49" t="s">
        <v>2857</v>
      </c>
      <c r="R13" s="50"/>
      <c r="S13" s="50"/>
      <c r="T13" s="50"/>
      <c r="U13" s="50"/>
      <c r="V13" s="9"/>
      <c r="W13" s="9"/>
      <c r="X13" s="9"/>
      <c r="Y13" s="9"/>
      <c r="Z13" s="49" t="s">
        <v>2858</v>
      </c>
      <c r="AA13" s="50"/>
      <c r="AB13" s="50"/>
      <c r="AC13" s="9"/>
      <c r="AD13" s="9"/>
      <c r="AE13" s="6"/>
    </row>
    <row r="14" spans="1:31" x14ac:dyDescent="0.25">
      <c r="A14" s="3">
        <v>238</v>
      </c>
      <c r="B14" s="4" t="s">
        <v>947</v>
      </c>
      <c r="C14" s="4" t="s">
        <v>30</v>
      </c>
      <c r="D14" s="4" t="s">
        <v>948</v>
      </c>
      <c r="E14" s="4" t="s">
        <v>949</v>
      </c>
      <c r="F14" s="4" t="s">
        <v>950</v>
      </c>
      <c r="G14" s="4" t="s">
        <v>951</v>
      </c>
      <c r="H14" s="9"/>
      <c r="I14" s="9"/>
      <c r="J14" s="4" t="s">
        <v>952</v>
      </c>
      <c r="K14" s="4" t="s">
        <v>65</v>
      </c>
      <c r="L14" s="4" t="s">
        <v>729</v>
      </c>
      <c r="M14" s="4" t="s">
        <v>692</v>
      </c>
      <c r="N14" s="4" t="s">
        <v>38</v>
      </c>
      <c r="O14" s="4" t="s">
        <v>39</v>
      </c>
      <c r="P14" s="4" t="s">
        <v>198</v>
      </c>
      <c r="Q14" s="4" t="s">
        <v>2859</v>
      </c>
      <c r="R14" s="5">
        <v>194225682</v>
      </c>
      <c r="S14" s="5">
        <v>-991751401</v>
      </c>
      <c r="T14" s="10" t="s">
        <v>953</v>
      </c>
      <c r="U14" s="4" t="s">
        <v>954</v>
      </c>
      <c r="V14" s="52" t="s">
        <v>955</v>
      </c>
      <c r="W14" s="50"/>
      <c r="X14" s="50"/>
      <c r="Y14" s="50"/>
      <c r="Z14" s="4" t="s">
        <v>2860</v>
      </c>
      <c r="AA14" s="53">
        <v>43000.921898148146</v>
      </c>
      <c r="AB14" s="50"/>
      <c r="AC14" s="4" t="s">
        <v>958</v>
      </c>
      <c r="AD14" s="4" t="s">
        <v>2861</v>
      </c>
      <c r="AE14" s="4"/>
    </row>
    <row r="15" spans="1:31" x14ac:dyDescent="0.25">
      <c r="A15" s="3">
        <v>40</v>
      </c>
      <c r="B15" s="4" t="s">
        <v>815</v>
      </c>
      <c r="C15" s="4" t="s">
        <v>30</v>
      </c>
      <c r="D15" s="49" t="s">
        <v>816</v>
      </c>
      <c r="E15" s="50"/>
      <c r="F15" s="4" t="s">
        <v>817</v>
      </c>
      <c r="G15" s="9"/>
      <c r="H15" s="6"/>
      <c r="I15" s="6"/>
      <c r="J15" s="4" t="s">
        <v>818</v>
      </c>
      <c r="K15" s="4">
        <v>230</v>
      </c>
      <c r="L15" s="4" t="s">
        <v>626</v>
      </c>
      <c r="M15" s="4" t="s">
        <v>692</v>
      </c>
      <c r="N15" s="4" t="s">
        <v>38</v>
      </c>
      <c r="O15" s="4" t="s">
        <v>39</v>
      </c>
      <c r="P15" s="4" t="s">
        <v>198</v>
      </c>
      <c r="Q15" s="4" t="s">
        <v>2862</v>
      </c>
      <c r="R15" s="5">
        <v>194187278</v>
      </c>
      <c r="S15" s="5">
        <v>-991708786</v>
      </c>
      <c r="T15" s="10" t="s">
        <v>2863</v>
      </c>
      <c r="U15" s="4" t="s">
        <v>821</v>
      </c>
      <c r="V15" s="7" t="s">
        <v>822</v>
      </c>
      <c r="W15" s="3">
        <v>1</v>
      </c>
      <c r="X15" s="4" t="s">
        <v>2864</v>
      </c>
      <c r="Y15" s="4" t="s">
        <v>83</v>
      </c>
      <c r="Z15" s="49" t="s">
        <v>2865</v>
      </c>
      <c r="AA15" s="50"/>
      <c r="AB15" s="50"/>
      <c r="AC15" s="4" t="s">
        <v>825</v>
      </c>
      <c r="AD15" s="4" t="s">
        <v>2866</v>
      </c>
      <c r="AE15" s="4"/>
    </row>
    <row r="16" spans="1:31" x14ac:dyDescent="0.25">
      <c r="A16" s="3">
        <v>318</v>
      </c>
      <c r="B16" s="4" t="s">
        <v>1336</v>
      </c>
      <c r="C16" s="4" t="s">
        <v>227</v>
      </c>
      <c r="D16" s="4" t="s">
        <v>1337</v>
      </c>
      <c r="E16" s="49" t="s">
        <v>1338</v>
      </c>
      <c r="F16" s="50"/>
      <c r="G16" s="4" t="s">
        <v>1339</v>
      </c>
      <c r="H16" s="9"/>
      <c r="I16" s="6"/>
      <c r="J16" s="4" t="s">
        <v>1340</v>
      </c>
      <c r="K16" s="4">
        <v>10</v>
      </c>
      <c r="L16" s="4" t="s">
        <v>1342</v>
      </c>
      <c r="M16" s="4" t="s">
        <v>1343</v>
      </c>
      <c r="N16" s="4" t="s">
        <v>38</v>
      </c>
      <c r="O16" s="4" t="s">
        <v>39</v>
      </c>
      <c r="P16" s="4" t="s">
        <v>40</v>
      </c>
      <c r="Q16" s="4" t="s">
        <v>2867</v>
      </c>
      <c r="R16" s="5">
        <v>192630356</v>
      </c>
      <c r="S16" s="5">
        <v>-991050662</v>
      </c>
      <c r="T16" s="4" t="s">
        <v>801</v>
      </c>
      <c r="U16" s="4" t="s">
        <v>1344</v>
      </c>
      <c r="V16" s="52" t="s">
        <v>1345</v>
      </c>
      <c r="W16" s="50"/>
      <c r="X16" s="50"/>
      <c r="Y16" s="8">
        <v>42999.867349537039</v>
      </c>
      <c r="Z16" s="4" t="s">
        <v>2868</v>
      </c>
      <c r="AA16" s="4" t="s">
        <v>1347</v>
      </c>
      <c r="AB16" s="12"/>
      <c r="AC16" s="4" t="s">
        <v>1348</v>
      </c>
      <c r="AD16" s="4" t="s">
        <v>2869</v>
      </c>
      <c r="AE16" s="9"/>
    </row>
    <row r="17" spans="1:31" x14ac:dyDescent="0.25">
      <c r="A17" s="3">
        <v>206</v>
      </c>
      <c r="B17" s="4" t="s">
        <v>1164</v>
      </c>
      <c r="C17" s="4" t="s">
        <v>30</v>
      </c>
      <c r="D17" s="9"/>
      <c r="E17" s="9"/>
      <c r="F17" s="6"/>
      <c r="G17" s="6"/>
      <c r="H17" s="6"/>
      <c r="I17" s="6"/>
      <c r="J17" s="4" t="s">
        <v>2870</v>
      </c>
      <c r="K17" s="4">
        <v>110</v>
      </c>
      <c r="L17" s="4" t="s">
        <v>1160</v>
      </c>
      <c r="M17" s="4" t="s">
        <v>1056</v>
      </c>
      <c r="N17" s="4" t="s">
        <v>38</v>
      </c>
      <c r="O17" s="4" t="s">
        <v>39</v>
      </c>
      <c r="P17" s="4" t="s">
        <v>54</v>
      </c>
      <c r="Q17" s="4" t="s">
        <v>2871</v>
      </c>
      <c r="R17" s="5">
        <v>19422325</v>
      </c>
      <c r="S17" s="5">
        <v>-99207441</v>
      </c>
      <c r="T17" s="9"/>
      <c r="U17" s="4" t="s">
        <v>166</v>
      </c>
      <c r="V17" s="7" t="s">
        <v>1167</v>
      </c>
      <c r="W17" s="3">
        <v>1</v>
      </c>
      <c r="X17" s="6"/>
      <c r="Y17" s="6"/>
      <c r="Z17" s="49" t="s">
        <v>2872</v>
      </c>
      <c r="AA17" s="50"/>
      <c r="AB17" s="50"/>
      <c r="AC17" s="4" t="s">
        <v>1169</v>
      </c>
      <c r="AD17" s="4" t="s">
        <v>2873</v>
      </c>
      <c r="AE17" s="9"/>
    </row>
    <row r="18" spans="1:31" x14ac:dyDescent="0.25">
      <c r="A18" s="3">
        <v>201</v>
      </c>
      <c r="B18" s="4" t="s">
        <v>1144</v>
      </c>
      <c r="C18" s="4" t="s">
        <v>30</v>
      </c>
      <c r="D18" s="9"/>
      <c r="E18" s="9"/>
      <c r="F18" s="9"/>
      <c r="G18" s="9"/>
      <c r="H18" s="9"/>
      <c r="I18" s="6"/>
      <c r="J18" s="4" t="s">
        <v>2874</v>
      </c>
      <c r="K18" s="4">
        <v>142</v>
      </c>
      <c r="L18" s="4" t="s">
        <v>1147</v>
      </c>
      <c r="M18" s="4" t="s">
        <v>1056</v>
      </c>
      <c r="N18" s="4" t="s">
        <v>38</v>
      </c>
      <c r="O18" s="4" t="s">
        <v>39</v>
      </c>
      <c r="P18" s="4" t="s">
        <v>54</v>
      </c>
      <c r="Q18" s="4" t="s">
        <v>2875</v>
      </c>
      <c r="R18" s="5">
        <v>19400937</v>
      </c>
      <c r="S18" s="5">
        <v>-99253159</v>
      </c>
      <c r="T18" s="11"/>
      <c r="U18" s="4" t="s">
        <v>166</v>
      </c>
      <c r="V18" s="7" t="s">
        <v>1148</v>
      </c>
      <c r="W18" s="3">
        <v>1</v>
      </c>
      <c r="X18" s="9"/>
      <c r="Y18" s="9"/>
      <c r="Z18" s="49" t="s">
        <v>2876</v>
      </c>
      <c r="AA18" s="50"/>
      <c r="AB18" s="50"/>
      <c r="AC18" s="4" t="s">
        <v>1150</v>
      </c>
      <c r="AD18" s="4" t="s">
        <v>2877</v>
      </c>
      <c r="AE18" s="4"/>
    </row>
    <row r="19" spans="1:31" x14ac:dyDescent="0.25">
      <c r="A19" s="3">
        <v>204</v>
      </c>
      <c r="B19" s="4" t="s">
        <v>649</v>
      </c>
      <c r="C19" s="4" t="s">
        <v>30</v>
      </c>
      <c r="D19" s="9"/>
      <c r="E19" s="9"/>
      <c r="F19" s="9"/>
      <c r="G19" s="9"/>
      <c r="H19" s="6"/>
      <c r="I19" s="6"/>
      <c r="J19" s="4" t="s">
        <v>649</v>
      </c>
      <c r="K19" s="4" t="s">
        <v>2878</v>
      </c>
      <c r="L19" s="4" t="s">
        <v>652</v>
      </c>
      <c r="M19" s="4" t="s">
        <v>638</v>
      </c>
      <c r="N19" s="4" t="s">
        <v>38</v>
      </c>
      <c r="O19" s="4" t="s">
        <v>39</v>
      </c>
      <c r="P19" s="4" t="s">
        <v>54</v>
      </c>
      <c r="Q19" s="4" t="s">
        <v>2879</v>
      </c>
      <c r="R19" s="5">
        <v>19352984</v>
      </c>
      <c r="S19" s="5">
        <v>-99278477</v>
      </c>
      <c r="T19" s="11"/>
      <c r="U19" s="4" t="s">
        <v>166</v>
      </c>
      <c r="V19" s="7" t="s">
        <v>653</v>
      </c>
      <c r="W19" s="3">
        <v>1</v>
      </c>
      <c r="X19" s="9"/>
      <c r="Y19" s="9"/>
      <c r="Z19" s="49" t="s">
        <v>2880</v>
      </c>
      <c r="AA19" s="50"/>
      <c r="AB19" s="50"/>
      <c r="AC19" s="4" t="s">
        <v>655</v>
      </c>
      <c r="AD19" s="4" t="s">
        <v>2881</v>
      </c>
      <c r="AE19" s="4"/>
    </row>
    <row r="20" spans="1:31" x14ac:dyDescent="0.25">
      <c r="A20" s="3">
        <v>187</v>
      </c>
      <c r="B20" s="4" t="s">
        <v>1128</v>
      </c>
      <c r="C20" s="4" t="s">
        <v>128</v>
      </c>
      <c r="D20" s="9"/>
      <c r="E20" s="9"/>
      <c r="F20" s="9"/>
      <c r="G20" s="9"/>
      <c r="H20" s="9"/>
      <c r="I20" s="6"/>
      <c r="J20" s="4" t="s">
        <v>1129</v>
      </c>
      <c r="K20" s="4">
        <v>69</v>
      </c>
      <c r="L20" s="4" t="s">
        <v>1055</v>
      </c>
      <c r="M20" s="4" t="s">
        <v>1056</v>
      </c>
      <c r="N20" s="4" t="s">
        <v>38</v>
      </c>
      <c r="O20" s="4" t="s">
        <v>39</v>
      </c>
      <c r="P20" s="4" t="s">
        <v>54</v>
      </c>
      <c r="Q20" s="4" t="s">
        <v>2882</v>
      </c>
      <c r="R20" s="5">
        <v>194315679</v>
      </c>
      <c r="S20" s="5">
        <v>-991956901</v>
      </c>
      <c r="T20" s="11"/>
      <c r="U20" s="4" t="s">
        <v>166</v>
      </c>
      <c r="V20" s="7" t="s">
        <v>1130</v>
      </c>
      <c r="W20" s="3">
        <v>1</v>
      </c>
      <c r="X20" s="9"/>
      <c r="Y20" s="9"/>
      <c r="Z20" s="49" t="s">
        <v>2883</v>
      </c>
      <c r="AA20" s="50"/>
      <c r="AB20" s="50"/>
      <c r="AC20" s="4" t="s">
        <v>1131</v>
      </c>
      <c r="AD20" s="4" t="s">
        <v>2884</v>
      </c>
      <c r="AE20" s="4"/>
    </row>
    <row r="21" spans="1:31" x14ac:dyDescent="0.25">
      <c r="A21" s="3">
        <v>36</v>
      </c>
      <c r="B21" s="4" t="s">
        <v>775</v>
      </c>
      <c r="C21" s="4" t="s">
        <v>30</v>
      </c>
      <c r="D21" s="49" t="s">
        <v>776</v>
      </c>
      <c r="E21" s="50"/>
      <c r="F21" s="49" t="s">
        <v>2885</v>
      </c>
      <c r="G21" s="50"/>
      <c r="H21" s="50"/>
      <c r="I21" s="6"/>
      <c r="J21" s="4" t="s">
        <v>778</v>
      </c>
      <c r="K21" s="4" t="s">
        <v>779</v>
      </c>
      <c r="L21" s="4" t="s">
        <v>780</v>
      </c>
      <c r="M21" s="4" t="s">
        <v>692</v>
      </c>
      <c r="N21" s="4" t="s">
        <v>38</v>
      </c>
      <c r="O21" s="4" t="s">
        <v>39</v>
      </c>
      <c r="P21" s="4" t="s">
        <v>198</v>
      </c>
      <c r="Q21" s="4" t="s">
        <v>2886</v>
      </c>
      <c r="R21" s="5">
        <v>194097497</v>
      </c>
      <c r="S21" s="5">
        <v>-991624817</v>
      </c>
      <c r="T21" s="11"/>
      <c r="U21" s="49" t="s">
        <v>781</v>
      </c>
      <c r="V21" s="50"/>
      <c r="W21" s="3">
        <v>1</v>
      </c>
      <c r="X21" s="4" t="s">
        <v>782</v>
      </c>
      <c r="Y21" s="6"/>
      <c r="Z21" s="49" t="s">
        <v>2887</v>
      </c>
      <c r="AA21" s="50"/>
      <c r="AB21" s="50"/>
      <c r="AC21" s="4" t="s">
        <v>784</v>
      </c>
      <c r="AD21" s="4" t="s">
        <v>2888</v>
      </c>
      <c r="AE21" s="4"/>
    </row>
    <row r="22" spans="1:31" x14ac:dyDescent="0.25">
      <c r="A22" s="3">
        <v>327</v>
      </c>
      <c r="B22" s="4" t="s">
        <v>989</v>
      </c>
      <c r="C22" s="4" t="s">
        <v>128</v>
      </c>
      <c r="D22" s="49" t="s">
        <v>990</v>
      </c>
      <c r="E22" s="50"/>
      <c r="F22" s="50"/>
      <c r="G22" s="50"/>
      <c r="H22" s="50"/>
      <c r="I22" s="50"/>
      <c r="J22" s="4" t="s">
        <v>692</v>
      </c>
      <c r="K22" s="4">
        <v>104</v>
      </c>
      <c r="L22" s="4" t="s">
        <v>626</v>
      </c>
      <c r="M22" s="4" t="s">
        <v>692</v>
      </c>
      <c r="N22" s="4" t="s">
        <v>38</v>
      </c>
      <c r="O22" s="4" t="s">
        <v>39</v>
      </c>
      <c r="P22" s="4" t="s">
        <v>198</v>
      </c>
      <c r="Q22" s="4" t="s">
        <v>2889</v>
      </c>
      <c r="R22" s="5">
        <v>194154935</v>
      </c>
      <c r="S22" s="5">
        <v>-991545604</v>
      </c>
      <c r="T22" s="10" t="s">
        <v>992</v>
      </c>
      <c r="U22" s="4" t="s">
        <v>122</v>
      </c>
      <c r="V22" s="9"/>
      <c r="W22" s="9"/>
      <c r="X22" s="9"/>
      <c r="Y22" s="6"/>
      <c r="Z22" s="4" t="s">
        <v>2890</v>
      </c>
      <c r="AA22" s="53">
        <v>43000.841053240743</v>
      </c>
      <c r="AB22" s="50"/>
      <c r="AC22" s="9"/>
      <c r="AD22" s="4" t="s">
        <v>2891</v>
      </c>
      <c r="AE22" s="4"/>
    </row>
    <row r="23" spans="1:31" x14ac:dyDescent="0.25">
      <c r="A23" s="3">
        <v>208</v>
      </c>
      <c r="B23" s="4" t="s">
        <v>161</v>
      </c>
      <c r="C23" s="4" t="s">
        <v>30</v>
      </c>
      <c r="D23" s="49" t="s">
        <v>162</v>
      </c>
      <c r="E23" s="50"/>
      <c r="F23" s="6"/>
      <c r="G23" s="6"/>
      <c r="H23" s="6"/>
      <c r="I23" s="6"/>
      <c r="J23" s="4" t="s">
        <v>163</v>
      </c>
      <c r="K23" s="4">
        <v>60</v>
      </c>
      <c r="L23" s="4" t="s">
        <v>165</v>
      </c>
      <c r="M23" s="4" t="s">
        <v>53</v>
      </c>
      <c r="N23" s="4" t="s">
        <v>38</v>
      </c>
      <c r="O23" s="4" t="s">
        <v>39</v>
      </c>
      <c r="P23" s="4" t="s">
        <v>54</v>
      </c>
      <c r="Q23" s="4" t="s">
        <v>2892</v>
      </c>
      <c r="R23" s="5">
        <v>194271855</v>
      </c>
      <c r="S23" s="5">
        <v>-992771342</v>
      </c>
      <c r="T23" s="11"/>
      <c r="U23" s="49" t="s">
        <v>166</v>
      </c>
      <c r="V23" s="50"/>
      <c r="W23" s="3">
        <v>1</v>
      </c>
      <c r="X23" s="9"/>
      <c r="Y23" s="6"/>
      <c r="Z23" s="4" t="s">
        <v>2893</v>
      </c>
      <c r="AA23" s="53">
        <v>43001.006805555553</v>
      </c>
      <c r="AB23" s="50"/>
      <c r="AC23" s="4" t="s">
        <v>169</v>
      </c>
      <c r="AD23" s="4" t="s">
        <v>2894</v>
      </c>
      <c r="AE23" s="4"/>
    </row>
    <row r="24" spans="1:31" x14ac:dyDescent="0.25">
      <c r="A24" s="3">
        <v>130</v>
      </c>
      <c r="B24" s="4" t="s">
        <v>2709</v>
      </c>
      <c r="C24" s="4" t="s">
        <v>1950</v>
      </c>
      <c r="D24" s="49" t="s">
        <v>1951</v>
      </c>
      <c r="E24" s="50"/>
      <c r="F24" s="49" t="s">
        <v>1953</v>
      </c>
      <c r="G24" s="50"/>
      <c r="H24" s="6"/>
      <c r="I24" s="6"/>
      <c r="J24" s="4" t="s">
        <v>2710</v>
      </c>
      <c r="K24" s="4">
        <v>745</v>
      </c>
      <c r="L24" s="4" t="s">
        <v>1976</v>
      </c>
      <c r="M24" s="49" t="s">
        <v>1932</v>
      </c>
      <c r="N24" s="50"/>
      <c r="O24" s="4" t="s">
        <v>1933</v>
      </c>
      <c r="P24" s="4" t="s">
        <v>1366</v>
      </c>
      <c r="Q24" s="4" t="s">
        <v>2895</v>
      </c>
      <c r="R24" s="5">
        <v>221478961</v>
      </c>
      <c r="S24" s="5">
        <v>-100992635</v>
      </c>
      <c r="T24" s="11"/>
      <c r="U24" s="4" t="s">
        <v>1945</v>
      </c>
      <c r="V24" s="7" t="s">
        <v>2712</v>
      </c>
      <c r="W24" s="3">
        <v>1</v>
      </c>
      <c r="X24" s="9"/>
      <c r="Y24" s="6"/>
      <c r="Z24" s="4" t="s">
        <v>2896</v>
      </c>
      <c r="AA24" s="53">
        <v>43000.917233796295</v>
      </c>
      <c r="AB24" s="50"/>
      <c r="AC24" s="4" t="s">
        <v>2715</v>
      </c>
      <c r="AD24" s="4" t="s">
        <v>2897</v>
      </c>
      <c r="AE24" s="4"/>
    </row>
    <row r="25" spans="1:31" x14ac:dyDescent="0.25">
      <c r="A25" s="3">
        <v>133</v>
      </c>
      <c r="B25" s="4" t="s">
        <v>2731</v>
      </c>
      <c r="C25" s="4" t="s">
        <v>128</v>
      </c>
      <c r="D25" s="9"/>
      <c r="E25" s="9"/>
      <c r="F25" s="4" t="s">
        <v>2898</v>
      </c>
      <c r="G25" s="9"/>
      <c r="H25" s="9"/>
      <c r="I25" s="9"/>
      <c r="J25" s="4" t="s">
        <v>2733</v>
      </c>
      <c r="K25" s="4">
        <v>109</v>
      </c>
      <c r="L25" s="4" t="s">
        <v>2735</v>
      </c>
      <c r="M25" s="4" t="s">
        <v>1932</v>
      </c>
      <c r="N25" s="4" t="s">
        <v>1932</v>
      </c>
      <c r="O25" s="4" t="s">
        <v>1933</v>
      </c>
      <c r="P25" s="4" t="s">
        <v>1366</v>
      </c>
      <c r="Q25" s="4" t="s">
        <v>2899</v>
      </c>
      <c r="R25" s="5">
        <v>221305991</v>
      </c>
      <c r="S25" s="5">
        <v>-1009797951</v>
      </c>
      <c r="T25" s="10" t="s">
        <v>2736</v>
      </c>
      <c r="U25" s="9"/>
      <c r="V25" s="7" t="s">
        <v>2737</v>
      </c>
      <c r="W25" s="3">
        <v>1</v>
      </c>
      <c r="X25" s="9"/>
      <c r="Y25" s="9"/>
      <c r="Z25" s="49" t="s">
        <v>2900</v>
      </c>
      <c r="AA25" s="50"/>
      <c r="AB25" s="50"/>
      <c r="AC25" s="4" t="s">
        <v>2739</v>
      </c>
      <c r="AD25" s="4" t="s">
        <v>2901</v>
      </c>
      <c r="AE25" s="4"/>
    </row>
    <row r="26" spans="1:31" x14ac:dyDescent="0.25">
      <c r="A26" s="3">
        <v>226</v>
      </c>
      <c r="B26" s="4" t="s">
        <v>2780</v>
      </c>
      <c r="C26" s="4" t="s">
        <v>30</v>
      </c>
      <c r="D26" s="4" t="s">
        <v>2766</v>
      </c>
      <c r="E26" s="4" t="s">
        <v>2767</v>
      </c>
      <c r="F26" s="4" t="s">
        <v>2768</v>
      </c>
      <c r="G26" s="49" t="s">
        <v>2769</v>
      </c>
      <c r="H26" s="50"/>
      <c r="I26" s="9"/>
      <c r="J26" s="4" t="s">
        <v>2781</v>
      </c>
      <c r="K26" s="4">
        <v>63</v>
      </c>
      <c r="L26" s="4" t="s">
        <v>2782</v>
      </c>
      <c r="M26" s="4" t="s">
        <v>2783</v>
      </c>
      <c r="N26" s="4" t="s">
        <v>2783</v>
      </c>
      <c r="O26" s="4" t="s">
        <v>2774</v>
      </c>
      <c r="P26" s="4" t="s">
        <v>1366</v>
      </c>
      <c r="Q26" s="4" t="s">
        <v>2902</v>
      </c>
      <c r="R26" s="5">
        <v>-969098878</v>
      </c>
      <c r="S26" s="5">
        <v>195316262</v>
      </c>
      <c r="T26" s="11"/>
      <c r="U26" s="4" t="s">
        <v>2775</v>
      </c>
      <c r="V26" s="7" t="s">
        <v>2784</v>
      </c>
      <c r="W26" s="3">
        <v>1</v>
      </c>
      <c r="X26" s="4" t="s">
        <v>202</v>
      </c>
      <c r="Y26" s="4">
        <v>20.09</v>
      </c>
      <c r="Z26" s="4" t="s">
        <v>2903</v>
      </c>
      <c r="AA26" s="53">
        <v>43000.927164351851</v>
      </c>
      <c r="AB26" s="50"/>
      <c r="AC26" s="4" t="s">
        <v>2787</v>
      </c>
      <c r="AD26" s="6"/>
      <c r="AE26" s="4"/>
    </row>
    <row r="27" spans="1:31" x14ac:dyDescent="0.25">
      <c r="A27" s="3">
        <v>227</v>
      </c>
      <c r="B27" s="4" t="s">
        <v>2765</v>
      </c>
      <c r="C27" s="4" t="s">
        <v>30</v>
      </c>
      <c r="D27" s="4" t="s">
        <v>2766</v>
      </c>
      <c r="E27" s="4" t="s">
        <v>2767</v>
      </c>
      <c r="F27" s="4" t="s">
        <v>2768</v>
      </c>
      <c r="G27" s="49" t="s">
        <v>2769</v>
      </c>
      <c r="H27" s="50"/>
      <c r="I27" s="6"/>
      <c r="J27" s="4" t="s">
        <v>2770</v>
      </c>
      <c r="K27" s="4">
        <v>452</v>
      </c>
      <c r="L27" s="4" t="s">
        <v>2772</v>
      </c>
      <c r="M27" s="4" t="s">
        <v>2808</v>
      </c>
      <c r="N27" s="9"/>
      <c r="O27" s="4" t="s">
        <v>2774</v>
      </c>
      <c r="P27" s="4" t="s">
        <v>1366</v>
      </c>
      <c r="Q27" s="4" t="s">
        <v>2904</v>
      </c>
      <c r="R27" s="5">
        <v>-962116064</v>
      </c>
      <c r="S27" s="5">
        <v>192161292</v>
      </c>
      <c r="T27" s="11"/>
      <c r="U27" s="4" t="s">
        <v>2775</v>
      </c>
      <c r="V27" s="7" t="s">
        <v>2776</v>
      </c>
      <c r="W27" s="3">
        <v>1</v>
      </c>
      <c r="X27" s="4" t="s">
        <v>202</v>
      </c>
      <c r="Y27" s="4">
        <v>20.09</v>
      </c>
      <c r="Z27" s="4" t="s">
        <v>2903</v>
      </c>
      <c r="AA27" s="53">
        <v>43000.927199074074</v>
      </c>
      <c r="AB27" s="50"/>
      <c r="AC27" s="4" t="s">
        <v>2779</v>
      </c>
      <c r="AD27" s="9"/>
      <c r="AE27" s="4"/>
    </row>
    <row r="28" spans="1:31" x14ac:dyDescent="0.25">
      <c r="A28" s="3">
        <v>131</v>
      </c>
      <c r="B28" s="4" t="s">
        <v>1924</v>
      </c>
      <c r="C28" s="4" t="s">
        <v>75</v>
      </c>
      <c r="D28" s="4" t="s">
        <v>1925</v>
      </c>
      <c r="E28" s="4" t="s">
        <v>1926</v>
      </c>
      <c r="F28" s="4" t="s">
        <v>1927</v>
      </c>
      <c r="G28" s="49" t="s">
        <v>1928</v>
      </c>
      <c r="H28" s="50"/>
      <c r="I28" s="6"/>
      <c r="J28" s="4" t="s">
        <v>2905</v>
      </c>
      <c r="K28" s="4">
        <v>1030</v>
      </c>
      <c r="L28" s="4" t="s">
        <v>1931</v>
      </c>
      <c r="M28" s="49" t="s">
        <v>1932</v>
      </c>
      <c r="N28" s="50"/>
      <c r="O28" s="4" t="s">
        <v>1933</v>
      </c>
      <c r="P28" s="4" t="s">
        <v>1366</v>
      </c>
      <c r="Q28" s="51" t="s">
        <v>2906</v>
      </c>
      <c r="R28" s="50"/>
      <c r="S28" s="50"/>
      <c r="T28" s="10" t="s">
        <v>1934</v>
      </c>
      <c r="U28" s="4" t="s">
        <v>68</v>
      </c>
      <c r="V28" s="7" t="s">
        <v>1935</v>
      </c>
      <c r="W28" s="3">
        <v>1</v>
      </c>
      <c r="X28" s="4" t="s">
        <v>1936</v>
      </c>
      <c r="Y28" s="6"/>
      <c r="Z28" s="49" t="s">
        <v>2907</v>
      </c>
      <c r="AA28" s="50"/>
      <c r="AB28" s="50"/>
      <c r="AC28" s="4" t="s">
        <v>1938</v>
      </c>
      <c r="AD28" s="9"/>
      <c r="AE28" s="4"/>
    </row>
    <row r="29" spans="1:31" x14ac:dyDescent="0.25">
      <c r="A29" s="3">
        <v>134</v>
      </c>
      <c r="B29" s="4" t="s">
        <v>1939</v>
      </c>
      <c r="C29" s="4" t="s">
        <v>30</v>
      </c>
      <c r="D29" s="9"/>
      <c r="E29" s="6"/>
      <c r="F29" s="49" t="s">
        <v>1940</v>
      </c>
      <c r="G29" s="50"/>
      <c r="H29" s="6"/>
      <c r="I29" s="6"/>
      <c r="J29" s="4" t="s">
        <v>1941</v>
      </c>
      <c r="K29" s="4">
        <v>915</v>
      </c>
      <c r="L29" s="4" t="s">
        <v>1943</v>
      </c>
      <c r="M29" s="49" t="s">
        <v>1932</v>
      </c>
      <c r="N29" s="50"/>
      <c r="O29" s="4" t="s">
        <v>1933</v>
      </c>
      <c r="P29" s="4" t="s">
        <v>1366</v>
      </c>
      <c r="Q29" s="51" t="s">
        <v>2908</v>
      </c>
      <c r="R29" s="50"/>
      <c r="S29" s="50"/>
      <c r="T29" s="10" t="s">
        <v>1944</v>
      </c>
      <c r="U29" s="4" t="s">
        <v>1945</v>
      </c>
      <c r="V29" s="7" t="s">
        <v>1946</v>
      </c>
      <c r="W29" s="3">
        <v>1</v>
      </c>
      <c r="X29" s="9"/>
      <c r="Y29" s="6"/>
      <c r="Z29" s="49" t="s">
        <v>2909</v>
      </c>
      <c r="AA29" s="50"/>
      <c r="AB29" s="50"/>
      <c r="AC29" s="4" t="s">
        <v>1948</v>
      </c>
      <c r="AD29" s="9"/>
      <c r="AE29" s="4"/>
    </row>
    <row r="30" spans="1:31" x14ac:dyDescent="0.25">
      <c r="A30" s="3">
        <v>256</v>
      </c>
      <c r="B30" s="4" t="s">
        <v>2107</v>
      </c>
      <c r="C30" s="4" t="s">
        <v>113</v>
      </c>
      <c r="D30" s="49" t="s">
        <v>2099</v>
      </c>
      <c r="E30" s="50"/>
      <c r="F30" s="49" t="s">
        <v>2910</v>
      </c>
      <c r="G30" s="50"/>
      <c r="H30" s="9"/>
      <c r="I30" s="9"/>
      <c r="J30" s="4" t="s">
        <v>2109</v>
      </c>
      <c r="K30" s="4">
        <v>501</v>
      </c>
      <c r="L30" s="4" t="s">
        <v>2111</v>
      </c>
      <c r="M30" s="49" t="s">
        <v>2112</v>
      </c>
      <c r="N30" s="50"/>
      <c r="O30" s="4" t="s">
        <v>1933</v>
      </c>
      <c r="P30" s="9"/>
      <c r="Q30" s="51" t="s">
        <v>2911</v>
      </c>
      <c r="R30" s="50"/>
      <c r="S30" s="50"/>
      <c r="T30" s="50"/>
      <c r="U30" s="9"/>
      <c r="V30" s="52" t="s">
        <v>2113</v>
      </c>
      <c r="W30" s="50"/>
      <c r="X30" s="50"/>
      <c r="Y30" s="50"/>
      <c r="Z30" s="4" t="s">
        <v>2912</v>
      </c>
      <c r="AA30" s="53">
        <v>43000.935370370367</v>
      </c>
      <c r="AB30" s="50"/>
      <c r="AC30" s="4" t="s">
        <v>2116</v>
      </c>
      <c r="AD30" s="9"/>
      <c r="AE30" s="6"/>
    </row>
    <row r="31" spans="1:31" x14ac:dyDescent="0.25">
      <c r="A31" s="6"/>
      <c r="B31" s="9"/>
      <c r="C31" s="9"/>
      <c r="D31" s="9"/>
      <c r="E31" s="9"/>
      <c r="F31" s="9"/>
      <c r="G31" s="9"/>
      <c r="H31" s="9"/>
      <c r="I31" s="9"/>
      <c r="J31" s="6"/>
      <c r="K31" s="9"/>
      <c r="L31" s="9"/>
      <c r="M31" s="9"/>
      <c r="N31" s="9"/>
      <c r="O31" s="6"/>
      <c r="P31" s="9"/>
      <c r="Q31" s="9"/>
      <c r="R31" s="9"/>
      <c r="S31" s="11"/>
      <c r="T31" s="11"/>
      <c r="U31" s="6"/>
      <c r="V31" s="9"/>
      <c r="W31" s="9"/>
      <c r="X31" s="9"/>
      <c r="Y31" s="9"/>
      <c r="Z31" s="49" t="s">
        <v>2913</v>
      </c>
      <c r="AA31" s="50"/>
      <c r="AB31" s="50"/>
      <c r="AC31" s="12"/>
      <c r="AD31" s="9"/>
      <c r="AE31" s="6"/>
    </row>
    <row r="32" spans="1:31" x14ac:dyDescent="0.25">
      <c r="A32" s="3">
        <v>27</v>
      </c>
      <c r="B32" s="4" t="s">
        <v>545</v>
      </c>
      <c r="C32" s="4" t="s">
        <v>113</v>
      </c>
      <c r="D32" s="4" t="s">
        <v>546</v>
      </c>
      <c r="E32" s="4" t="s">
        <v>547</v>
      </c>
      <c r="F32" s="4" t="s">
        <v>548</v>
      </c>
      <c r="G32" s="49" t="s">
        <v>549</v>
      </c>
      <c r="H32" s="50"/>
      <c r="I32" s="9"/>
      <c r="J32" s="4" t="s">
        <v>173</v>
      </c>
      <c r="K32" s="4" t="s">
        <v>65</v>
      </c>
      <c r="L32" s="4" t="s">
        <v>550</v>
      </c>
      <c r="M32" s="4" t="s">
        <v>507</v>
      </c>
      <c r="N32" s="4" t="s">
        <v>38</v>
      </c>
      <c r="O32" s="4" t="s">
        <v>39</v>
      </c>
      <c r="P32" s="4" t="s">
        <v>40</v>
      </c>
      <c r="Q32" s="4" t="s">
        <v>2914</v>
      </c>
      <c r="R32" s="5">
        <v>193319125</v>
      </c>
      <c r="S32" s="5">
        <v>-991943664</v>
      </c>
      <c r="T32" s="9"/>
      <c r="U32" s="4" t="s">
        <v>286</v>
      </c>
      <c r="V32" s="7" t="s">
        <v>551</v>
      </c>
      <c r="W32" s="3">
        <v>1</v>
      </c>
      <c r="X32" s="4" t="s">
        <v>552</v>
      </c>
      <c r="Y32" s="4" t="s">
        <v>83</v>
      </c>
      <c r="Z32" s="4" t="s">
        <v>2915</v>
      </c>
      <c r="AA32" s="8">
        <v>43000.951747685183</v>
      </c>
      <c r="AB32" s="7" t="s">
        <v>555</v>
      </c>
      <c r="AC32" s="4" t="s">
        <v>556</v>
      </c>
      <c r="AD32" s="4" t="s">
        <v>2916</v>
      </c>
      <c r="AE32" s="9"/>
    </row>
    <row r="33" spans="1:31" x14ac:dyDescent="0.25">
      <c r="A33" s="3">
        <v>16</v>
      </c>
      <c r="B33" s="4" t="s">
        <v>278</v>
      </c>
      <c r="C33" s="4" t="s">
        <v>75</v>
      </c>
      <c r="D33" s="4" t="s">
        <v>279</v>
      </c>
      <c r="E33" s="4" t="s">
        <v>280</v>
      </c>
      <c r="F33" s="49" t="s">
        <v>281</v>
      </c>
      <c r="G33" s="50"/>
      <c r="H33" s="9"/>
      <c r="I33" s="6"/>
      <c r="J33" s="4" t="s">
        <v>282</v>
      </c>
      <c r="K33" s="4">
        <v>241</v>
      </c>
      <c r="L33" s="4" t="s">
        <v>284</v>
      </c>
      <c r="M33" s="4" t="s">
        <v>234</v>
      </c>
      <c r="N33" s="4" t="s">
        <v>38</v>
      </c>
      <c r="O33" s="4" t="s">
        <v>39</v>
      </c>
      <c r="P33" s="4" t="s">
        <v>198</v>
      </c>
      <c r="Q33" s="4" t="s">
        <v>2917</v>
      </c>
      <c r="R33" s="5">
        <v>19382757</v>
      </c>
      <c r="S33" s="5">
        <v>-99179372</v>
      </c>
      <c r="T33" s="4" t="s">
        <v>801</v>
      </c>
      <c r="U33" s="4" t="s">
        <v>286</v>
      </c>
      <c r="V33" s="7" t="s">
        <v>287</v>
      </c>
      <c r="W33" s="3">
        <v>1</v>
      </c>
      <c r="X33" s="4" t="s">
        <v>82</v>
      </c>
      <c r="Y33" s="4" t="s">
        <v>83</v>
      </c>
      <c r="Z33" s="4" t="s">
        <v>2918</v>
      </c>
      <c r="AA33" s="53">
        <v>43000.921550925923</v>
      </c>
      <c r="AB33" s="50"/>
      <c r="AC33" s="4" t="s">
        <v>290</v>
      </c>
      <c r="AD33" s="4" t="s">
        <v>2919</v>
      </c>
      <c r="AE33" s="9"/>
    </row>
    <row r="34" spans="1:31" x14ac:dyDescent="0.25">
      <c r="A34" s="3">
        <v>3</v>
      </c>
      <c r="B34" s="4" t="s">
        <v>687</v>
      </c>
      <c r="C34" s="49" t="s">
        <v>227</v>
      </c>
      <c r="D34" s="50"/>
      <c r="E34" s="4" t="s">
        <v>688</v>
      </c>
      <c r="F34" s="49" t="s">
        <v>2920</v>
      </c>
      <c r="G34" s="50"/>
      <c r="H34" s="9"/>
      <c r="I34" s="6"/>
      <c r="J34" s="4" t="s">
        <v>690</v>
      </c>
      <c r="K34" s="4">
        <v>202</v>
      </c>
      <c r="L34" s="4" t="s">
        <v>626</v>
      </c>
      <c r="M34" s="4" t="s">
        <v>692</v>
      </c>
      <c r="N34" s="4" t="s">
        <v>38</v>
      </c>
      <c r="O34" s="4" t="s">
        <v>39</v>
      </c>
      <c r="P34" s="4" t="s">
        <v>198</v>
      </c>
      <c r="Q34" s="4" t="s">
        <v>2921</v>
      </c>
      <c r="R34" s="5">
        <v>19412053</v>
      </c>
      <c r="S34" s="5">
        <v>-99164335</v>
      </c>
      <c r="T34" s="9"/>
      <c r="U34" s="4" t="s">
        <v>521</v>
      </c>
      <c r="V34" s="7" t="s">
        <v>693</v>
      </c>
      <c r="W34" s="3">
        <v>1</v>
      </c>
      <c r="X34" s="4" t="s">
        <v>552</v>
      </c>
      <c r="Y34" s="4" t="s">
        <v>83</v>
      </c>
      <c r="Z34" s="4" t="s">
        <v>2922</v>
      </c>
      <c r="AA34" s="49" t="s">
        <v>696</v>
      </c>
      <c r="AB34" s="50"/>
      <c r="AC34" s="4" t="s">
        <v>697</v>
      </c>
      <c r="AD34" s="4" t="s">
        <v>2923</v>
      </c>
      <c r="AE34" s="9"/>
    </row>
    <row r="35" spans="1:31" x14ac:dyDescent="0.25">
      <c r="A35" s="3">
        <v>5</v>
      </c>
      <c r="B35" s="4" t="s">
        <v>2924</v>
      </c>
      <c r="C35" s="4" t="s">
        <v>227</v>
      </c>
      <c r="D35" s="4" t="s">
        <v>707</v>
      </c>
      <c r="E35" s="4" t="s">
        <v>708</v>
      </c>
      <c r="F35" s="49" t="s">
        <v>709</v>
      </c>
      <c r="G35" s="50"/>
      <c r="H35" s="6"/>
      <c r="I35" s="6"/>
      <c r="J35" s="4" t="s">
        <v>2925</v>
      </c>
      <c r="K35" s="4">
        <v>25</v>
      </c>
      <c r="L35" s="4" t="s">
        <v>711</v>
      </c>
      <c r="M35" s="4" t="s">
        <v>692</v>
      </c>
      <c r="N35" s="4" t="s">
        <v>38</v>
      </c>
      <c r="O35" s="4" t="s">
        <v>39</v>
      </c>
      <c r="P35" s="4" t="s">
        <v>198</v>
      </c>
      <c r="Q35" s="4" t="s">
        <v>2926</v>
      </c>
      <c r="R35" s="5">
        <v>19409215</v>
      </c>
      <c r="S35" s="5">
        <v>-99170788</v>
      </c>
      <c r="T35" s="6"/>
      <c r="U35" s="4" t="s">
        <v>521</v>
      </c>
      <c r="V35" s="7" t="s">
        <v>712</v>
      </c>
      <c r="W35" s="3">
        <v>1</v>
      </c>
      <c r="X35" s="4" t="s">
        <v>82</v>
      </c>
      <c r="Y35" s="4" t="s">
        <v>83</v>
      </c>
      <c r="Z35" s="4" t="s">
        <v>2927</v>
      </c>
      <c r="AA35" s="53">
        <v>43000.91883101852</v>
      </c>
      <c r="AB35" s="50"/>
      <c r="AC35" s="4" t="s">
        <v>715</v>
      </c>
      <c r="AD35" s="4" t="s">
        <v>2928</v>
      </c>
      <c r="AE35" s="9"/>
    </row>
    <row r="36" spans="1:31" x14ac:dyDescent="0.25">
      <c r="A36" s="3">
        <v>157</v>
      </c>
      <c r="B36" s="4" t="s">
        <v>1263</v>
      </c>
      <c r="C36" s="4" t="s">
        <v>30</v>
      </c>
      <c r="D36" s="49" t="s">
        <v>1264</v>
      </c>
      <c r="E36" s="50"/>
      <c r="F36" s="4" t="s">
        <v>1265</v>
      </c>
      <c r="G36" s="49" t="s">
        <v>1266</v>
      </c>
      <c r="H36" s="50"/>
      <c r="I36" s="9"/>
      <c r="J36" s="4" t="s">
        <v>2929</v>
      </c>
      <c r="K36" s="4" t="s">
        <v>1268</v>
      </c>
      <c r="L36" s="4" t="s">
        <v>2804</v>
      </c>
      <c r="M36" s="4" t="s">
        <v>1249</v>
      </c>
      <c r="N36" s="4" t="s">
        <v>38</v>
      </c>
      <c r="O36" s="4" t="s">
        <v>39</v>
      </c>
      <c r="P36" s="4" t="s">
        <v>40</v>
      </c>
      <c r="Q36" s="4" t="s">
        <v>2930</v>
      </c>
      <c r="R36" s="5">
        <v>19295504</v>
      </c>
      <c r="S36" s="5">
        <v>-99210265</v>
      </c>
      <c r="T36" s="10" t="s">
        <v>2931</v>
      </c>
      <c r="U36" s="4" t="s">
        <v>1271</v>
      </c>
      <c r="V36" s="7" t="s">
        <v>1272</v>
      </c>
      <c r="W36" s="3">
        <v>1</v>
      </c>
      <c r="X36" s="4" t="s">
        <v>82</v>
      </c>
      <c r="Y36" s="9"/>
      <c r="Z36" s="49" t="s">
        <v>2932</v>
      </c>
      <c r="AA36" s="50"/>
      <c r="AB36" s="50"/>
      <c r="AC36" s="4" t="s">
        <v>1274</v>
      </c>
      <c r="AD36" s="4" t="s">
        <v>2933</v>
      </c>
      <c r="AE36" s="4"/>
    </row>
    <row r="37" spans="1:31" x14ac:dyDescent="0.25">
      <c r="A37" s="3">
        <v>218</v>
      </c>
      <c r="B37" s="4" t="s">
        <v>327</v>
      </c>
      <c r="C37" s="4" t="s">
        <v>75</v>
      </c>
      <c r="D37" s="4" t="s">
        <v>328</v>
      </c>
      <c r="E37" s="4" t="s">
        <v>329</v>
      </c>
      <c r="F37" s="4" t="s">
        <v>330</v>
      </c>
      <c r="G37" s="49" t="s">
        <v>331</v>
      </c>
      <c r="H37" s="50"/>
      <c r="I37" s="6"/>
      <c r="J37" s="4" t="s">
        <v>332</v>
      </c>
      <c r="K37" s="4">
        <v>25</v>
      </c>
      <c r="L37" s="4" t="s">
        <v>334</v>
      </c>
      <c r="M37" s="4" t="s">
        <v>234</v>
      </c>
      <c r="N37" s="4" t="s">
        <v>38</v>
      </c>
      <c r="O37" s="4" t="s">
        <v>39</v>
      </c>
      <c r="P37" s="4" t="s">
        <v>40</v>
      </c>
      <c r="Q37" s="51" t="s">
        <v>2934</v>
      </c>
      <c r="R37" s="50"/>
      <c r="S37" s="50"/>
      <c r="T37" s="10" t="s">
        <v>335</v>
      </c>
      <c r="U37" s="4" t="s">
        <v>336</v>
      </c>
      <c r="V37" s="7" t="s">
        <v>337</v>
      </c>
      <c r="W37" s="3">
        <v>1</v>
      </c>
      <c r="X37" s="9"/>
      <c r="Y37" s="9"/>
      <c r="Z37" s="4" t="s">
        <v>2935</v>
      </c>
      <c r="AA37" s="53">
        <v>43000.931805555556</v>
      </c>
      <c r="AB37" s="50"/>
      <c r="AC37" s="4" t="s">
        <v>340</v>
      </c>
      <c r="AD37" s="9"/>
      <c r="AE37" s="4"/>
    </row>
    <row r="38" spans="1:31" x14ac:dyDescent="0.25">
      <c r="A38" s="3">
        <v>274</v>
      </c>
      <c r="B38" s="4" t="s">
        <v>406</v>
      </c>
      <c r="C38" s="4" t="s">
        <v>227</v>
      </c>
      <c r="D38" s="4" t="s">
        <v>407</v>
      </c>
      <c r="E38" s="4" t="s">
        <v>408</v>
      </c>
      <c r="F38" s="4" t="s">
        <v>2936</v>
      </c>
      <c r="G38" s="49" t="s">
        <v>410</v>
      </c>
      <c r="H38" s="50"/>
      <c r="I38" s="6"/>
      <c r="J38" s="4" t="s">
        <v>411</v>
      </c>
      <c r="K38" s="4">
        <v>30</v>
      </c>
      <c r="L38" s="4" t="s">
        <v>413</v>
      </c>
      <c r="M38" s="4" t="s">
        <v>234</v>
      </c>
      <c r="N38" s="4" t="s">
        <v>38</v>
      </c>
      <c r="O38" s="4" t="s">
        <v>39</v>
      </c>
      <c r="P38" s="4" t="s">
        <v>198</v>
      </c>
      <c r="Q38" s="51" t="s">
        <v>2937</v>
      </c>
      <c r="R38" s="50"/>
      <c r="S38" s="50"/>
      <c r="T38" s="10" t="s">
        <v>414</v>
      </c>
      <c r="U38" s="4" t="s">
        <v>415</v>
      </c>
      <c r="V38" s="52" t="s">
        <v>416</v>
      </c>
      <c r="W38" s="50"/>
      <c r="X38" s="50"/>
      <c r="Y38" s="13">
        <v>42999</v>
      </c>
      <c r="Z38" s="4" t="s">
        <v>2938</v>
      </c>
      <c r="AA38" s="53">
        <v>43000.933171296296</v>
      </c>
      <c r="AB38" s="50"/>
      <c r="AC38" s="4" t="s">
        <v>419</v>
      </c>
      <c r="AD38" s="9"/>
      <c r="AE38" s="4"/>
    </row>
    <row r="39" spans="1:31" x14ac:dyDescent="0.25">
      <c r="A39" s="3">
        <v>228</v>
      </c>
      <c r="B39" s="4" t="s">
        <v>1176</v>
      </c>
      <c r="C39" s="4" t="s">
        <v>30</v>
      </c>
      <c r="D39" s="9"/>
      <c r="E39" s="9"/>
      <c r="F39" s="4" t="s">
        <v>1177</v>
      </c>
      <c r="G39" s="49" t="s">
        <v>1178</v>
      </c>
      <c r="H39" s="50"/>
      <c r="I39" s="6"/>
      <c r="J39" s="4" t="s">
        <v>2939</v>
      </c>
      <c r="K39" s="4">
        <v>16</v>
      </c>
      <c r="L39" s="4" t="s">
        <v>1055</v>
      </c>
      <c r="M39" s="4" t="s">
        <v>1056</v>
      </c>
      <c r="N39" s="4" t="s">
        <v>38</v>
      </c>
      <c r="O39" s="4" t="s">
        <v>39</v>
      </c>
      <c r="P39" s="4" t="s">
        <v>54</v>
      </c>
      <c r="Q39" s="4" t="s">
        <v>2940</v>
      </c>
      <c r="R39" s="5">
        <v>991987579</v>
      </c>
      <c r="S39" s="5">
        <v>194277028</v>
      </c>
      <c r="T39" s="11"/>
      <c r="U39" s="4" t="s">
        <v>2941</v>
      </c>
      <c r="V39" s="7" t="s">
        <v>1181</v>
      </c>
      <c r="W39" s="3">
        <v>1</v>
      </c>
      <c r="X39" s="4" t="s">
        <v>673</v>
      </c>
      <c r="Y39" s="4">
        <v>20.09</v>
      </c>
      <c r="Z39" s="49" t="s">
        <v>2942</v>
      </c>
      <c r="AA39" s="50"/>
      <c r="AB39" s="50"/>
      <c r="AC39" s="4" t="s">
        <v>1183</v>
      </c>
      <c r="AD39" s="9"/>
      <c r="AE39" s="4"/>
    </row>
    <row r="40" spans="1:31" x14ac:dyDescent="0.25">
      <c r="A40" s="3">
        <v>229</v>
      </c>
      <c r="B40" s="4" t="s">
        <v>1176</v>
      </c>
      <c r="C40" s="4" t="s">
        <v>30</v>
      </c>
      <c r="D40" s="9"/>
      <c r="E40" s="9"/>
      <c r="F40" s="4" t="s">
        <v>1184</v>
      </c>
      <c r="G40" s="49" t="s">
        <v>1178</v>
      </c>
      <c r="H40" s="50"/>
      <c r="I40" s="9"/>
      <c r="J40" s="4" t="s">
        <v>1185</v>
      </c>
      <c r="K40" s="4" t="s">
        <v>2943</v>
      </c>
      <c r="L40" s="4" t="s">
        <v>1160</v>
      </c>
      <c r="M40" s="4" t="s">
        <v>1056</v>
      </c>
      <c r="N40" s="4" t="s">
        <v>38</v>
      </c>
      <c r="O40" s="4" t="s">
        <v>39</v>
      </c>
      <c r="P40" s="4" t="s">
        <v>54</v>
      </c>
      <c r="Q40" s="4" t="s">
        <v>2944</v>
      </c>
      <c r="R40" s="5">
        <v>-992096459</v>
      </c>
      <c r="S40" s="5">
        <v>194212551</v>
      </c>
      <c r="T40" s="11"/>
      <c r="U40" s="4" t="s">
        <v>2941</v>
      </c>
      <c r="V40" s="7" t="s">
        <v>1187</v>
      </c>
      <c r="W40" s="3">
        <v>1</v>
      </c>
      <c r="X40" s="4" t="s">
        <v>673</v>
      </c>
      <c r="Y40" s="4">
        <v>20.09</v>
      </c>
      <c r="Z40" s="49" t="s">
        <v>2945</v>
      </c>
      <c r="AA40" s="50"/>
      <c r="AB40" s="50"/>
      <c r="AC40" s="4" t="s">
        <v>1189</v>
      </c>
      <c r="AD40" s="9"/>
      <c r="AE40" s="4"/>
    </row>
    <row r="41" spans="1:31" x14ac:dyDescent="0.25">
      <c r="A41" s="3">
        <v>319</v>
      </c>
      <c r="B41" s="4" t="s">
        <v>981</v>
      </c>
      <c r="C41" s="4" t="s">
        <v>30</v>
      </c>
      <c r="D41" s="9"/>
      <c r="E41" s="4" t="s">
        <v>982</v>
      </c>
      <c r="F41" s="49" t="s">
        <v>983</v>
      </c>
      <c r="G41" s="50"/>
      <c r="H41" s="9"/>
      <c r="I41" s="9"/>
      <c r="J41" s="4" t="s">
        <v>984</v>
      </c>
      <c r="K41" s="4" t="s">
        <v>65</v>
      </c>
      <c r="L41" s="4" t="s">
        <v>880</v>
      </c>
      <c r="M41" s="4" t="s">
        <v>692</v>
      </c>
      <c r="N41" s="4" t="s">
        <v>38</v>
      </c>
      <c r="O41" s="4" t="s">
        <v>39</v>
      </c>
      <c r="P41" s="4" t="s">
        <v>198</v>
      </c>
      <c r="Q41" s="49" t="s">
        <v>2946</v>
      </c>
      <c r="R41" s="50"/>
      <c r="S41" s="50"/>
      <c r="T41" s="50"/>
      <c r="U41" s="4" t="s">
        <v>985</v>
      </c>
      <c r="V41" s="9"/>
      <c r="W41" s="9"/>
      <c r="X41" s="9"/>
      <c r="Y41" s="8">
        <v>42999.973483796297</v>
      </c>
      <c r="Z41" s="4" t="s">
        <v>2947</v>
      </c>
      <c r="AA41" s="4" t="s">
        <v>987</v>
      </c>
      <c r="AB41" s="12"/>
      <c r="AC41" s="4" t="s">
        <v>988</v>
      </c>
      <c r="AD41" s="9"/>
      <c r="AE41" s="6"/>
    </row>
    <row r="42" spans="1:31" x14ac:dyDescent="0.25">
      <c r="A42" s="3">
        <v>140</v>
      </c>
      <c r="B42" s="4" t="s">
        <v>2131</v>
      </c>
      <c r="C42" s="4" t="s">
        <v>30</v>
      </c>
      <c r="D42" s="4" t="s">
        <v>2132</v>
      </c>
      <c r="E42" s="4" t="s">
        <v>2133</v>
      </c>
      <c r="F42" s="4" t="s">
        <v>2134</v>
      </c>
      <c r="G42" s="4" t="s">
        <v>2135</v>
      </c>
      <c r="H42" s="4" t="s">
        <v>2136</v>
      </c>
      <c r="I42" s="4" t="s">
        <v>2137</v>
      </c>
      <c r="J42" s="4" t="s">
        <v>2948</v>
      </c>
      <c r="K42" s="4" t="s">
        <v>2949</v>
      </c>
      <c r="L42" s="4" t="s">
        <v>2139</v>
      </c>
      <c r="M42" s="4" t="s">
        <v>1987</v>
      </c>
      <c r="N42" s="4" t="s">
        <v>1987</v>
      </c>
      <c r="O42" s="4" t="s">
        <v>1823</v>
      </c>
      <c r="P42" s="4" t="s">
        <v>1366</v>
      </c>
      <c r="Q42" s="4" t="s">
        <v>2950</v>
      </c>
      <c r="R42" s="5">
        <v>-1002591347</v>
      </c>
      <c r="S42" s="5">
        <v>2574918</v>
      </c>
      <c r="T42" s="4" t="s">
        <v>360</v>
      </c>
      <c r="U42" s="9"/>
      <c r="V42" s="7" t="s">
        <v>2140</v>
      </c>
      <c r="W42" s="3">
        <v>1</v>
      </c>
      <c r="X42" s="49" t="s">
        <v>2141</v>
      </c>
      <c r="Y42" s="50"/>
      <c r="Z42" s="49" t="s">
        <v>2951</v>
      </c>
      <c r="AA42" s="50"/>
      <c r="AB42" s="50"/>
      <c r="AC42" s="4" t="s">
        <v>2143</v>
      </c>
      <c r="AD42" s="9"/>
      <c r="AE42" s="6"/>
    </row>
    <row r="43" spans="1:31" x14ac:dyDescent="0.25">
      <c r="A43" s="3">
        <v>154</v>
      </c>
      <c r="B43" s="4" t="s">
        <v>2226</v>
      </c>
      <c r="C43" s="4" t="s">
        <v>30</v>
      </c>
      <c r="D43" s="49" t="s">
        <v>2227</v>
      </c>
      <c r="E43" s="50"/>
      <c r="F43" s="50"/>
      <c r="G43" s="49" t="s">
        <v>2228</v>
      </c>
      <c r="H43" s="50"/>
      <c r="I43" s="9"/>
      <c r="J43" s="4" t="s">
        <v>2229</v>
      </c>
      <c r="K43" s="4">
        <v>221</v>
      </c>
      <c r="L43" s="4" t="s">
        <v>2231</v>
      </c>
      <c r="M43" s="4" t="s">
        <v>519</v>
      </c>
      <c r="N43" s="4" t="s">
        <v>519</v>
      </c>
      <c r="O43" s="4" t="s">
        <v>1823</v>
      </c>
      <c r="P43" s="4" t="s">
        <v>1366</v>
      </c>
      <c r="Q43" s="4" t="s">
        <v>2952</v>
      </c>
      <c r="R43" s="5">
        <v>256700298</v>
      </c>
      <c r="S43" s="5">
        <v>-1004350546</v>
      </c>
      <c r="T43" s="10" t="s">
        <v>2232</v>
      </c>
      <c r="U43" s="4" t="s">
        <v>2233</v>
      </c>
      <c r="V43" s="7" t="s">
        <v>2234</v>
      </c>
      <c r="W43" s="3">
        <v>1</v>
      </c>
      <c r="X43" s="9"/>
      <c r="Y43" s="9"/>
      <c r="Z43" s="49" t="s">
        <v>2953</v>
      </c>
      <c r="AA43" s="50"/>
      <c r="AB43" s="50"/>
      <c r="AC43" s="4" t="s">
        <v>2236</v>
      </c>
      <c r="AD43" s="4" t="s">
        <v>2954</v>
      </c>
      <c r="AE43" s="9"/>
    </row>
    <row r="44" spans="1:31" x14ac:dyDescent="0.25">
      <c r="A44" s="3">
        <v>72</v>
      </c>
      <c r="B44" s="4" t="s">
        <v>1871</v>
      </c>
      <c r="C44" s="49" t="s">
        <v>191</v>
      </c>
      <c r="D44" s="50"/>
      <c r="E44" s="49" t="s">
        <v>1872</v>
      </c>
      <c r="F44" s="50"/>
      <c r="G44" s="9"/>
      <c r="H44" s="9"/>
      <c r="I44" s="9"/>
      <c r="J44" s="4" t="s">
        <v>2955</v>
      </c>
      <c r="K44" s="4">
        <v>2526</v>
      </c>
      <c r="L44" s="4" t="s">
        <v>2956</v>
      </c>
      <c r="M44" s="9"/>
      <c r="N44" s="4" t="s">
        <v>905</v>
      </c>
      <c r="O44" s="4" t="s">
        <v>1823</v>
      </c>
      <c r="P44" s="4" t="s">
        <v>1366</v>
      </c>
      <c r="Q44" s="4" t="s">
        <v>2957</v>
      </c>
      <c r="R44" s="5">
        <v>25677153</v>
      </c>
      <c r="S44" s="5">
        <v>-100350337</v>
      </c>
      <c r="T44" s="49" t="s">
        <v>1876</v>
      </c>
      <c r="U44" s="50"/>
      <c r="V44" s="7" t="s">
        <v>1877</v>
      </c>
      <c r="W44" s="3">
        <v>1</v>
      </c>
      <c r="X44" s="49" t="s">
        <v>1878</v>
      </c>
      <c r="Y44" s="50"/>
      <c r="Z44" s="49" t="s">
        <v>2958</v>
      </c>
      <c r="AA44" s="50"/>
      <c r="AB44" s="50"/>
      <c r="AC44" s="4" t="s">
        <v>1880</v>
      </c>
      <c r="AD44" s="4" t="s">
        <v>2959</v>
      </c>
      <c r="AE44" s="9"/>
    </row>
    <row r="45" spans="1:31" x14ac:dyDescent="0.25">
      <c r="A45" s="3">
        <v>62</v>
      </c>
      <c r="B45" s="4" t="s">
        <v>2960</v>
      </c>
      <c r="C45" s="4" t="s">
        <v>30</v>
      </c>
      <c r="D45" s="49" t="s">
        <v>1834</v>
      </c>
      <c r="E45" s="50"/>
      <c r="F45" s="4" t="s">
        <v>1835</v>
      </c>
      <c r="G45" s="9"/>
      <c r="H45" s="9"/>
      <c r="I45" s="6"/>
      <c r="J45" s="4" t="s">
        <v>1836</v>
      </c>
      <c r="K45" s="4" t="s">
        <v>1618</v>
      </c>
      <c r="L45" s="4" t="s">
        <v>2961</v>
      </c>
      <c r="M45" s="4" t="s">
        <v>1838</v>
      </c>
      <c r="N45" s="4" t="s">
        <v>1838</v>
      </c>
      <c r="O45" s="4" t="s">
        <v>1823</v>
      </c>
      <c r="P45" s="4" t="s">
        <v>1366</v>
      </c>
      <c r="Q45" s="4" t="s">
        <v>2962</v>
      </c>
      <c r="R45" s="5">
        <v>256635131</v>
      </c>
      <c r="S45" s="5">
        <v>-1002522745</v>
      </c>
      <c r="T45" s="9"/>
      <c r="U45" s="49" t="s">
        <v>1839</v>
      </c>
      <c r="V45" s="50"/>
      <c r="W45" s="3">
        <v>1</v>
      </c>
      <c r="X45" s="6"/>
      <c r="Y45" s="6"/>
      <c r="Z45" s="4" t="s">
        <v>2963</v>
      </c>
      <c r="AA45" s="53">
        <v>43000.948159722226</v>
      </c>
      <c r="AB45" s="50"/>
      <c r="AC45" s="4" t="s">
        <v>1842</v>
      </c>
      <c r="AD45" s="4" t="s">
        <v>2964</v>
      </c>
      <c r="AE45" s="9"/>
    </row>
    <row r="46" spans="1:31" x14ac:dyDescent="0.25">
      <c r="A46" s="3">
        <v>146</v>
      </c>
      <c r="B46" s="4" t="s">
        <v>2173</v>
      </c>
      <c r="C46" s="4" t="s">
        <v>113</v>
      </c>
      <c r="D46" s="49" t="s">
        <v>1963</v>
      </c>
      <c r="E46" s="50"/>
      <c r="F46" s="4" t="s">
        <v>2174</v>
      </c>
      <c r="G46" s="9"/>
      <c r="H46" s="9"/>
      <c r="I46" s="9"/>
      <c r="J46" s="4" t="s">
        <v>2175</v>
      </c>
      <c r="K46" s="4" t="s">
        <v>1618</v>
      </c>
      <c r="L46" s="4" t="s">
        <v>2040</v>
      </c>
      <c r="M46" s="4" t="s">
        <v>2032</v>
      </c>
      <c r="N46" s="4" t="s">
        <v>2032</v>
      </c>
      <c r="O46" s="4" t="s">
        <v>1823</v>
      </c>
      <c r="P46" s="4" t="s">
        <v>1366</v>
      </c>
      <c r="Q46" s="4" t="s">
        <v>2965</v>
      </c>
      <c r="R46" s="5">
        <v>256495347</v>
      </c>
      <c r="S46" s="5">
        <v>-1003259673</v>
      </c>
      <c r="T46" s="11"/>
      <c r="U46" s="9"/>
      <c r="V46" s="6"/>
      <c r="W46" s="3">
        <v>1</v>
      </c>
      <c r="X46" s="49" t="s">
        <v>2176</v>
      </c>
      <c r="Y46" s="50"/>
      <c r="Z46" s="49" t="s">
        <v>2966</v>
      </c>
      <c r="AA46" s="50"/>
      <c r="AB46" s="50"/>
      <c r="AC46" s="4" t="s">
        <v>2178</v>
      </c>
      <c r="AD46" s="4" t="s">
        <v>2967</v>
      </c>
      <c r="AE46" s="9"/>
    </row>
    <row r="47" spans="1:31" x14ac:dyDescent="0.25">
      <c r="A47" s="3">
        <v>237</v>
      </c>
      <c r="B47" s="4" t="s">
        <v>1800</v>
      </c>
      <c r="C47" s="4" t="s">
        <v>30</v>
      </c>
      <c r="D47" s="4" t="s">
        <v>1191</v>
      </c>
      <c r="E47" s="4" t="s">
        <v>1801</v>
      </c>
      <c r="F47" s="4" t="s">
        <v>2968</v>
      </c>
      <c r="G47" s="4" t="s">
        <v>1803</v>
      </c>
      <c r="H47" s="9"/>
      <c r="I47" s="9"/>
      <c r="J47" s="4" t="s">
        <v>1804</v>
      </c>
      <c r="K47" s="4" t="s">
        <v>2969</v>
      </c>
      <c r="L47" s="4" t="s">
        <v>2970</v>
      </c>
      <c r="M47" s="49" t="s">
        <v>2805</v>
      </c>
      <c r="N47" s="50"/>
      <c r="O47" s="4" t="s">
        <v>1786</v>
      </c>
      <c r="P47" s="9"/>
      <c r="Q47" s="4" t="s">
        <v>2971</v>
      </c>
      <c r="R47" s="5">
        <v>-991895</v>
      </c>
      <c r="S47" s="11"/>
      <c r="T47" s="10" t="s">
        <v>1806</v>
      </c>
      <c r="U47" s="4" t="s">
        <v>1807</v>
      </c>
      <c r="V47" s="7" t="s">
        <v>1808</v>
      </c>
      <c r="W47" s="3">
        <v>1</v>
      </c>
      <c r="X47" s="9"/>
      <c r="Y47" s="6"/>
      <c r="Z47" s="49" t="s">
        <v>2972</v>
      </c>
      <c r="AA47" s="50"/>
      <c r="AB47" s="50"/>
      <c r="AC47" s="4" t="s">
        <v>1810</v>
      </c>
      <c r="AD47" s="9"/>
      <c r="AE47" s="4"/>
    </row>
    <row r="48" spans="1:31" x14ac:dyDescent="0.25">
      <c r="A48" s="3">
        <v>19</v>
      </c>
      <c r="B48" s="4" t="s">
        <v>1817</v>
      </c>
      <c r="C48" s="49" t="s">
        <v>227</v>
      </c>
      <c r="D48" s="50"/>
      <c r="E48" s="9"/>
      <c r="F48" s="4" t="s">
        <v>1818</v>
      </c>
      <c r="G48" s="9"/>
      <c r="H48" s="6"/>
      <c r="I48" s="6"/>
      <c r="J48" s="49" t="s">
        <v>2973</v>
      </c>
      <c r="K48" s="50"/>
      <c r="L48" s="4" t="s">
        <v>2974</v>
      </c>
      <c r="M48" s="4" t="s">
        <v>1822</v>
      </c>
      <c r="N48" s="4" t="s">
        <v>1822</v>
      </c>
      <c r="O48" s="4" t="s">
        <v>1823</v>
      </c>
      <c r="P48" s="4" t="s">
        <v>1366</v>
      </c>
      <c r="Q48" s="4" t="s">
        <v>2975</v>
      </c>
      <c r="R48" s="5">
        <v>255747039</v>
      </c>
      <c r="S48" s="5">
        <v>-1000098161</v>
      </c>
      <c r="T48" s="11"/>
      <c r="U48" s="49" t="s">
        <v>1817</v>
      </c>
      <c r="V48" s="50"/>
      <c r="W48" s="3">
        <v>1</v>
      </c>
      <c r="X48" s="9"/>
      <c r="Y48" s="9"/>
      <c r="Z48" s="49" t="s">
        <v>2976</v>
      </c>
      <c r="AA48" s="50"/>
      <c r="AB48" s="50"/>
      <c r="AC48" s="4" t="s">
        <v>1825</v>
      </c>
      <c r="AD48" s="4" t="s">
        <v>2977</v>
      </c>
      <c r="AE48" s="4"/>
    </row>
    <row r="49" spans="1:31" x14ac:dyDescent="0.25">
      <c r="A49" s="3">
        <v>263</v>
      </c>
      <c r="B49" s="4" t="s">
        <v>1859</v>
      </c>
      <c r="C49" s="4" t="s">
        <v>30</v>
      </c>
      <c r="D49" s="49" t="s">
        <v>1860</v>
      </c>
      <c r="E49" s="50"/>
      <c r="F49" s="50"/>
      <c r="G49" s="50"/>
      <c r="H49" s="50"/>
      <c r="I49" s="9"/>
      <c r="J49" s="49" t="s">
        <v>2978</v>
      </c>
      <c r="K49" s="50"/>
      <c r="L49" s="4" t="s">
        <v>2979</v>
      </c>
      <c r="M49" s="4" t="s">
        <v>1838</v>
      </c>
      <c r="N49" s="4" t="s">
        <v>1838</v>
      </c>
      <c r="O49" s="4" t="s">
        <v>1823</v>
      </c>
      <c r="P49" s="4" t="s">
        <v>1366</v>
      </c>
      <c r="Q49" s="4" t="s">
        <v>2980</v>
      </c>
      <c r="R49" s="5">
        <v>256415646</v>
      </c>
      <c r="S49" s="5">
        <v>-1001919777</v>
      </c>
      <c r="T49" s="11"/>
      <c r="U49" s="6"/>
      <c r="V49" s="9"/>
      <c r="W49" s="3">
        <v>1</v>
      </c>
      <c r="X49" s="9"/>
      <c r="Y49" s="6"/>
      <c r="Z49" s="4" t="s">
        <v>2981</v>
      </c>
      <c r="AA49" s="53">
        <v>43000.932638888888</v>
      </c>
      <c r="AB49" s="50"/>
      <c r="AC49" s="4" t="s">
        <v>1865</v>
      </c>
      <c r="AD49" s="4" t="s">
        <v>2982</v>
      </c>
      <c r="AE49" s="4"/>
    </row>
    <row r="50" spans="1:31" x14ac:dyDescent="0.25">
      <c r="A50" s="3">
        <v>164</v>
      </c>
      <c r="B50" s="4" t="s">
        <v>1757</v>
      </c>
      <c r="C50" s="4" t="s">
        <v>30</v>
      </c>
      <c r="D50" s="9"/>
      <c r="E50" s="9"/>
      <c r="F50" s="4" t="s">
        <v>1758</v>
      </c>
      <c r="G50" s="49" t="s">
        <v>1759</v>
      </c>
      <c r="H50" s="50"/>
      <c r="I50" s="6"/>
      <c r="J50" s="49" t="s">
        <v>1760</v>
      </c>
      <c r="K50" s="50"/>
      <c r="L50" s="4" t="s">
        <v>1714</v>
      </c>
      <c r="M50" s="4" t="s">
        <v>1714</v>
      </c>
      <c r="N50" s="4" t="s">
        <v>1715</v>
      </c>
      <c r="O50" s="4" t="s">
        <v>1621</v>
      </c>
      <c r="P50" s="4" t="s">
        <v>1366</v>
      </c>
      <c r="Q50" s="49" t="s">
        <v>2983</v>
      </c>
      <c r="R50" s="50"/>
      <c r="S50" s="50"/>
      <c r="T50" s="50"/>
      <c r="U50" s="50"/>
      <c r="V50" s="7" t="s">
        <v>1761</v>
      </c>
      <c r="W50" s="3">
        <v>1</v>
      </c>
      <c r="X50" s="9"/>
      <c r="Y50" s="9"/>
      <c r="Z50" s="49" t="s">
        <v>2984</v>
      </c>
      <c r="AA50" s="50"/>
      <c r="AB50" s="50"/>
      <c r="AC50" s="4" t="s">
        <v>1763</v>
      </c>
      <c r="AD50" s="9"/>
      <c r="AE50" s="4"/>
    </row>
    <row r="51" spans="1:31" x14ac:dyDescent="0.25">
      <c r="A51" s="3">
        <v>266</v>
      </c>
      <c r="B51" s="4" t="s">
        <v>2215</v>
      </c>
      <c r="C51" s="4" t="s">
        <v>128</v>
      </c>
      <c r="D51" s="9"/>
      <c r="E51" s="9"/>
      <c r="F51" s="9"/>
      <c r="G51" s="9"/>
      <c r="H51" s="9"/>
      <c r="I51" s="6"/>
      <c r="J51" s="49" t="s">
        <v>2985</v>
      </c>
      <c r="K51" s="50"/>
      <c r="L51" s="4" t="s">
        <v>2986</v>
      </c>
      <c r="M51" s="4" t="s">
        <v>905</v>
      </c>
      <c r="N51" s="4" t="s">
        <v>905</v>
      </c>
      <c r="O51" s="4" t="s">
        <v>1823</v>
      </c>
      <c r="P51" s="4" t="s">
        <v>1366</v>
      </c>
      <c r="Q51" s="49" t="s">
        <v>2987</v>
      </c>
      <c r="R51" s="50"/>
      <c r="S51" s="50"/>
      <c r="T51" s="50"/>
      <c r="U51" s="50"/>
      <c r="V51" s="50"/>
      <c r="W51" s="3">
        <v>1</v>
      </c>
      <c r="X51" s="9"/>
      <c r="Y51" s="6"/>
      <c r="Z51" s="49" t="s">
        <v>2988</v>
      </c>
      <c r="AA51" s="50"/>
      <c r="AB51" s="50"/>
      <c r="AC51" s="4" t="s">
        <v>2217</v>
      </c>
      <c r="AD51" s="9"/>
      <c r="AE51" s="6"/>
    </row>
    <row r="52" spans="1:31" x14ac:dyDescent="0.25">
      <c r="A52" s="3">
        <v>124</v>
      </c>
      <c r="B52" s="4" t="s">
        <v>2989</v>
      </c>
      <c r="C52" s="4" t="s">
        <v>30</v>
      </c>
      <c r="D52" s="49" t="s">
        <v>1408</v>
      </c>
      <c r="E52" s="50"/>
      <c r="F52" s="49" t="s">
        <v>1409</v>
      </c>
      <c r="G52" s="50"/>
      <c r="H52" s="6"/>
      <c r="I52" s="6"/>
      <c r="J52" s="4" t="s">
        <v>2990</v>
      </c>
      <c r="K52" s="4" t="s">
        <v>2991</v>
      </c>
      <c r="L52" s="4" t="s">
        <v>1412</v>
      </c>
      <c r="M52" s="4" t="s">
        <v>2817</v>
      </c>
      <c r="N52" s="4" t="s">
        <v>2817</v>
      </c>
      <c r="O52" s="4" t="s">
        <v>1378</v>
      </c>
      <c r="P52" s="4" t="s">
        <v>1366</v>
      </c>
      <c r="Q52" s="4" t="s">
        <v>2992</v>
      </c>
      <c r="R52" s="5">
        <v>254381</v>
      </c>
      <c r="S52" s="5">
        <v>-1009934444</v>
      </c>
      <c r="T52" s="11"/>
      <c r="U52" s="6"/>
      <c r="V52" s="9"/>
      <c r="W52" s="3">
        <v>1</v>
      </c>
      <c r="X52" s="9"/>
      <c r="Y52" s="6"/>
      <c r="Z52" s="49" t="s">
        <v>2993</v>
      </c>
      <c r="AA52" s="50"/>
      <c r="AB52" s="50"/>
      <c r="AC52" s="4" t="s">
        <v>1414</v>
      </c>
      <c r="AD52" s="4" t="s">
        <v>2994</v>
      </c>
      <c r="AE52" s="4"/>
    </row>
    <row r="53" spans="1:31" x14ac:dyDescent="0.25">
      <c r="A53" s="3">
        <v>321</v>
      </c>
      <c r="B53" s="49" t="s">
        <v>2995</v>
      </c>
      <c r="C53" s="50"/>
      <c r="D53" s="49" t="s">
        <v>1358</v>
      </c>
      <c r="E53" s="50"/>
      <c r="F53" s="50"/>
      <c r="G53" s="50"/>
      <c r="H53" s="50"/>
      <c r="I53" s="4" t="s">
        <v>1360</v>
      </c>
      <c r="J53" s="49" t="s">
        <v>2995</v>
      </c>
      <c r="K53" s="50"/>
      <c r="L53" s="50"/>
      <c r="M53" s="4" t="s">
        <v>2996</v>
      </c>
      <c r="N53" s="4" t="s">
        <v>2996</v>
      </c>
      <c r="O53" s="4" t="s">
        <v>1365</v>
      </c>
      <c r="P53" s="4" t="s">
        <v>2997</v>
      </c>
      <c r="Q53" s="4" t="s">
        <v>2998</v>
      </c>
      <c r="R53" s="5">
        <v>167554354</v>
      </c>
      <c r="S53" s="5">
        <v>-930798956</v>
      </c>
      <c r="T53" s="49" t="s">
        <v>1367</v>
      </c>
      <c r="U53" s="50"/>
      <c r="V53" s="6"/>
      <c r="W53" s="6"/>
      <c r="X53" s="9"/>
      <c r="Y53" s="8">
        <v>43000.61409722222</v>
      </c>
      <c r="Z53" s="4" t="s">
        <v>2999</v>
      </c>
      <c r="AA53" s="53">
        <v>43001.007210648146</v>
      </c>
      <c r="AB53" s="50"/>
      <c r="AC53" s="4" t="s">
        <v>1370</v>
      </c>
      <c r="AD53" s="4" t="s">
        <v>3000</v>
      </c>
      <c r="AE53" s="4"/>
    </row>
    <row r="54" spans="1:31" x14ac:dyDescent="0.25">
      <c r="A54" s="3">
        <v>242</v>
      </c>
      <c r="B54" s="4" t="s">
        <v>386</v>
      </c>
      <c r="C54" s="4" t="s">
        <v>113</v>
      </c>
      <c r="D54" s="4" t="s">
        <v>387</v>
      </c>
      <c r="E54" s="4" t="s">
        <v>388</v>
      </c>
      <c r="F54" s="49" t="s">
        <v>3001</v>
      </c>
      <c r="G54" s="50"/>
      <c r="H54" s="50"/>
      <c r="I54" s="9"/>
      <c r="J54" s="4" t="s">
        <v>390</v>
      </c>
      <c r="K54" s="4">
        <v>460</v>
      </c>
      <c r="L54" s="4" t="s">
        <v>304</v>
      </c>
      <c r="M54" s="4" t="s">
        <v>234</v>
      </c>
      <c r="N54" s="4" t="s">
        <v>38</v>
      </c>
      <c r="O54" s="4" t="s">
        <v>39</v>
      </c>
      <c r="P54" s="4" t="s">
        <v>198</v>
      </c>
      <c r="Q54" s="4" t="s">
        <v>3002</v>
      </c>
      <c r="R54" s="5">
        <v>193738197</v>
      </c>
      <c r="S54" s="5">
        <v>-991837414</v>
      </c>
      <c r="T54" s="4" t="s">
        <v>199</v>
      </c>
      <c r="U54" s="9"/>
      <c r="V54" s="9"/>
      <c r="W54" s="3">
        <v>1</v>
      </c>
      <c r="X54" s="4" t="s">
        <v>370</v>
      </c>
      <c r="Y54" s="6"/>
      <c r="Z54" s="49" t="s">
        <v>3003</v>
      </c>
      <c r="AA54" s="50"/>
      <c r="AB54" s="50"/>
      <c r="AC54" s="4" t="s">
        <v>393</v>
      </c>
      <c r="AD54" s="4" t="s">
        <v>3004</v>
      </c>
      <c r="AE54" s="9"/>
    </row>
    <row r="55" spans="1:31" x14ac:dyDescent="0.25">
      <c r="A55" s="3">
        <v>198</v>
      </c>
      <c r="B55" s="4" t="s">
        <v>149</v>
      </c>
      <c r="C55" s="4" t="s">
        <v>113</v>
      </c>
      <c r="D55" s="4" t="s">
        <v>150</v>
      </c>
      <c r="E55" s="49" t="s">
        <v>151</v>
      </c>
      <c r="F55" s="50"/>
      <c r="G55" s="49" t="s">
        <v>152</v>
      </c>
      <c r="H55" s="50"/>
      <c r="I55" s="6"/>
      <c r="J55" s="4" t="s">
        <v>153</v>
      </c>
      <c r="K55" s="4">
        <v>880</v>
      </c>
      <c r="L55" s="4" t="s">
        <v>155</v>
      </c>
      <c r="M55" s="4" t="s">
        <v>53</v>
      </c>
      <c r="N55" s="4" t="s">
        <v>38</v>
      </c>
      <c r="O55" s="4" t="s">
        <v>39</v>
      </c>
      <c r="P55" s="4" t="s">
        <v>54</v>
      </c>
      <c r="Q55" s="49" t="s">
        <v>3005</v>
      </c>
      <c r="R55" s="50"/>
      <c r="S55" s="50"/>
      <c r="T55" s="49" t="s">
        <v>156</v>
      </c>
      <c r="U55" s="50"/>
      <c r="V55" s="7" t="s">
        <v>157</v>
      </c>
      <c r="W55" s="3">
        <v>1</v>
      </c>
      <c r="X55" s="4" t="s">
        <v>158</v>
      </c>
      <c r="Y55" s="6"/>
      <c r="Z55" s="4" t="s">
        <v>3006</v>
      </c>
      <c r="AA55" s="53">
        <v>43000.934861111113</v>
      </c>
      <c r="AB55" s="50"/>
      <c r="AC55" s="4" t="s">
        <v>160</v>
      </c>
      <c r="AD55" s="9"/>
      <c r="AE55" s="6"/>
    </row>
    <row r="56" spans="1:31" x14ac:dyDescent="0.25">
      <c r="A56" s="3">
        <v>330</v>
      </c>
      <c r="B56" s="4" t="s">
        <v>451</v>
      </c>
      <c r="C56" s="4" t="s">
        <v>30</v>
      </c>
      <c r="D56" s="49" t="s">
        <v>452</v>
      </c>
      <c r="E56" s="50"/>
      <c r="F56" s="50"/>
      <c r="G56" s="50"/>
      <c r="H56" s="50"/>
      <c r="I56" s="50"/>
      <c r="J56" s="4" t="s">
        <v>453</v>
      </c>
      <c r="K56" s="4" t="s">
        <v>65</v>
      </c>
      <c r="L56" s="4" t="s">
        <v>454</v>
      </c>
      <c r="M56" s="4" t="s">
        <v>234</v>
      </c>
      <c r="N56" s="4" t="s">
        <v>38</v>
      </c>
      <c r="O56" s="4" t="s">
        <v>39</v>
      </c>
      <c r="P56" s="4" t="s">
        <v>198</v>
      </c>
      <c r="Q56" s="49" t="s">
        <v>3007</v>
      </c>
      <c r="R56" s="50"/>
      <c r="S56" s="50"/>
      <c r="T56" s="50"/>
      <c r="U56" s="50"/>
      <c r="V56" s="52" t="s">
        <v>455</v>
      </c>
      <c r="W56" s="50"/>
      <c r="X56" s="4" t="s">
        <v>456</v>
      </c>
      <c r="Y56" s="8">
        <v>43001.57739583333</v>
      </c>
      <c r="Z56" s="4" t="s">
        <v>3008</v>
      </c>
      <c r="AA56" s="4" t="s">
        <v>82</v>
      </c>
      <c r="AB56" s="9"/>
      <c r="AC56" s="9"/>
      <c r="AD56" s="9"/>
      <c r="AE56" s="4"/>
    </row>
    <row r="57" spans="1:31" x14ac:dyDescent="0.25">
      <c r="A57" s="3">
        <v>250</v>
      </c>
      <c r="B57" s="4" t="s">
        <v>1454</v>
      </c>
      <c r="C57" s="49" t="s">
        <v>227</v>
      </c>
      <c r="D57" s="50"/>
      <c r="E57" s="9"/>
      <c r="F57" s="4" t="s">
        <v>1455</v>
      </c>
      <c r="G57" s="4" t="s">
        <v>1456</v>
      </c>
      <c r="H57" s="9"/>
      <c r="I57" s="9"/>
      <c r="J57" s="4" t="s">
        <v>1457</v>
      </c>
      <c r="K57" s="4">
        <v>100</v>
      </c>
      <c r="L57" s="4" t="s">
        <v>198</v>
      </c>
      <c r="M57" s="4" t="s">
        <v>1439</v>
      </c>
      <c r="N57" s="4" t="s">
        <v>1438</v>
      </c>
      <c r="O57" s="4" t="s">
        <v>1440</v>
      </c>
      <c r="P57" s="9"/>
      <c r="Q57" s="4" t="s">
        <v>3009</v>
      </c>
      <c r="R57" s="5">
        <v>201248745</v>
      </c>
      <c r="S57" s="5">
        <v>-98733704</v>
      </c>
      <c r="T57" s="11"/>
      <c r="U57" s="9"/>
      <c r="V57" s="7" t="s">
        <v>1459</v>
      </c>
      <c r="W57" s="3">
        <v>1</v>
      </c>
      <c r="X57" s="6"/>
      <c r="Y57" s="6"/>
      <c r="Z57" s="49" t="s">
        <v>3010</v>
      </c>
      <c r="AA57" s="50"/>
      <c r="AB57" s="50"/>
      <c r="AC57" s="4" t="s">
        <v>1461</v>
      </c>
      <c r="AD57" s="4" t="s">
        <v>3011</v>
      </c>
      <c r="AE57" s="4"/>
    </row>
    <row r="58" spans="1:31" x14ac:dyDescent="0.25">
      <c r="A58" s="3">
        <v>95</v>
      </c>
      <c r="B58" s="4" t="s">
        <v>1383</v>
      </c>
      <c r="C58" s="49" t="s">
        <v>1384</v>
      </c>
      <c r="D58" s="50"/>
      <c r="E58" s="9"/>
      <c r="F58" s="9"/>
      <c r="G58" s="9"/>
      <c r="H58" s="9"/>
      <c r="I58" s="9"/>
      <c r="J58" s="4" t="s">
        <v>3012</v>
      </c>
      <c r="K58" s="4">
        <v>901</v>
      </c>
      <c r="L58" s="4" t="s">
        <v>3013</v>
      </c>
      <c r="M58" s="49" t="s">
        <v>2813</v>
      </c>
      <c r="N58" s="50"/>
      <c r="O58" s="4" t="s">
        <v>1378</v>
      </c>
      <c r="P58" s="4" t="s">
        <v>1366</v>
      </c>
      <c r="Q58" s="51" t="s">
        <v>3014</v>
      </c>
      <c r="R58" s="50"/>
      <c r="S58" s="50"/>
      <c r="T58" s="50"/>
      <c r="U58" s="9"/>
      <c r="V58" s="6"/>
      <c r="W58" s="3">
        <v>1</v>
      </c>
      <c r="X58" s="9"/>
      <c r="Y58" s="9"/>
      <c r="Z58" s="49" t="s">
        <v>3015</v>
      </c>
      <c r="AA58" s="50"/>
      <c r="AB58" s="50"/>
      <c r="AC58" s="4" t="s">
        <v>1390</v>
      </c>
      <c r="AD58" s="9"/>
      <c r="AE58" s="4"/>
    </row>
    <row r="59" spans="1:31" x14ac:dyDescent="0.25">
      <c r="A59" s="3">
        <v>276</v>
      </c>
      <c r="B59" s="4" t="s">
        <v>1047</v>
      </c>
      <c r="C59" s="4" t="s">
        <v>113</v>
      </c>
      <c r="D59" s="49" t="s">
        <v>1048</v>
      </c>
      <c r="E59" s="50"/>
      <c r="F59" s="50"/>
      <c r="G59" s="9"/>
      <c r="H59" s="9"/>
      <c r="I59" s="9"/>
      <c r="J59" s="49" t="s">
        <v>3016</v>
      </c>
      <c r="K59" s="50"/>
      <c r="L59" s="4" t="s">
        <v>1050</v>
      </c>
      <c r="M59" s="4" t="s">
        <v>1036</v>
      </c>
      <c r="N59" s="4" t="s">
        <v>38</v>
      </c>
      <c r="O59" s="4" t="s">
        <v>39</v>
      </c>
      <c r="P59" s="4" t="s">
        <v>223</v>
      </c>
      <c r="Q59" s="49" t="s">
        <v>3017</v>
      </c>
      <c r="R59" s="50"/>
      <c r="S59" s="50"/>
      <c r="T59" s="50"/>
      <c r="U59" s="50"/>
      <c r="V59" s="50"/>
      <c r="W59" s="50"/>
      <c r="X59" s="50"/>
      <c r="Y59" s="50"/>
      <c r="Z59" s="49" t="s">
        <v>3018</v>
      </c>
      <c r="AA59" s="50"/>
      <c r="AB59" s="50"/>
      <c r="AC59" s="4" t="s">
        <v>1052</v>
      </c>
      <c r="AD59" s="9"/>
      <c r="AE59" s="6"/>
    </row>
    <row r="60" spans="1:31" x14ac:dyDescent="0.25">
      <c r="A60" s="3">
        <v>96</v>
      </c>
      <c r="B60" s="4" t="s">
        <v>1391</v>
      </c>
      <c r="C60" s="4" t="s">
        <v>128</v>
      </c>
      <c r="D60" s="9"/>
      <c r="E60" s="9"/>
      <c r="F60" s="9"/>
      <c r="G60" s="9"/>
      <c r="H60" s="9"/>
      <c r="I60" s="9"/>
      <c r="J60" s="9"/>
      <c r="K60" s="4" t="s">
        <v>65</v>
      </c>
      <c r="L60" s="4" t="s">
        <v>2806</v>
      </c>
      <c r="M60" s="4" t="s">
        <v>2813</v>
      </c>
      <c r="N60" s="4" t="s">
        <v>2813</v>
      </c>
      <c r="O60" s="4" t="s">
        <v>1378</v>
      </c>
      <c r="P60" s="4" t="s">
        <v>1366</v>
      </c>
      <c r="Q60" s="49" t="s">
        <v>3019</v>
      </c>
      <c r="R60" s="50"/>
      <c r="S60" s="50"/>
      <c r="T60" s="50"/>
      <c r="U60" s="9"/>
      <c r="V60" s="9"/>
      <c r="W60" s="3">
        <v>1</v>
      </c>
      <c r="X60" s="9"/>
      <c r="Y60" s="9"/>
      <c r="Z60" s="49" t="s">
        <v>3020</v>
      </c>
      <c r="AA60" s="50"/>
      <c r="AB60" s="50"/>
      <c r="AC60" s="4" t="s">
        <v>1396</v>
      </c>
      <c r="AD60" s="6"/>
      <c r="AE60" s="6"/>
    </row>
    <row r="61" spans="1:31" x14ac:dyDescent="0.25">
      <c r="A61" s="3">
        <v>94</v>
      </c>
      <c r="B61" s="4" t="s">
        <v>3021</v>
      </c>
      <c r="C61" s="4" t="s">
        <v>113</v>
      </c>
      <c r="D61" s="9"/>
      <c r="E61" s="9"/>
      <c r="F61" s="6"/>
      <c r="G61" s="9"/>
      <c r="H61" s="9"/>
      <c r="I61" s="6"/>
      <c r="J61" s="4" t="s">
        <v>3022</v>
      </c>
      <c r="K61" s="4" t="s">
        <v>65</v>
      </c>
      <c r="L61" s="4" t="s">
        <v>3023</v>
      </c>
      <c r="M61" s="49" t="s">
        <v>2813</v>
      </c>
      <c r="N61" s="50"/>
      <c r="O61" s="4" t="s">
        <v>1378</v>
      </c>
      <c r="P61" s="4" t="s">
        <v>1366</v>
      </c>
      <c r="Q61" s="51" t="s">
        <v>3024</v>
      </c>
      <c r="R61" s="50"/>
      <c r="S61" s="50"/>
      <c r="T61" s="11"/>
      <c r="U61" s="6"/>
      <c r="V61" s="6"/>
      <c r="W61" s="3">
        <v>1</v>
      </c>
      <c r="X61" s="9"/>
      <c r="Y61" s="6"/>
      <c r="Z61" s="49" t="s">
        <v>3025</v>
      </c>
      <c r="AA61" s="50"/>
      <c r="AB61" s="50"/>
      <c r="AC61" s="4" t="s">
        <v>3026</v>
      </c>
      <c r="AD61" s="9"/>
      <c r="AE61" s="4"/>
    </row>
    <row r="62" spans="1:31" x14ac:dyDescent="0.25">
      <c r="A62" s="3">
        <v>258</v>
      </c>
      <c r="B62" s="4" t="s">
        <v>1214</v>
      </c>
      <c r="C62" s="4" t="s">
        <v>30</v>
      </c>
      <c r="D62" s="4" t="s">
        <v>1215</v>
      </c>
      <c r="E62" s="4" t="s">
        <v>1216</v>
      </c>
      <c r="F62" s="49" t="s">
        <v>1217</v>
      </c>
      <c r="G62" s="50"/>
      <c r="H62" s="6"/>
      <c r="I62" s="6"/>
      <c r="J62" s="4" t="s">
        <v>1214</v>
      </c>
      <c r="K62" s="4">
        <v>67</v>
      </c>
      <c r="L62" s="4" t="s">
        <v>1194</v>
      </c>
      <c r="M62" s="4" t="s">
        <v>1056</v>
      </c>
      <c r="N62" s="4" t="s">
        <v>38</v>
      </c>
      <c r="O62" s="4" t="s">
        <v>39</v>
      </c>
      <c r="P62" s="4" t="s">
        <v>54</v>
      </c>
      <c r="Q62" s="4" t="s">
        <v>3027</v>
      </c>
      <c r="R62" s="5">
        <v>194386168</v>
      </c>
      <c r="S62" s="5">
        <v>-991931682</v>
      </c>
      <c r="T62" s="9"/>
      <c r="U62" s="9"/>
      <c r="V62" s="52" t="s">
        <v>1219</v>
      </c>
      <c r="W62" s="50"/>
      <c r="X62" s="50"/>
      <c r="Y62" s="4">
        <v>21.09</v>
      </c>
      <c r="Z62" s="49" t="s">
        <v>3028</v>
      </c>
      <c r="AA62" s="50"/>
      <c r="AB62" s="50"/>
      <c r="AC62" s="4" t="s">
        <v>1221</v>
      </c>
      <c r="AD62" s="4" t="s">
        <v>3029</v>
      </c>
      <c r="AE62" s="9"/>
    </row>
    <row r="63" spans="1:31" x14ac:dyDescent="0.25">
      <c r="A63" s="3">
        <v>193</v>
      </c>
      <c r="B63" s="4" t="s">
        <v>919</v>
      </c>
      <c r="C63" s="4" t="s">
        <v>30</v>
      </c>
      <c r="D63" s="4" t="s">
        <v>920</v>
      </c>
      <c r="E63" s="4" t="s">
        <v>921</v>
      </c>
      <c r="F63" s="49" t="s">
        <v>922</v>
      </c>
      <c r="G63" s="50"/>
      <c r="H63" s="6"/>
      <c r="I63" s="6"/>
      <c r="J63" s="4" t="s">
        <v>2816</v>
      </c>
      <c r="K63" s="4" t="s">
        <v>924</v>
      </c>
      <c r="L63" s="4" t="s">
        <v>925</v>
      </c>
      <c r="M63" s="4" t="s">
        <v>692</v>
      </c>
      <c r="N63" s="4" t="s">
        <v>38</v>
      </c>
      <c r="O63" s="4" t="s">
        <v>39</v>
      </c>
      <c r="P63" s="4" t="s">
        <v>198</v>
      </c>
      <c r="Q63" s="4" t="s">
        <v>3030</v>
      </c>
      <c r="R63" s="5">
        <v>194303169</v>
      </c>
      <c r="S63" s="5">
        <v>-991680604</v>
      </c>
      <c r="T63" s="49" t="s">
        <v>3031</v>
      </c>
      <c r="U63" s="50"/>
      <c r="V63" s="7" t="s">
        <v>927</v>
      </c>
      <c r="W63" s="3">
        <v>1</v>
      </c>
      <c r="X63" s="4" t="s">
        <v>82</v>
      </c>
      <c r="Y63" s="9"/>
      <c r="Z63" s="49" t="s">
        <v>3032</v>
      </c>
      <c r="AA63" s="50"/>
      <c r="AB63" s="50"/>
      <c r="AC63" s="4" t="s">
        <v>929</v>
      </c>
      <c r="AD63" s="4" t="s">
        <v>3033</v>
      </c>
      <c r="AE63" s="9"/>
    </row>
    <row r="64" spans="1:31" x14ac:dyDescent="0.25">
      <c r="A64" s="3">
        <v>232</v>
      </c>
      <c r="B64" s="4" t="s">
        <v>364</v>
      </c>
      <c r="C64" s="4" t="s">
        <v>30</v>
      </c>
      <c r="D64" s="4" t="s">
        <v>365</v>
      </c>
      <c r="E64" s="4" t="s">
        <v>3034</v>
      </c>
      <c r="F64" s="49" t="s">
        <v>367</v>
      </c>
      <c r="G64" s="50"/>
      <c r="H64" s="6"/>
      <c r="I64" s="6"/>
      <c r="J64" s="4" t="s">
        <v>368</v>
      </c>
      <c r="K64" s="4" t="s">
        <v>65</v>
      </c>
      <c r="L64" s="4" t="s">
        <v>324</v>
      </c>
      <c r="M64" s="4" t="s">
        <v>234</v>
      </c>
      <c r="N64" s="4" t="s">
        <v>38</v>
      </c>
      <c r="O64" s="4" t="s">
        <v>39</v>
      </c>
      <c r="P64" s="4" t="s">
        <v>198</v>
      </c>
      <c r="Q64" s="4" t="s">
        <v>3035</v>
      </c>
      <c r="R64" s="5">
        <v>193984913</v>
      </c>
      <c r="S64" s="5">
        <v>-991580458</v>
      </c>
      <c r="T64" s="49" t="s">
        <v>369</v>
      </c>
      <c r="U64" s="50"/>
      <c r="V64" s="6"/>
      <c r="W64" s="3">
        <v>1</v>
      </c>
      <c r="X64" s="4" t="s">
        <v>370</v>
      </c>
      <c r="Y64" s="6"/>
      <c r="Z64" s="49" t="s">
        <v>3036</v>
      </c>
      <c r="AA64" s="50"/>
      <c r="AB64" s="50"/>
      <c r="AC64" s="4" t="s">
        <v>372</v>
      </c>
      <c r="AD64" s="4" t="s">
        <v>3037</v>
      </c>
      <c r="AE64" s="9"/>
    </row>
    <row r="65" spans="1:31" x14ac:dyDescent="0.25">
      <c r="A65" s="3">
        <v>225</v>
      </c>
      <c r="B65" s="4" t="s">
        <v>574</v>
      </c>
      <c r="C65" s="4" t="s">
        <v>30</v>
      </c>
      <c r="D65" s="4" t="s">
        <v>575</v>
      </c>
      <c r="E65" s="4" t="s">
        <v>179</v>
      </c>
      <c r="F65" s="49" t="s">
        <v>3038</v>
      </c>
      <c r="G65" s="50"/>
      <c r="H65" s="6"/>
      <c r="I65" s="6"/>
      <c r="J65" s="4" t="s">
        <v>576</v>
      </c>
      <c r="K65" s="4">
        <v>2191</v>
      </c>
      <c r="L65" s="4" t="s">
        <v>578</v>
      </c>
      <c r="M65" s="4" t="s">
        <v>507</v>
      </c>
      <c r="N65" s="4" t="s">
        <v>38</v>
      </c>
      <c r="O65" s="4" t="s">
        <v>39</v>
      </c>
      <c r="P65" s="4" t="s">
        <v>40</v>
      </c>
      <c r="Q65" s="4" t="s">
        <v>3039</v>
      </c>
      <c r="R65" s="5">
        <v>193388049</v>
      </c>
      <c r="S65" s="5">
        <v>-991431017</v>
      </c>
      <c r="T65" s="9"/>
      <c r="U65" s="6"/>
      <c r="V65" s="6"/>
      <c r="W65" s="3">
        <v>1</v>
      </c>
      <c r="X65" s="4" t="s">
        <v>183</v>
      </c>
      <c r="Y65" s="4">
        <v>20.09</v>
      </c>
      <c r="Z65" s="4" t="s">
        <v>3040</v>
      </c>
      <c r="AA65" s="53">
        <v>43000.952870370369</v>
      </c>
      <c r="AB65" s="50"/>
      <c r="AC65" s="4" t="s">
        <v>581</v>
      </c>
      <c r="AD65" s="4" t="s">
        <v>3041</v>
      </c>
      <c r="AE65" s="9"/>
    </row>
    <row r="66" spans="1:31" x14ac:dyDescent="0.25">
      <c r="A66" s="3">
        <v>177</v>
      </c>
      <c r="B66" s="4" t="s">
        <v>896</v>
      </c>
      <c r="C66" s="4" t="s">
        <v>30</v>
      </c>
      <c r="D66" s="4" t="s">
        <v>897</v>
      </c>
      <c r="E66" s="49" t="s">
        <v>898</v>
      </c>
      <c r="F66" s="50"/>
      <c r="G66" s="9"/>
      <c r="H66" s="49" t="s">
        <v>898</v>
      </c>
      <c r="I66" s="50"/>
      <c r="J66" s="4" t="s">
        <v>899</v>
      </c>
      <c r="K66" s="4">
        <v>168</v>
      </c>
      <c r="L66" s="4" t="s">
        <v>701</v>
      </c>
      <c r="M66" s="4" t="s">
        <v>692</v>
      </c>
      <c r="N66" s="4" t="s">
        <v>38</v>
      </c>
      <c r="O66" s="4" t="s">
        <v>39</v>
      </c>
      <c r="P66" s="4" t="s">
        <v>198</v>
      </c>
      <c r="Q66" s="4" t="s">
        <v>3042</v>
      </c>
      <c r="R66" s="5">
        <v>194299801</v>
      </c>
      <c r="S66" s="5">
        <v>-991388938</v>
      </c>
      <c r="T66" s="10" t="s">
        <v>901</v>
      </c>
      <c r="U66" s="6"/>
      <c r="V66" s="6"/>
      <c r="W66" s="3">
        <v>1</v>
      </c>
      <c r="X66" s="4" t="s">
        <v>251</v>
      </c>
      <c r="Y66" s="9"/>
      <c r="Z66" s="49" t="s">
        <v>3043</v>
      </c>
      <c r="AA66" s="50"/>
      <c r="AB66" s="50"/>
      <c r="AC66" s="4" t="s">
        <v>903</v>
      </c>
      <c r="AD66" s="4" t="s">
        <v>3044</v>
      </c>
      <c r="AE66" s="4"/>
    </row>
    <row r="67" spans="1:31" x14ac:dyDescent="0.25">
      <c r="A67" s="3">
        <v>199</v>
      </c>
      <c r="B67" s="4" t="s">
        <v>1139</v>
      </c>
      <c r="C67" s="4" t="s">
        <v>30</v>
      </c>
      <c r="D67" s="49" t="s">
        <v>1140</v>
      </c>
      <c r="E67" s="50"/>
      <c r="F67" s="50"/>
      <c r="G67" s="50"/>
      <c r="H67" s="50"/>
      <c r="I67" s="50"/>
      <c r="J67" s="4" t="s">
        <v>1098</v>
      </c>
      <c r="K67" s="4">
        <v>498</v>
      </c>
      <c r="L67" s="4" t="s">
        <v>1100</v>
      </c>
      <c r="M67" s="4" t="s">
        <v>1056</v>
      </c>
      <c r="N67" s="4" t="s">
        <v>38</v>
      </c>
      <c r="O67" s="4" t="s">
        <v>39</v>
      </c>
      <c r="P67" s="4" t="s">
        <v>54</v>
      </c>
      <c r="Q67" s="4" t="s">
        <v>3045</v>
      </c>
      <c r="R67" s="5">
        <v>194323308</v>
      </c>
      <c r="S67" s="5">
        <v>-991834626</v>
      </c>
      <c r="T67" s="11"/>
      <c r="U67" s="9"/>
      <c r="V67" s="7" t="s">
        <v>1141</v>
      </c>
      <c r="W67" s="3">
        <v>1</v>
      </c>
      <c r="X67" s="9"/>
      <c r="Y67" s="9"/>
      <c r="Z67" s="49" t="s">
        <v>3046</v>
      </c>
      <c r="AA67" s="50"/>
      <c r="AB67" s="50"/>
      <c r="AC67" s="4" t="s">
        <v>1143</v>
      </c>
      <c r="AD67" s="4" t="s">
        <v>3047</v>
      </c>
      <c r="AE67" s="4"/>
    </row>
    <row r="68" spans="1:31" x14ac:dyDescent="0.25">
      <c r="A68" s="3">
        <v>176</v>
      </c>
      <c r="B68" s="4" t="s">
        <v>308</v>
      </c>
      <c r="C68" s="4" t="s">
        <v>30</v>
      </c>
      <c r="D68" s="49" t="s">
        <v>309</v>
      </c>
      <c r="E68" s="50"/>
      <c r="F68" s="50"/>
      <c r="G68" s="50"/>
      <c r="H68" s="50"/>
      <c r="I68" s="50"/>
      <c r="J68" s="4" t="s">
        <v>310</v>
      </c>
      <c r="K68" s="4">
        <v>724</v>
      </c>
      <c r="L68" s="4" t="s">
        <v>312</v>
      </c>
      <c r="M68" s="4" t="s">
        <v>234</v>
      </c>
      <c r="N68" s="4" t="s">
        <v>38</v>
      </c>
      <c r="O68" s="4" t="s">
        <v>39</v>
      </c>
      <c r="P68" s="4" t="s">
        <v>198</v>
      </c>
      <c r="Q68" s="4" t="s">
        <v>3048</v>
      </c>
      <c r="R68" s="5">
        <v>193791098</v>
      </c>
      <c r="S68" s="5">
        <v>-991856593</v>
      </c>
      <c r="T68" s="11"/>
      <c r="U68" s="9"/>
      <c r="V68" s="7" t="s">
        <v>313</v>
      </c>
      <c r="W68" s="3">
        <v>1</v>
      </c>
      <c r="X68" s="9"/>
      <c r="Y68" s="9"/>
      <c r="Z68" s="49" t="s">
        <v>3049</v>
      </c>
      <c r="AA68" s="50"/>
      <c r="AB68" s="50"/>
      <c r="AC68" s="4" t="s">
        <v>315</v>
      </c>
      <c r="AD68" s="4" t="s">
        <v>3050</v>
      </c>
      <c r="AE68" s="4"/>
    </row>
    <row r="69" spans="1:31" x14ac:dyDescent="0.25">
      <c r="A69" s="3">
        <v>214</v>
      </c>
      <c r="B69" s="4" t="s">
        <v>170</v>
      </c>
      <c r="C69" s="4" t="s">
        <v>30</v>
      </c>
      <c r="D69" s="9"/>
      <c r="E69" s="4" t="s">
        <v>3051</v>
      </c>
      <c r="F69" s="49" t="s">
        <v>172</v>
      </c>
      <c r="G69" s="50"/>
      <c r="H69" s="9"/>
      <c r="I69" s="6"/>
      <c r="J69" s="4" t="s">
        <v>173</v>
      </c>
      <c r="K69" s="4">
        <v>2084</v>
      </c>
      <c r="L69" s="4" t="s">
        <v>175</v>
      </c>
      <c r="M69" s="4" t="s">
        <v>53</v>
      </c>
      <c r="N69" s="4" t="s">
        <v>38</v>
      </c>
      <c r="O69" s="4" t="s">
        <v>39</v>
      </c>
      <c r="P69" s="4" t="s">
        <v>54</v>
      </c>
      <c r="Q69" s="4" t="s">
        <v>3052</v>
      </c>
      <c r="R69" s="5">
        <v>193465191</v>
      </c>
      <c r="S69" s="5">
        <v>-991876712</v>
      </c>
      <c r="T69" s="11"/>
      <c r="U69" s="6"/>
      <c r="V69" s="6"/>
      <c r="W69" s="3">
        <v>1</v>
      </c>
      <c r="X69" s="9"/>
      <c r="Y69" s="9"/>
      <c r="Z69" s="49" t="s">
        <v>3053</v>
      </c>
      <c r="AA69" s="50"/>
      <c r="AB69" s="50"/>
      <c r="AC69" s="4" t="s">
        <v>177</v>
      </c>
      <c r="AD69" s="4" t="s">
        <v>3054</v>
      </c>
      <c r="AE69" s="4"/>
    </row>
    <row r="70" spans="1:31" x14ac:dyDescent="0.25">
      <c r="A70" s="3">
        <v>180</v>
      </c>
      <c r="B70" s="4" t="s">
        <v>1111</v>
      </c>
      <c r="C70" s="4" t="s">
        <v>30</v>
      </c>
      <c r="D70" s="9"/>
      <c r="E70" s="9"/>
      <c r="F70" s="9"/>
      <c r="G70" s="9"/>
      <c r="H70" s="6"/>
      <c r="I70" s="9"/>
      <c r="J70" s="4" t="s">
        <v>1112</v>
      </c>
      <c r="K70" s="4">
        <v>311</v>
      </c>
      <c r="L70" s="4" t="s">
        <v>1114</v>
      </c>
      <c r="M70" s="4" t="s">
        <v>1056</v>
      </c>
      <c r="N70" s="4" t="s">
        <v>38</v>
      </c>
      <c r="O70" s="4" t="s">
        <v>39</v>
      </c>
      <c r="P70" s="4" t="s">
        <v>54</v>
      </c>
      <c r="Q70" s="4" t="s">
        <v>3055</v>
      </c>
      <c r="R70" s="5">
        <v>194416049</v>
      </c>
      <c r="S70" s="5">
        <v>-99222765</v>
      </c>
      <c r="T70" s="11"/>
      <c r="U70" s="9"/>
      <c r="V70" s="6"/>
      <c r="W70" s="3">
        <v>1</v>
      </c>
      <c r="X70" s="9"/>
      <c r="Y70" s="9"/>
      <c r="Z70" s="49" t="s">
        <v>3056</v>
      </c>
      <c r="AA70" s="50"/>
      <c r="AB70" s="50"/>
      <c r="AC70" s="4" t="s">
        <v>1116</v>
      </c>
      <c r="AD70" s="4" t="s">
        <v>3057</v>
      </c>
      <c r="AE70" s="4"/>
    </row>
    <row r="71" spans="1:31" x14ac:dyDescent="0.25">
      <c r="A71" s="3">
        <v>186</v>
      </c>
      <c r="B71" s="4" t="s">
        <v>142</v>
      </c>
      <c r="C71" s="4" t="s">
        <v>30</v>
      </c>
      <c r="D71" s="9"/>
      <c r="E71" s="9"/>
      <c r="F71" s="9"/>
      <c r="G71" s="9"/>
      <c r="H71" s="9"/>
      <c r="I71" s="9"/>
      <c r="J71" s="4" t="s">
        <v>144</v>
      </c>
      <c r="K71" s="4">
        <v>270</v>
      </c>
      <c r="L71" s="4" t="s">
        <v>146</v>
      </c>
      <c r="M71" s="4" t="s">
        <v>53</v>
      </c>
      <c r="N71" s="4" t="s">
        <v>38</v>
      </c>
      <c r="O71" s="4" t="s">
        <v>39</v>
      </c>
      <c r="P71" s="4" t="s">
        <v>54</v>
      </c>
      <c r="Q71" s="49" t="s">
        <v>3058</v>
      </c>
      <c r="R71" s="50"/>
      <c r="S71" s="50"/>
      <c r="T71" s="50"/>
      <c r="U71" s="50"/>
      <c r="V71" s="9"/>
      <c r="W71" s="3">
        <v>1</v>
      </c>
      <c r="X71" s="9"/>
      <c r="Y71" s="6"/>
      <c r="Z71" s="49" t="s">
        <v>3059</v>
      </c>
      <c r="AA71" s="50"/>
      <c r="AB71" s="50"/>
      <c r="AC71" s="4" t="s">
        <v>148</v>
      </c>
      <c r="AD71" s="9"/>
      <c r="AE71" s="4"/>
    </row>
    <row r="72" spans="1:31" x14ac:dyDescent="0.25">
      <c r="A72" s="3">
        <v>46</v>
      </c>
      <c r="B72" s="4" t="s">
        <v>3060</v>
      </c>
      <c r="C72" s="4" t="s">
        <v>113</v>
      </c>
      <c r="D72" s="4" t="s">
        <v>1636</v>
      </c>
      <c r="E72" s="4" t="s">
        <v>1637</v>
      </c>
      <c r="F72" s="4" t="s">
        <v>3061</v>
      </c>
      <c r="G72" s="49" t="s">
        <v>1639</v>
      </c>
      <c r="H72" s="50"/>
      <c r="I72" s="9"/>
      <c r="J72" s="4" t="s">
        <v>3062</v>
      </c>
      <c r="K72" s="4" t="s">
        <v>1654</v>
      </c>
      <c r="L72" s="4" t="s">
        <v>3063</v>
      </c>
      <c r="M72" s="4" t="s">
        <v>1643</v>
      </c>
      <c r="N72" s="4" t="s">
        <v>1643</v>
      </c>
      <c r="O72" s="4" t="s">
        <v>1621</v>
      </c>
      <c r="P72" s="4" t="s">
        <v>1366</v>
      </c>
      <c r="Q72" s="4" t="s">
        <v>3064</v>
      </c>
      <c r="R72" s="5">
        <v>19692583</v>
      </c>
      <c r="S72" s="5">
        <v>-99189974</v>
      </c>
      <c r="T72" s="10" t="s">
        <v>3065</v>
      </c>
      <c r="U72" s="4" t="s">
        <v>3066</v>
      </c>
      <c r="V72" s="7" t="s">
        <v>1646</v>
      </c>
      <c r="W72" s="3">
        <v>1</v>
      </c>
      <c r="X72" s="4" t="s">
        <v>82</v>
      </c>
      <c r="Y72" s="4" t="s">
        <v>83</v>
      </c>
      <c r="Z72" s="49" t="s">
        <v>3067</v>
      </c>
      <c r="AA72" s="50"/>
      <c r="AB72" s="50"/>
      <c r="AC72" s="4" t="s">
        <v>1648</v>
      </c>
      <c r="AD72" s="4" t="s">
        <v>3068</v>
      </c>
      <c r="AE72" s="4"/>
    </row>
    <row r="73" spans="1:31" x14ac:dyDescent="0.25">
      <c r="A73" s="3">
        <v>163</v>
      </c>
      <c r="B73" s="4" t="s">
        <v>1748</v>
      </c>
      <c r="C73" s="4" t="s">
        <v>30</v>
      </c>
      <c r="D73" s="49" t="s">
        <v>1749</v>
      </c>
      <c r="E73" s="50"/>
      <c r="F73" s="49" t="s">
        <v>1750</v>
      </c>
      <c r="G73" s="50"/>
      <c r="H73" s="49" t="s">
        <v>1751</v>
      </c>
      <c r="I73" s="50"/>
      <c r="J73" s="4" t="s">
        <v>1752</v>
      </c>
      <c r="K73" s="4" t="s">
        <v>3069</v>
      </c>
      <c r="L73" s="4" t="s">
        <v>198</v>
      </c>
      <c r="M73" s="4" t="s">
        <v>1714</v>
      </c>
      <c r="N73" s="4" t="s">
        <v>1714</v>
      </c>
      <c r="O73" s="4" t="s">
        <v>1621</v>
      </c>
      <c r="P73" s="4" t="s">
        <v>1366</v>
      </c>
      <c r="Q73" s="4" t="s">
        <v>3070</v>
      </c>
      <c r="R73" s="5">
        <v>192829654</v>
      </c>
      <c r="S73" s="5">
        <v>-996584764</v>
      </c>
      <c r="T73" s="11"/>
      <c r="U73" s="4" t="s">
        <v>1754</v>
      </c>
      <c r="V73" s="6"/>
      <c r="W73" s="3">
        <v>1</v>
      </c>
      <c r="X73" s="4" t="s">
        <v>251</v>
      </c>
      <c r="Y73" s="4" t="s">
        <v>71</v>
      </c>
      <c r="Z73" s="4" t="s">
        <v>3071</v>
      </c>
      <c r="AA73" s="53">
        <v>43000.923148148147</v>
      </c>
      <c r="AB73" s="50"/>
      <c r="AC73" s="4" t="s">
        <v>1756</v>
      </c>
      <c r="AD73" s="4" t="s">
        <v>3072</v>
      </c>
      <c r="AE73" s="4"/>
    </row>
    <row r="74" spans="1:31" x14ac:dyDescent="0.25">
      <c r="A74" s="3">
        <v>93</v>
      </c>
      <c r="B74" s="4" t="s">
        <v>1661</v>
      </c>
      <c r="C74" s="4" t="s">
        <v>128</v>
      </c>
      <c r="D74" s="9"/>
      <c r="E74" s="4" t="s">
        <v>1662</v>
      </c>
      <c r="F74" s="49" t="s">
        <v>1663</v>
      </c>
      <c r="G74" s="50"/>
      <c r="H74" s="6"/>
      <c r="I74" s="6"/>
      <c r="J74" s="4" t="s">
        <v>1664</v>
      </c>
      <c r="K74" s="4">
        <v>620</v>
      </c>
      <c r="L74" s="4" t="s">
        <v>1666</v>
      </c>
      <c r="M74" s="4" t="s">
        <v>1667</v>
      </c>
      <c r="N74" s="4" t="s">
        <v>1668</v>
      </c>
      <c r="O74" s="4" t="s">
        <v>1621</v>
      </c>
      <c r="P74" s="4" t="s">
        <v>1366</v>
      </c>
      <c r="Q74" s="4" t="s">
        <v>3073</v>
      </c>
      <c r="R74" s="5">
        <v>194767105</v>
      </c>
      <c r="S74" s="5">
        <v>-992309961</v>
      </c>
      <c r="T74" s="11"/>
      <c r="U74" s="4" t="s">
        <v>68</v>
      </c>
      <c r="V74" s="6"/>
      <c r="W74" s="3">
        <v>1</v>
      </c>
      <c r="X74" s="4" t="s">
        <v>183</v>
      </c>
      <c r="Y74" s="6"/>
      <c r="Z74" s="49" t="s">
        <v>3074</v>
      </c>
      <c r="AA74" s="50"/>
      <c r="AB74" s="50"/>
      <c r="AC74" s="4" t="s">
        <v>1670</v>
      </c>
      <c r="AD74" s="4" t="s">
        <v>3075</v>
      </c>
      <c r="AE74" s="4"/>
    </row>
    <row r="75" spans="1:31" x14ac:dyDescent="0.25">
      <c r="A75" s="3">
        <v>21</v>
      </c>
      <c r="B75" s="4" t="s">
        <v>1717</v>
      </c>
      <c r="C75" s="4" t="s">
        <v>1384</v>
      </c>
      <c r="D75" s="49" t="s">
        <v>3076</v>
      </c>
      <c r="E75" s="50"/>
      <c r="F75" s="49" t="s">
        <v>1710</v>
      </c>
      <c r="G75" s="50"/>
      <c r="H75" s="6"/>
      <c r="I75" s="6"/>
      <c r="J75" s="4" t="s">
        <v>3077</v>
      </c>
      <c r="K75" s="4">
        <v>703</v>
      </c>
      <c r="L75" s="4" t="s">
        <v>1713</v>
      </c>
      <c r="M75" s="4" t="s">
        <v>1714</v>
      </c>
      <c r="N75" s="4" t="s">
        <v>1715</v>
      </c>
      <c r="O75" s="4" t="s">
        <v>1621</v>
      </c>
      <c r="P75" s="4" t="s">
        <v>2810</v>
      </c>
      <c r="Q75" s="4" t="s">
        <v>3078</v>
      </c>
      <c r="R75" s="5">
        <v>192865344</v>
      </c>
      <c r="S75" s="5">
        <v>-996602012</v>
      </c>
      <c r="T75" s="4" t="s">
        <v>3079</v>
      </c>
      <c r="U75" s="4" t="s">
        <v>1717</v>
      </c>
      <c r="V75" s="9"/>
      <c r="W75" s="3">
        <v>1</v>
      </c>
      <c r="X75" s="9"/>
      <c r="Y75" s="6"/>
      <c r="Z75" s="49" t="s">
        <v>3080</v>
      </c>
      <c r="AA75" s="50"/>
      <c r="AB75" s="50"/>
      <c r="AC75" s="4" t="s">
        <v>1719</v>
      </c>
      <c r="AD75" s="4" t="s">
        <v>3081</v>
      </c>
      <c r="AE75" s="9"/>
    </row>
    <row r="76" spans="1:31" x14ac:dyDescent="0.25">
      <c r="A76" s="3">
        <v>161</v>
      </c>
      <c r="B76" s="4" t="s">
        <v>1732</v>
      </c>
      <c r="C76" s="4" t="s">
        <v>128</v>
      </c>
      <c r="D76" s="4" t="s">
        <v>1733</v>
      </c>
      <c r="E76" s="49" t="s">
        <v>1734</v>
      </c>
      <c r="F76" s="50"/>
      <c r="G76" s="4" t="s">
        <v>1735</v>
      </c>
      <c r="H76" s="9"/>
      <c r="I76" s="9"/>
      <c r="J76" s="4" t="s">
        <v>1736</v>
      </c>
      <c r="K76" s="4">
        <v>211</v>
      </c>
      <c r="L76" s="4" t="s">
        <v>198</v>
      </c>
      <c r="M76" s="4" t="s">
        <v>1714</v>
      </c>
      <c r="N76" s="4" t="s">
        <v>1715</v>
      </c>
      <c r="O76" s="4" t="s">
        <v>1621</v>
      </c>
      <c r="P76" s="4" t="s">
        <v>1366</v>
      </c>
      <c r="Q76" s="51" t="s">
        <v>3082</v>
      </c>
      <c r="R76" s="50"/>
      <c r="S76" s="50"/>
      <c r="T76" s="10" t="s">
        <v>1737</v>
      </c>
      <c r="U76" s="4" t="s">
        <v>1738</v>
      </c>
      <c r="V76" s="7" t="s">
        <v>1739</v>
      </c>
      <c r="W76" s="3">
        <v>1</v>
      </c>
      <c r="X76" s="4" t="s">
        <v>251</v>
      </c>
      <c r="Y76" s="4" t="s">
        <v>71</v>
      </c>
      <c r="Z76" s="49" t="s">
        <v>3083</v>
      </c>
      <c r="AA76" s="50"/>
      <c r="AB76" s="50"/>
      <c r="AC76" s="4" t="s">
        <v>1741</v>
      </c>
      <c r="AD76" s="9"/>
      <c r="AE76" s="4"/>
    </row>
    <row r="77" spans="1:31" x14ac:dyDescent="0.25">
      <c r="A77" s="3">
        <v>58</v>
      </c>
      <c r="B77" s="4" t="s">
        <v>1538</v>
      </c>
      <c r="C77" s="49" t="s">
        <v>227</v>
      </c>
      <c r="D77" s="50"/>
      <c r="E77" s="9"/>
      <c r="F77" s="49" t="s">
        <v>1539</v>
      </c>
      <c r="G77" s="50"/>
      <c r="H77" s="9"/>
      <c r="I77" s="9"/>
      <c r="J77" s="4" t="s">
        <v>1540</v>
      </c>
      <c r="K77" s="4" t="s">
        <v>65</v>
      </c>
      <c r="L77" s="4" t="s">
        <v>1541</v>
      </c>
      <c r="M77" s="4" t="s">
        <v>1485</v>
      </c>
      <c r="N77" s="4" t="s">
        <v>1485</v>
      </c>
      <c r="O77" s="4" t="s">
        <v>1486</v>
      </c>
      <c r="P77" s="4" t="s">
        <v>1366</v>
      </c>
      <c r="Q77" s="4" t="s">
        <v>3084</v>
      </c>
      <c r="R77" s="5">
        <v>20674695</v>
      </c>
      <c r="S77" s="5">
        <v>-103354832</v>
      </c>
      <c r="T77" s="11"/>
      <c r="U77" s="6"/>
      <c r="V77" s="9"/>
      <c r="W77" s="3">
        <v>1</v>
      </c>
      <c r="X77" s="9"/>
      <c r="Y77" s="9"/>
      <c r="Z77" s="49" t="s">
        <v>3085</v>
      </c>
      <c r="AA77" s="50"/>
      <c r="AB77" s="50"/>
      <c r="AC77" s="4" t="s">
        <v>1543</v>
      </c>
      <c r="AD77" s="4" t="s">
        <v>3086</v>
      </c>
      <c r="AE77" s="4"/>
    </row>
    <row r="78" spans="1:31" x14ac:dyDescent="0.25">
      <c r="A78" s="3">
        <v>60</v>
      </c>
      <c r="B78" s="4" t="s">
        <v>1544</v>
      </c>
      <c r="C78" s="49" t="s">
        <v>227</v>
      </c>
      <c r="D78" s="50"/>
      <c r="E78" s="6"/>
      <c r="F78" s="49" t="s">
        <v>1539</v>
      </c>
      <c r="G78" s="50"/>
      <c r="H78" s="9"/>
      <c r="I78" s="6"/>
      <c r="J78" s="4" t="s">
        <v>1545</v>
      </c>
      <c r="K78" s="4" t="s">
        <v>65</v>
      </c>
      <c r="L78" s="4" t="s">
        <v>198</v>
      </c>
      <c r="M78" s="4" t="s">
        <v>1485</v>
      </c>
      <c r="N78" s="4" t="s">
        <v>1485</v>
      </c>
      <c r="O78" s="4" t="s">
        <v>1486</v>
      </c>
      <c r="P78" s="4" t="s">
        <v>1366</v>
      </c>
      <c r="Q78" s="4" t="s">
        <v>3087</v>
      </c>
      <c r="R78" s="5">
        <v>20675524</v>
      </c>
      <c r="S78" s="5">
        <v>-103348373</v>
      </c>
      <c r="T78" s="11"/>
      <c r="U78" s="6"/>
      <c r="V78" s="9"/>
      <c r="W78" s="3">
        <v>1</v>
      </c>
      <c r="X78" s="9"/>
      <c r="Y78" s="9"/>
      <c r="Z78" s="49" t="s">
        <v>3088</v>
      </c>
      <c r="AA78" s="50"/>
      <c r="AB78" s="50"/>
      <c r="AC78" s="4" t="s">
        <v>1547</v>
      </c>
      <c r="AD78" s="4" t="s">
        <v>3089</v>
      </c>
      <c r="AE78" s="4"/>
    </row>
    <row r="79" spans="1:31" x14ac:dyDescent="0.25">
      <c r="A79" s="3">
        <v>50</v>
      </c>
      <c r="B79" s="4" t="s">
        <v>1480</v>
      </c>
      <c r="C79" s="4" t="s">
        <v>30</v>
      </c>
      <c r="D79" s="9"/>
      <c r="E79" s="9"/>
      <c r="F79" s="49" t="s">
        <v>3090</v>
      </c>
      <c r="G79" s="50"/>
      <c r="H79" s="9"/>
      <c r="I79" s="6"/>
      <c r="J79" s="4" t="s">
        <v>1482</v>
      </c>
      <c r="K79" s="4">
        <v>522</v>
      </c>
      <c r="L79" s="4" t="s">
        <v>1484</v>
      </c>
      <c r="M79" s="4" t="s">
        <v>1485</v>
      </c>
      <c r="N79" s="4" t="s">
        <v>1485</v>
      </c>
      <c r="O79" s="4" t="s">
        <v>1486</v>
      </c>
      <c r="P79" s="4" t="s">
        <v>1366</v>
      </c>
      <c r="Q79" s="4" t="s">
        <v>3091</v>
      </c>
      <c r="R79" s="5">
        <v>206835995</v>
      </c>
      <c r="S79" s="5">
        <v>-1033831058</v>
      </c>
      <c r="T79" s="11"/>
      <c r="U79" s="9"/>
      <c r="V79" s="9"/>
      <c r="W79" s="3">
        <v>1</v>
      </c>
      <c r="X79" s="9"/>
      <c r="Y79" s="6"/>
      <c r="Z79" s="49" t="s">
        <v>3092</v>
      </c>
      <c r="AA79" s="50"/>
      <c r="AB79" s="50"/>
      <c r="AC79" s="4" t="s">
        <v>1488</v>
      </c>
      <c r="AD79" s="4" t="s">
        <v>3093</v>
      </c>
      <c r="AE79" s="4"/>
    </row>
    <row r="80" spans="1:31" x14ac:dyDescent="0.25">
      <c r="A80" s="3">
        <v>269</v>
      </c>
      <c r="B80" s="4" t="s">
        <v>1470</v>
      </c>
      <c r="C80" s="4" t="s">
        <v>30</v>
      </c>
      <c r="D80" s="49" t="s">
        <v>1471</v>
      </c>
      <c r="E80" s="50"/>
      <c r="F80" s="50"/>
      <c r="G80" s="50"/>
      <c r="H80" s="50"/>
      <c r="I80" s="50"/>
      <c r="J80" s="49" t="s">
        <v>3094</v>
      </c>
      <c r="K80" s="50"/>
      <c r="L80" s="4" t="s">
        <v>3095</v>
      </c>
      <c r="M80" s="4" t="s">
        <v>105</v>
      </c>
      <c r="N80" s="4" t="s">
        <v>1438</v>
      </c>
      <c r="O80" s="4" t="s">
        <v>1440</v>
      </c>
      <c r="P80" s="9"/>
      <c r="Q80" s="49" t="s">
        <v>3096</v>
      </c>
      <c r="R80" s="50"/>
      <c r="S80" s="50"/>
      <c r="T80" s="50"/>
      <c r="U80" s="50"/>
      <c r="V80" s="50"/>
      <c r="W80" s="9"/>
      <c r="X80" s="9"/>
      <c r="Y80" s="9"/>
      <c r="Z80" s="49" t="s">
        <v>3097</v>
      </c>
      <c r="AA80" s="50"/>
      <c r="AB80" s="50"/>
      <c r="AC80" s="4" t="s">
        <v>1474</v>
      </c>
      <c r="AD80" s="9"/>
      <c r="AE80" s="6"/>
    </row>
    <row r="81" spans="1:31" x14ac:dyDescent="0.25">
      <c r="A81" s="3">
        <v>54</v>
      </c>
      <c r="B81" s="4" t="s">
        <v>1509</v>
      </c>
      <c r="C81" s="49" t="s">
        <v>227</v>
      </c>
      <c r="D81" s="50"/>
      <c r="E81" s="9"/>
      <c r="F81" s="49" t="s">
        <v>1510</v>
      </c>
      <c r="G81" s="50"/>
      <c r="H81" s="9"/>
      <c r="I81" s="6"/>
      <c r="J81" s="4" t="s">
        <v>3098</v>
      </c>
      <c r="K81" s="4">
        <v>1220</v>
      </c>
      <c r="L81" s="4" t="s">
        <v>1513</v>
      </c>
      <c r="M81" s="4" t="s">
        <v>1485</v>
      </c>
      <c r="N81" s="9"/>
      <c r="O81" s="4" t="s">
        <v>1486</v>
      </c>
      <c r="P81" s="4" t="s">
        <v>1366</v>
      </c>
      <c r="Q81" s="51" t="s">
        <v>3099</v>
      </c>
      <c r="R81" s="50"/>
      <c r="S81" s="50"/>
      <c r="T81" s="10" t="s">
        <v>1514</v>
      </c>
      <c r="U81" s="9"/>
      <c r="V81" s="6"/>
      <c r="W81" s="3">
        <v>1</v>
      </c>
      <c r="X81" s="9"/>
      <c r="Y81" s="6"/>
      <c r="Z81" s="49" t="s">
        <v>3100</v>
      </c>
      <c r="AA81" s="50"/>
      <c r="AB81" s="50"/>
      <c r="AC81" s="4" t="s">
        <v>1516</v>
      </c>
      <c r="AD81" s="9"/>
      <c r="AE81" s="4"/>
    </row>
    <row r="82" spans="1:31" x14ac:dyDescent="0.25">
      <c r="A82" s="3">
        <v>329</v>
      </c>
      <c r="B82" s="4" t="s">
        <v>3101</v>
      </c>
      <c r="C82" s="4" t="s">
        <v>2444</v>
      </c>
      <c r="D82" s="49" t="s">
        <v>2445</v>
      </c>
      <c r="E82" s="50"/>
      <c r="F82" s="4" t="s">
        <v>3102</v>
      </c>
      <c r="G82" s="4" t="s">
        <v>2447</v>
      </c>
      <c r="H82" s="52" t="s">
        <v>2448</v>
      </c>
      <c r="I82" s="50"/>
      <c r="J82" s="4" t="s">
        <v>3103</v>
      </c>
      <c r="K82" s="4" t="s">
        <v>2450</v>
      </c>
      <c r="L82" s="4" t="s">
        <v>2451</v>
      </c>
      <c r="M82" s="4" t="s">
        <v>3104</v>
      </c>
      <c r="N82" s="4" t="s">
        <v>2453</v>
      </c>
      <c r="O82" s="4" t="s">
        <v>3105</v>
      </c>
      <c r="P82" s="4" t="s">
        <v>2451</v>
      </c>
      <c r="Q82" s="9"/>
      <c r="R82" s="5">
        <v>206212099</v>
      </c>
      <c r="S82" s="5">
        <v>-870908649</v>
      </c>
      <c r="T82" s="11"/>
      <c r="U82" s="6"/>
      <c r="V82" s="52" t="s">
        <v>2454</v>
      </c>
      <c r="W82" s="50"/>
      <c r="X82" s="50"/>
      <c r="Y82" s="8">
        <v>43001.544212962966</v>
      </c>
      <c r="Z82" s="49" t="s">
        <v>3106</v>
      </c>
      <c r="AA82" s="50"/>
      <c r="AB82" s="50"/>
      <c r="AC82" s="9"/>
      <c r="AD82" s="4" t="s">
        <v>3107</v>
      </c>
      <c r="AE82" s="4"/>
    </row>
    <row r="83" spans="1:31" x14ac:dyDescent="0.25">
      <c r="A83" s="3">
        <v>129</v>
      </c>
      <c r="B83" s="4" t="s">
        <v>2701</v>
      </c>
      <c r="C83" s="4" t="s">
        <v>30</v>
      </c>
      <c r="D83" s="9"/>
      <c r="E83" s="6"/>
      <c r="F83" s="6"/>
      <c r="G83" s="9"/>
      <c r="H83" s="9"/>
      <c r="I83" s="6"/>
      <c r="J83" s="4" t="s">
        <v>2702</v>
      </c>
      <c r="K83" s="4">
        <v>364</v>
      </c>
      <c r="L83" s="4" t="s">
        <v>2704</v>
      </c>
      <c r="M83" s="4" t="s">
        <v>1932</v>
      </c>
      <c r="N83" s="4" t="s">
        <v>1932</v>
      </c>
      <c r="O83" s="4" t="s">
        <v>1933</v>
      </c>
      <c r="P83" s="4" t="s">
        <v>1366</v>
      </c>
      <c r="Q83" s="4" t="s">
        <v>3108</v>
      </c>
      <c r="R83" s="5">
        <v>221436287</v>
      </c>
      <c r="S83" s="5">
        <v>-1010242052</v>
      </c>
      <c r="T83" s="10" t="s">
        <v>2705</v>
      </c>
      <c r="U83" s="4" t="s">
        <v>1945</v>
      </c>
      <c r="V83" s="7" t="s">
        <v>2706</v>
      </c>
      <c r="W83" s="3">
        <v>1</v>
      </c>
      <c r="X83" s="9"/>
      <c r="Y83" s="6"/>
      <c r="Z83" s="49" t="s">
        <v>3109</v>
      </c>
      <c r="AA83" s="50"/>
      <c r="AB83" s="50"/>
      <c r="AC83" s="4" t="s">
        <v>2708</v>
      </c>
      <c r="AD83" s="4" t="s">
        <v>3110</v>
      </c>
      <c r="AE83" s="4"/>
    </row>
    <row r="84" spans="1:31" x14ac:dyDescent="0.25">
      <c r="A84" s="3">
        <v>136</v>
      </c>
      <c r="B84" s="4" t="s">
        <v>1972</v>
      </c>
      <c r="C84" s="4" t="s">
        <v>30</v>
      </c>
      <c r="D84" s="4" t="s">
        <v>1973</v>
      </c>
      <c r="E84" s="4" t="s">
        <v>1119</v>
      </c>
      <c r="F84" s="49" t="s">
        <v>1974</v>
      </c>
      <c r="G84" s="50"/>
      <c r="H84" s="9"/>
      <c r="I84" s="9"/>
      <c r="J84" s="4" t="s">
        <v>1315</v>
      </c>
      <c r="K84" s="4" t="s">
        <v>3111</v>
      </c>
      <c r="L84" s="4" t="s">
        <v>1976</v>
      </c>
      <c r="M84" s="4" t="s">
        <v>1932</v>
      </c>
      <c r="N84" s="4" t="s">
        <v>1932</v>
      </c>
      <c r="O84" s="4" t="s">
        <v>1933</v>
      </c>
      <c r="P84" s="4" t="s">
        <v>1366</v>
      </c>
      <c r="Q84" s="49" t="s">
        <v>3112</v>
      </c>
      <c r="R84" s="50"/>
      <c r="S84" s="50"/>
      <c r="T84" s="4" t="s">
        <v>1977</v>
      </c>
      <c r="U84" s="4" t="s">
        <v>1978</v>
      </c>
      <c r="V84" s="7" t="s">
        <v>1979</v>
      </c>
      <c r="W84" s="3">
        <v>1</v>
      </c>
      <c r="X84" s="4" t="s">
        <v>1936</v>
      </c>
      <c r="Y84" s="6"/>
      <c r="Z84" s="4" t="s">
        <v>3113</v>
      </c>
      <c r="AA84" s="53">
        <v>43001.007534722223</v>
      </c>
      <c r="AB84" s="50"/>
      <c r="AC84" s="4" t="s">
        <v>1982</v>
      </c>
      <c r="AD84" s="9"/>
      <c r="AE84" s="6"/>
    </row>
    <row r="85" spans="1:31" x14ac:dyDescent="0.25">
      <c r="A85" s="3">
        <v>247</v>
      </c>
      <c r="B85" s="4" t="s">
        <v>2086</v>
      </c>
      <c r="C85" s="4" t="s">
        <v>30</v>
      </c>
      <c r="D85" s="4" t="s">
        <v>2087</v>
      </c>
      <c r="E85" s="4" t="s">
        <v>2088</v>
      </c>
      <c r="F85" s="49" t="s">
        <v>2089</v>
      </c>
      <c r="G85" s="50"/>
      <c r="H85" s="9"/>
      <c r="I85" s="6"/>
      <c r="J85" s="4" t="s">
        <v>3114</v>
      </c>
      <c r="K85" s="14" t="s">
        <v>2091</v>
      </c>
      <c r="L85" s="4" t="s">
        <v>2092</v>
      </c>
      <c r="M85" s="4" t="s">
        <v>2093</v>
      </c>
      <c r="N85" s="9"/>
      <c r="O85" s="4" t="s">
        <v>2075</v>
      </c>
      <c r="P85" s="9"/>
      <c r="Q85" s="49" t="s">
        <v>3115</v>
      </c>
      <c r="R85" s="50"/>
      <c r="S85" s="50"/>
      <c r="T85" s="4" t="s">
        <v>2094</v>
      </c>
      <c r="U85" s="9"/>
      <c r="V85" s="7" t="s">
        <v>2095</v>
      </c>
      <c r="W85" s="3">
        <v>1</v>
      </c>
      <c r="X85" s="9"/>
      <c r="Y85" s="15">
        <v>2.0833333333333332E-2</v>
      </c>
      <c r="Z85" s="49" t="s">
        <v>3116</v>
      </c>
      <c r="AA85" s="50"/>
      <c r="AB85" s="50"/>
      <c r="AC85" s="4" t="s">
        <v>2097</v>
      </c>
      <c r="AD85" s="9"/>
      <c r="AE85" s="6"/>
    </row>
    <row r="86" spans="1:31" x14ac:dyDescent="0.25">
      <c r="A86" s="3">
        <v>299</v>
      </c>
      <c r="B86" s="4" t="s">
        <v>2594</v>
      </c>
      <c r="C86" s="4" t="s">
        <v>30</v>
      </c>
      <c r="D86" s="9"/>
      <c r="E86" s="9"/>
      <c r="F86" s="9"/>
      <c r="G86" s="9"/>
      <c r="H86" s="9"/>
      <c r="I86" s="9"/>
      <c r="J86" s="4" t="s">
        <v>105</v>
      </c>
      <c r="K86" s="4">
        <v>18</v>
      </c>
      <c r="L86" s="49" t="s">
        <v>2596</v>
      </c>
      <c r="M86" s="50"/>
      <c r="N86" s="9"/>
      <c r="O86" s="4" t="s">
        <v>2075</v>
      </c>
      <c r="P86" s="9"/>
      <c r="Q86" s="51" t="s">
        <v>3117</v>
      </c>
      <c r="R86" s="50"/>
      <c r="S86" s="50"/>
      <c r="T86" s="50"/>
      <c r="U86" s="6"/>
      <c r="V86" s="6"/>
      <c r="W86" s="9"/>
      <c r="X86" s="9"/>
      <c r="Y86" s="9"/>
      <c r="Z86" s="49" t="s">
        <v>3118</v>
      </c>
      <c r="AA86" s="50"/>
      <c r="AB86" s="50"/>
      <c r="AC86" s="4" t="s">
        <v>2598</v>
      </c>
      <c r="AD86" s="6"/>
      <c r="AE86" s="4"/>
    </row>
    <row r="87" spans="1:31" x14ac:dyDescent="0.25">
      <c r="A87" s="3">
        <v>308</v>
      </c>
      <c r="B87" s="4" t="s">
        <v>2627</v>
      </c>
      <c r="C87" s="4" t="s">
        <v>30</v>
      </c>
      <c r="D87" s="9"/>
      <c r="E87" s="6"/>
      <c r="F87" s="6"/>
      <c r="G87" s="6"/>
      <c r="H87" s="6"/>
      <c r="I87" s="6"/>
      <c r="J87" s="49" t="s">
        <v>2628</v>
      </c>
      <c r="K87" s="50"/>
      <c r="L87" s="4" t="s">
        <v>2574</v>
      </c>
      <c r="M87" s="9"/>
      <c r="N87" s="9"/>
      <c r="O87" s="4" t="s">
        <v>2075</v>
      </c>
      <c r="P87" s="9"/>
      <c r="Q87" s="51" t="s">
        <v>3119</v>
      </c>
      <c r="R87" s="50"/>
      <c r="S87" s="50"/>
      <c r="T87" s="49" t="s">
        <v>2629</v>
      </c>
      <c r="U87" s="50"/>
      <c r="V87" s="9"/>
      <c r="W87" s="9"/>
      <c r="X87" s="9"/>
      <c r="Y87" s="6"/>
      <c r="Z87" s="49" t="s">
        <v>3120</v>
      </c>
      <c r="AA87" s="50"/>
      <c r="AB87" s="50"/>
      <c r="AC87" s="4" t="s">
        <v>2631</v>
      </c>
      <c r="AD87" s="9"/>
      <c r="AE87" s="4"/>
    </row>
    <row r="88" spans="1:31" x14ac:dyDescent="0.25">
      <c r="A88" s="3">
        <v>294</v>
      </c>
      <c r="B88" s="4" t="s">
        <v>2566</v>
      </c>
      <c r="C88" s="49" t="s">
        <v>75</v>
      </c>
      <c r="D88" s="50"/>
      <c r="E88" s="9"/>
      <c r="F88" s="9"/>
      <c r="G88" s="9"/>
      <c r="H88" s="9"/>
      <c r="I88" s="6"/>
      <c r="J88" s="49" t="s">
        <v>2567</v>
      </c>
      <c r="K88" s="50"/>
      <c r="L88" s="4" t="s">
        <v>2568</v>
      </c>
      <c r="M88" s="9"/>
      <c r="N88" s="9"/>
      <c r="O88" s="4" t="s">
        <v>2075</v>
      </c>
      <c r="P88" s="9"/>
      <c r="Q88" s="49" t="s">
        <v>3121</v>
      </c>
      <c r="R88" s="50"/>
      <c r="S88" s="50"/>
      <c r="T88" s="9"/>
      <c r="U88" s="9"/>
      <c r="V88" s="9"/>
      <c r="W88" s="9"/>
      <c r="X88" s="9"/>
      <c r="Y88" s="9"/>
      <c r="Z88" s="49" t="s">
        <v>3122</v>
      </c>
      <c r="AA88" s="50"/>
      <c r="AB88" s="50"/>
      <c r="AC88" s="4" t="s">
        <v>2570</v>
      </c>
      <c r="AD88" s="9"/>
      <c r="AE88" s="6"/>
    </row>
    <row r="89" spans="1:31" x14ac:dyDescent="0.25">
      <c r="A89" s="3">
        <v>312</v>
      </c>
      <c r="B89" s="4" t="s">
        <v>2086</v>
      </c>
      <c r="C89" s="4" t="s">
        <v>30</v>
      </c>
      <c r="D89" s="9"/>
      <c r="E89" s="9"/>
      <c r="F89" s="9"/>
      <c r="G89" s="9"/>
      <c r="H89" s="9"/>
      <c r="I89" s="6"/>
      <c r="J89" s="4" t="s">
        <v>2648</v>
      </c>
      <c r="K89" s="4">
        <v>12</v>
      </c>
      <c r="L89" s="16"/>
      <c r="M89" s="9"/>
      <c r="N89" s="9"/>
      <c r="O89" s="4" t="s">
        <v>2075</v>
      </c>
      <c r="P89" s="9"/>
      <c r="Q89" s="49" t="s">
        <v>3123</v>
      </c>
      <c r="R89" s="50"/>
      <c r="S89" s="9"/>
      <c r="T89" s="9"/>
      <c r="U89" s="9"/>
      <c r="V89" s="6"/>
      <c r="W89" s="9"/>
      <c r="X89" s="9"/>
      <c r="Y89" s="6"/>
      <c r="Z89" s="49" t="s">
        <v>3124</v>
      </c>
      <c r="AA89" s="50"/>
      <c r="AB89" s="50"/>
      <c r="AC89" s="4" t="s">
        <v>2658</v>
      </c>
      <c r="AD89" s="9"/>
      <c r="AE89" s="6"/>
    </row>
    <row r="90" spans="1:31" x14ac:dyDescent="0.25">
      <c r="A90" s="3">
        <v>313</v>
      </c>
      <c r="B90" s="4" t="s">
        <v>2659</v>
      </c>
      <c r="C90" s="4" t="s">
        <v>30</v>
      </c>
      <c r="D90" s="9"/>
      <c r="E90" s="6"/>
      <c r="F90" s="6"/>
      <c r="G90" s="6"/>
      <c r="H90" s="6"/>
      <c r="I90" s="6"/>
      <c r="J90" s="4" t="s">
        <v>2660</v>
      </c>
      <c r="K90" s="4">
        <v>15</v>
      </c>
      <c r="L90" s="9"/>
      <c r="M90" s="9"/>
      <c r="N90" s="9"/>
      <c r="O90" s="4" t="s">
        <v>2075</v>
      </c>
      <c r="P90" s="9"/>
      <c r="Q90" s="49" t="s">
        <v>3125</v>
      </c>
      <c r="R90" s="50"/>
      <c r="S90" s="9"/>
      <c r="T90" s="9"/>
      <c r="U90" s="9"/>
      <c r="V90" s="6"/>
      <c r="W90" s="6"/>
      <c r="X90" s="6"/>
      <c r="Y90" s="6"/>
      <c r="Z90" s="49" t="s">
        <v>3126</v>
      </c>
      <c r="AA90" s="50"/>
      <c r="AB90" s="50"/>
      <c r="AC90" s="4" t="s">
        <v>2663</v>
      </c>
      <c r="AD90" s="9"/>
      <c r="AE90" s="6"/>
    </row>
    <row r="91" spans="1:31" x14ac:dyDescent="0.25">
      <c r="A91" s="3">
        <v>292</v>
      </c>
      <c r="B91" s="4" t="s">
        <v>2548</v>
      </c>
      <c r="C91" s="4" t="s">
        <v>113</v>
      </c>
      <c r="D91" s="9"/>
      <c r="E91" s="6"/>
      <c r="F91" s="6"/>
      <c r="G91" s="6"/>
      <c r="H91" s="6"/>
      <c r="I91" s="6"/>
      <c r="J91" s="6"/>
      <c r="K91" s="9"/>
      <c r="L91" s="49" t="s">
        <v>2551</v>
      </c>
      <c r="M91" s="50"/>
      <c r="N91" s="9"/>
      <c r="O91" s="4" t="s">
        <v>2075</v>
      </c>
      <c r="P91" s="9"/>
      <c r="Q91" s="49" t="s">
        <v>3127</v>
      </c>
      <c r="R91" s="50"/>
      <c r="S91" s="50"/>
      <c r="T91" s="9"/>
      <c r="U91" s="9"/>
      <c r="V91" s="9"/>
      <c r="W91" s="6"/>
      <c r="X91" s="6"/>
      <c r="Y91" s="6"/>
      <c r="Z91" s="49" t="s">
        <v>3128</v>
      </c>
      <c r="AA91" s="50"/>
      <c r="AB91" s="50"/>
      <c r="AC91" s="4" t="s">
        <v>2559</v>
      </c>
      <c r="AD91" s="9"/>
      <c r="AE91" s="6"/>
    </row>
    <row r="92" spans="1:31" x14ac:dyDescent="0.25">
      <c r="A92" s="3">
        <v>148</v>
      </c>
      <c r="B92" s="4" t="s">
        <v>2186</v>
      </c>
      <c r="C92" s="4" t="s">
        <v>30</v>
      </c>
      <c r="D92" s="4" t="s">
        <v>2187</v>
      </c>
      <c r="E92" s="4" t="s">
        <v>2188</v>
      </c>
      <c r="F92" s="49" t="s">
        <v>2189</v>
      </c>
      <c r="G92" s="50"/>
      <c r="H92" s="49" t="s">
        <v>2190</v>
      </c>
      <c r="I92" s="50"/>
      <c r="J92" s="4" t="s">
        <v>2191</v>
      </c>
      <c r="K92" s="4">
        <v>2400</v>
      </c>
      <c r="L92" s="4" t="s">
        <v>2040</v>
      </c>
      <c r="M92" s="49" t="s">
        <v>2032</v>
      </c>
      <c r="N92" s="50"/>
      <c r="O92" s="4" t="s">
        <v>1823</v>
      </c>
      <c r="P92" s="4" t="s">
        <v>1366</v>
      </c>
      <c r="Q92" s="4" t="s">
        <v>3129</v>
      </c>
      <c r="R92" s="5">
        <v>-1003338882</v>
      </c>
      <c r="S92" s="5">
        <v>256505227</v>
      </c>
      <c r="T92" s="49" t="s">
        <v>2193</v>
      </c>
      <c r="U92" s="50"/>
      <c r="V92" s="7" t="s">
        <v>2194</v>
      </c>
      <c r="W92" s="3">
        <v>1</v>
      </c>
      <c r="X92" s="4" t="s">
        <v>673</v>
      </c>
      <c r="Y92" s="6"/>
      <c r="Z92" s="49" t="s">
        <v>3130</v>
      </c>
      <c r="AA92" s="50"/>
      <c r="AB92" s="50"/>
      <c r="AC92" s="4" t="s">
        <v>2196</v>
      </c>
      <c r="AD92" s="9"/>
      <c r="AE92" s="6"/>
    </row>
    <row r="93" spans="1:31" x14ac:dyDescent="0.25">
      <c r="A93" s="3">
        <v>101</v>
      </c>
      <c r="B93" s="4" t="s">
        <v>2293</v>
      </c>
      <c r="C93" s="4" t="s">
        <v>128</v>
      </c>
      <c r="D93" s="9"/>
      <c r="E93" s="6"/>
      <c r="F93" s="49" t="s">
        <v>2294</v>
      </c>
      <c r="G93" s="50"/>
      <c r="H93" s="6"/>
      <c r="I93" s="6"/>
      <c r="J93" s="4" t="s">
        <v>2295</v>
      </c>
      <c r="K93" s="4">
        <v>1313</v>
      </c>
      <c r="L93" s="4" t="s">
        <v>2297</v>
      </c>
      <c r="M93" s="4" t="s">
        <v>2256</v>
      </c>
      <c r="N93" s="4" t="s">
        <v>2256</v>
      </c>
      <c r="O93" s="4" t="s">
        <v>2257</v>
      </c>
      <c r="P93" s="4" t="s">
        <v>1366</v>
      </c>
      <c r="Q93" s="4" t="s">
        <v>3131</v>
      </c>
      <c r="R93" s="5">
        <v>1904563</v>
      </c>
      <c r="S93" s="5">
        <v>-9821078</v>
      </c>
      <c r="T93" s="49" t="s">
        <v>2127</v>
      </c>
      <c r="U93" s="50"/>
      <c r="V93" s="6"/>
      <c r="W93" s="3">
        <v>1</v>
      </c>
      <c r="X93" s="49" t="s">
        <v>916</v>
      </c>
      <c r="Y93" s="50"/>
      <c r="Z93" s="49" t="s">
        <v>3132</v>
      </c>
      <c r="AA93" s="50"/>
      <c r="AB93" s="50"/>
      <c r="AC93" s="4" t="s">
        <v>2299</v>
      </c>
      <c r="AD93" s="4" t="s">
        <v>3133</v>
      </c>
      <c r="AE93" s="9"/>
    </row>
    <row r="94" spans="1:31" x14ac:dyDescent="0.25">
      <c r="A94" s="3">
        <v>127</v>
      </c>
      <c r="B94" s="4" t="s">
        <v>2420</v>
      </c>
      <c r="C94" s="49" t="s">
        <v>75</v>
      </c>
      <c r="D94" s="50"/>
      <c r="E94" s="6"/>
      <c r="F94" s="49" t="s">
        <v>2421</v>
      </c>
      <c r="G94" s="50"/>
      <c r="H94" s="6"/>
      <c r="I94" s="6"/>
      <c r="J94" s="4" t="s">
        <v>2422</v>
      </c>
      <c r="K94" s="4">
        <v>3500</v>
      </c>
      <c r="L94" s="4" t="s">
        <v>2424</v>
      </c>
      <c r="M94" s="4" t="s">
        <v>2425</v>
      </c>
      <c r="N94" s="4" t="s">
        <v>2426</v>
      </c>
      <c r="O94" s="4" t="s">
        <v>2257</v>
      </c>
      <c r="P94" s="4" t="s">
        <v>1366</v>
      </c>
      <c r="Q94" s="4" t="s">
        <v>3134</v>
      </c>
      <c r="R94" s="5">
        <v>1905876</v>
      </c>
      <c r="S94" s="5">
        <v>-9827594</v>
      </c>
      <c r="T94" s="6"/>
      <c r="U94" s="6"/>
      <c r="V94" s="6"/>
      <c r="W94" s="3">
        <v>1</v>
      </c>
      <c r="X94" s="6"/>
      <c r="Y94" s="6"/>
      <c r="Z94" s="49" t="s">
        <v>3135</v>
      </c>
      <c r="AA94" s="50"/>
      <c r="AB94" s="50"/>
      <c r="AC94" s="4" t="s">
        <v>2428</v>
      </c>
      <c r="AD94" s="4" t="s">
        <v>3136</v>
      </c>
      <c r="AE94" s="9"/>
    </row>
    <row r="95" spans="1:31" x14ac:dyDescent="0.25">
      <c r="A95" s="3">
        <v>138</v>
      </c>
      <c r="B95" s="4" t="s">
        <v>2019</v>
      </c>
      <c r="C95" s="4" t="s">
        <v>113</v>
      </c>
      <c r="D95" s="4" t="s">
        <v>2020</v>
      </c>
      <c r="E95" s="4" t="s">
        <v>2021</v>
      </c>
      <c r="F95" s="4" t="s">
        <v>2022</v>
      </c>
      <c r="G95" s="9"/>
      <c r="H95" s="6"/>
      <c r="I95" s="6"/>
      <c r="J95" s="4" t="s">
        <v>550</v>
      </c>
      <c r="K95" s="4" t="s">
        <v>1618</v>
      </c>
      <c r="L95" s="4" t="s">
        <v>1986</v>
      </c>
      <c r="M95" s="49" t="s">
        <v>1987</v>
      </c>
      <c r="N95" s="50"/>
      <c r="O95" s="4" t="s">
        <v>1823</v>
      </c>
      <c r="P95" s="4" t="s">
        <v>1366</v>
      </c>
      <c r="Q95" s="49" t="s">
        <v>3137</v>
      </c>
      <c r="R95" s="50"/>
      <c r="S95" s="50"/>
      <c r="T95" s="49" t="s">
        <v>2023</v>
      </c>
      <c r="U95" s="50"/>
      <c r="V95" s="4" t="s">
        <v>2024</v>
      </c>
      <c r="W95" s="3">
        <v>1</v>
      </c>
      <c r="X95" s="4" t="s">
        <v>370</v>
      </c>
      <c r="Y95" s="6"/>
      <c r="Z95" s="49" t="s">
        <v>3138</v>
      </c>
      <c r="AA95" s="50"/>
      <c r="AB95" s="50"/>
      <c r="AC95" s="4" t="s">
        <v>2026</v>
      </c>
      <c r="AD95" s="9"/>
      <c r="AE95" s="6"/>
    </row>
    <row r="96" spans="1:31" x14ac:dyDescent="0.25">
      <c r="A96" s="3">
        <v>83</v>
      </c>
      <c r="B96" s="4" t="s">
        <v>1966</v>
      </c>
      <c r="C96" s="4" t="s">
        <v>191</v>
      </c>
      <c r="D96" s="49" t="s">
        <v>1967</v>
      </c>
      <c r="E96" s="50"/>
      <c r="F96" s="50"/>
      <c r="G96" s="50"/>
      <c r="H96" s="50"/>
      <c r="I96" s="50"/>
      <c r="J96" s="4" t="s">
        <v>1968</v>
      </c>
      <c r="K96" s="4">
        <v>645</v>
      </c>
      <c r="L96" s="4" t="s">
        <v>198</v>
      </c>
      <c r="M96" s="4" t="s">
        <v>905</v>
      </c>
      <c r="N96" s="9"/>
      <c r="O96" s="4" t="s">
        <v>1823</v>
      </c>
      <c r="P96" s="4" t="s">
        <v>1366</v>
      </c>
      <c r="Q96" s="4" t="s">
        <v>3139</v>
      </c>
      <c r="R96" s="5">
        <v>25681576</v>
      </c>
      <c r="S96" s="5">
        <v>-1003180075</v>
      </c>
      <c r="T96" s="11"/>
      <c r="U96" s="9"/>
      <c r="V96" s="9"/>
      <c r="W96" s="3">
        <v>1</v>
      </c>
      <c r="X96" s="9"/>
      <c r="Y96" s="9"/>
      <c r="Z96" s="49" t="s">
        <v>3140</v>
      </c>
      <c r="AA96" s="50"/>
      <c r="AB96" s="50"/>
      <c r="AC96" s="4" t="s">
        <v>1971</v>
      </c>
      <c r="AD96" s="4" t="s">
        <v>3141</v>
      </c>
      <c r="AE96" s="9"/>
    </row>
    <row r="97" spans="1:31" x14ac:dyDescent="0.25">
      <c r="A97" s="3">
        <v>143</v>
      </c>
      <c r="B97" s="4" t="s">
        <v>2157</v>
      </c>
      <c r="C97" s="4" t="s">
        <v>227</v>
      </c>
      <c r="D97" s="49" t="s">
        <v>2158</v>
      </c>
      <c r="E97" s="50"/>
      <c r="F97" s="50"/>
      <c r="G97" s="50"/>
      <c r="H97" s="50"/>
      <c r="I97" s="50"/>
      <c r="J97" s="4" t="s">
        <v>2159</v>
      </c>
      <c r="K97" s="4">
        <v>104</v>
      </c>
      <c r="L97" s="4" t="s">
        <v>2160</v>
      </c>
      <c r="M97" s="49" t="s">
        <v>2032</v>
      </c>
      <c r="N97" s="50"/>
      <c r="O97" s="4" t="s">
        <v>1823</v>
      </c>
      <c r="P97" s="4" t="s">
        <v>1366</v>
      </c>
      <c r="Q97" s="4" t="s">
        <v>3142</v>
      </c>
      <c r="R97" s="5">
        <v>10041277</v>
      </c>
      <c r="S97" s="5">
        <v>2565923</v>
      </c>
      <c r="T97" s="11"/>
      <c r="U97" s="9"/>
      <c r="V97" s="9"/>
      <c r="W97" s="3">
        <v>1</v>
      </c>
      <c r="X97" s="9"/>
      <c r="Y97" s="9"/>
      <c r="Z97" s="49" t="s">
        <v>3143</v>
      </c>
      <c r="AA97" s="50"/>
      <c r="AB97" s="50"/>
      <c r="AC97" s="4" t="s">
        <v>2162</v>
      </c>
      <c r="AD97" s="9"/>
      <c r="AE97" s="4"/>
    </row>
    <row r="98" spans="1:31" x14ac:dyDescent="0.25">
      <c r="A98" s="3">
        <v>85</v>
      </c>
      <c r="B98" s="4" t="s">
        <v>2744</v>
      </c>
      <c r="C98" s="4" t="s">
        <v>128</v>
      </c>
      <c r="D98" s="9"/>
      <c r="E98" s="9"/>
      <c r="F98" s="6"/>
      <c r="G98" s="9"/>
      <c r="H98" s="9"/>
      <c r="I98" s="6"/>
      <c r="J98" s="49" t="s">
        <v>3144</v>
      </c>
      <c r="K98" s="50"/>
      <c r="L98" s="4" t="s">
        <v>2803</v>
      </c>
      <c r="M98" s="4" t="s">
        <v>905</v>
      </c>
      <c r="N98" s="9"/>
      <c r="O98" s="4" t="s">
        <v>1823</v>
      </c>
      <c r="P98" s="4" t="s">
        <v>1366</v>
      </c>
      <c r="Q98" s="51" t="s">
        <v>3145</v>
      </c>
      <c r="R98" s="50"/>
      <c r="S98" s="50"/>
      <c r="T98" s="50"/>
      <c r="U98" s="49" t="s">
        <v>2744</v>
      </c>
      <c r="V98" s="50"/>
      <c r="W98" s="3">
        <v>1</v>
      </c>
      <c r="X98" s="9"/>
      <c r="Y98" s="6"/>
      <c r="Z98" s="49" t="s">
        <v>3146</v>
      </c>
      <c r="AA98" s="50"/>
      <c r="AB98" s="50"/>
      <c r="AC98" s="4" t="s">
        <v>2747</v>
      </c>
      <c r="AD98" s="9"/>
      <c r="AE98" s="4"/>
    </row>
    <row r="99" spans="1:31" x14ac:dyDescent="0.25">
      <c r="A99" s="3">
        <v>81</v>
      </c>
      <c r="B99" s="4" t="s">
        <v>3147</v>
      </c>
      <c r="C99" s="4" t="s">
        <v>30</v>
      </c>
      <c r="D99" s="9"/>
      <c r="E99" s="9"/>
      <c r="F99" s="9"/>
      <c r="G99" s="9"/>
      <c r="H99" s="6"/>
      <c r="I99" s="6"/>
      <c r="J99" s="4" t="s">
        <v>2081</v>
      </c>
      <c r="K99" s="4" t="s">
        <v>65</v>
      </c>
      <c r="L99" s="4" t="s">
        <v>2718</v>
      </c>
      <c r="M99" s="4" t="s">
        <v>905</v>
      </c>
      <c r="N99" s="9"/>
      <c r="O99" s="4" t="s">
        <v>1823</v>
      </c>
      <c r="P99" s="4" t="s">
        <v>1366</v>
      </c>
      <c r="Q99" s="49" t="s">
        <v>3148</v>
      </c>
      <c r="R99" s="50"/>
      <c r="S99" s="50"/>
      <c r="T99" s="50"/>
      <c r="U99" s="9"/>
      <c r="V99" s="9"/>
      <c r="W99" s="3">
        <v>1</v>
      </c>
      <c r="X99" s="9"/>
      <c r="Y99" s="9"/>
      <c r="Z99" s="49" t="s">
        <v>3149</v>
      </c>
      <c r="AA99" s="50"/>
      <c r="AB99" s="50"/>
      <c r="AC99" s="4" t="s">
        <v>2720</v>
      </c>
      <c r="AD99" s="9"/>
      <c r="AE99" s="6"/>
    </row>
    <row r="100" spans="1:31" x14ac:dyDescent="0.25">
      <c r="A100" s="3">
        <v>264</v>
      </c>
      <c r="B100" s="4" t="s">
        <v>2163</v>
      </c>
      <c r="C100" s="4" t="s">
        <v>30</v>
      </c>
      <c r="D100" s="9"/>
      <c r="E100" s="9"/>
      <c r="F100" s="9"/>
      <c r="G100" s="9"/>
      <c r="H100" s="9"/>
      <c r="I100" s="9"/>
      <c r="J100" s="49" t="s">
        <v>3150</v>
      </c>
      <c r="K100" s="50"/>
      <c r="L100" s="4" t="s">
        <v>3151</v>
      </c>
      <c r="M100" s="4" t="s">
        <v>1838</v>
      </c>
      <c r="N100" s="9"/>
      <c r="O100" s="4" t="s">
        <v>1823</v>
      </c>
      <c r="P100" s="4" t="s">
        <v>1366</v>
      </c>
      <c r="Q100" s="49" t="s">
        <v>3152</v>
      </c>
      <c r="R100" s="50"/>
      <c r="S100" s="50"/>
      <c r="T100" s="50"/>
      <c r="U100" s="50"/>
      <c r="V100" s="50"/>
      <c r="W100" s="3">
        <v>1</v>
      </c>
      <c r="X100" s="9"/>
      <c r="Y100" s="6"/>
      <c r="Z100" s="49" t="s">
        <v>3153</v>
      </c>
      <c r="AA100" s="50"/>
      <c r="AB100" s="50"/>
      <c r="AC100" s="4" t="s">
        <v>2167</v>
      </c>
      <c r="AD100" s="9"/>
      <c r="AE100" s="4"/>
    </row>
    <row r="101" spans="1:31" x14ac:dyDescent="0.25">
      <c r="A101" s="3">
        <v>267</v>
      </c>
      <c r="B101" s="4" t="s">
        <v>2218</v>
      </c>
      <c r="C101" s="4" t="s">
        <v>30</v>
      </c>
      <c r="D101" s="9"/>
      <c r="E101" s="9"/>
      <c r="F101" s="9"/>
      <c r="G101" s="9"/>
      <c r="H101" s="9"/>
      <c r="I101" s="9"/>
      <c r="J101" s="49" t="s">
        <v>3154</v>
      </c>
      <c r="K101" s="50"/>
      <c r="L101" s="4" t="s">
        <v>3155</v>
      </c>
      <c r="M101" s="4" t="s">
        <v>905</v>
      </c>
      <c r="N101" s="9"/>
      <c r="O101" s="4" t="s">
        <v>1823</v>
      </c>
      <c r="P101" s="4" t="s">
        <v>1366</v>
      </c>
      <c r="Q101" s="49" t="s">
        <v>3156</v>
      </c>
      <c r="R101" s="50"/>
      <c r="S101" s="50"/>
      <c r="T101" s="50"/>
      <c r="U101" s="50"/>
      <c r="V101" s="50"/>
      <c r="W101" s="3">
        <v>1</v>
      </c>
      <c r="X101" s="9"/>
      <c r="Y101" s="6"/>
      <c r="Z101" s="6"/>
      <c r="AA101" s="9"/>
      <c r="AB101" s="9"/>
      <c r="AC101" s="4" t="s">
        <v>2220</v>
      </c>
      <c r="AD101" s="9"/>
      <c r="AE101" s="6"/>
    </row>
    <row r="102" spans="1:31" x14ac:dyDescent="0.25">
      <c r="A102" s="3">
        <v>184</v>
      </c>
      <c r="B102" s="4" t="s">
        <v>1117</v>
      </c>
      <c r="C102" s="4" t="s">
        <v>75</v>
      </c>
      <c r="D102" s="4" t="s">
        <v>1118</v>
      </c>
      <c r="E102" s="4" t="s">
        <v>1119</v>
      </c>
      <c r="F102" s="4" t="s">
        <v>1120</v>
      </c>
      <c r="G102" s="49" t="s">
        <v>1121</v>
      </c>
      <c r="H102" s="50"/>
      <c r="I102" s="6"/>
      <c r="J102" s="4" t="s">
        <v>1122</v>
      </c>
      <c r="K102" s="4">
        <v>200</v>
      </c>
      <c r="L102" s="4" t="s">
        <v>1055</v>
      </c>
      <c r="M102" s="4" t="s">
        <v>1056</v>
      </c>
      <c r="N102" s="4" t="s">
        <v>38</v>
      </c>
      <c r="O102" s="4" t="s">
        <v>39</v>
      </c>
      <c r="P102" s="4" t="s">
        <v>223</v>
      </c>
      <c r="Q102" s="4" t="s">
        <v>2857</v>
      </c>
      <c r="R102" s="5">
        <v>194377491</v>
      </c>
      <c r="S102" s="5">
        <v>-992112153</v>
      </c>
      <c r="T102" s="4" t="s">
        <v>629</v>
      </c>
      <c r="U102" s="4" t="s">
        <v>1123</v>
      </c>
      <c r="V102" s="7" t="s">
        <v>1124</v>
      </c>
      <c r="W102" s="3">
        <v>1</v>
      </c>
      <c r="X102" s="9"/>
      <c r="Y102" s="6"/>
      <c r="Z102" s="4" t="s">
        <v>3157</v>
      </c>
      <c r="AA102" s="53">
        <v>43000.915601851855</v>
      </c>
      <c r="AB102" s="50"/>
      <c r="AC102" s="4" t="s">
        <v>1127</v>
      </c>
      <c r="AD102" s="4" t="s">
        <v>3158</v>
      </c>
      <c r="AE102" s="9"/>
    </row>
    <row r="103" spans="1:31" x14ac:dyDescent="0.25">
      <c r="A103" s="3">
        <v>224</v>
      </c>
      <c r="B103" s="4" t="s">
        <v>934</v>
      </c>
      <c r="C103" s="4" t="s">
        <v>30</v>
      </c>
      <c r="D103" s="4" t="s">
        <v>935</v>
      </c>
      <c r="E103" s="4" t="s">
        <v>936</v>
      </c>
      <c r="F103" s="49" t="s">
        <v>937</v>
      </c>
      <c r="G103" s="50"/>
      <c r="H103" s="6"/>
      <c r="I103" s="6"/>
      <c r="J103" s="4" t="s">
        <v>1424</v>
      </c>
      <c r="K103" s="4" t="s">
        <v>3159</v>
      </c>
      <c r="L103" s="4" t="s">
        <v>626</v>
      </c>
      <c r="M103" s="4" t="s">
        <v>692</v>
      </c>
      <c r="N103" s="4" t="s">
        <v>38</v>
      </c>
      <c r="O103" s="4" t="s">
        <v>39</v>
      </c>
      <c r="P103" s="4" t="s">
        <v>198</v>
      </c>
      <c r="Q103" s="4" t="s">
        <v>3160</v>
      </c>
      <c r="R103" s="5">
        <v>194158356</v>
      </c>
      <c r="S103" s="5">
        <v>-991585344</v>
      </c>
      <c r="T103" s="4" t="s">
        <v>941</v>
      </c>
      <c r="U103" s="4" t="s">
        <v>942</v>
      </c>
      <c r="V103" s="7" t="s">
        <v>943</v>
      </c>
      <c r="W103" s="3">
        <v>1</v>
      </c>
      <c r="X103" s="4" t="s">
        <v>3161</v>
      </c>
      <c r="Y103" s="4" t="s">
        <v>71</v>
      </c>
      <c r="Z103" s="49" t="s">
        <v>3162</v>
      </c>
      <c r="AA103" s="50"/>
      <c r="AB103" s="50"/>
      <c r="AC103" s="4" t="s">
        <v>946</v>
      </c>
      <c r="AD103" s="4" t="s">
        <v>3163</v>
      </c>
      <c r="AE103" s="9"/>
    </row>
    <row r="104" spans="1:31" x14ac:dyDescent="0.25">
      <c r="A104" s="3">
        <v>12</v>
      </c>
      <c r="B104" s="4" t="s">
        <v>90</v>
      </c>
      <c r="C104" s="4" t="s">
        <v>30</v>
      </c>
      <c r="D104" s="4" t="s">
        <v>87</v>
      </c>
      <c r="E104" s="4" t="s">
        <v>88</v>
      </c>
      <c r="F104" s="49" t="s">
        <v>89</v>
      </c>
      <c r="G104" s="50"/>
      <c r="H104" s="6"/>
      <c r="I104" s="6"/>
      <c r="J104" s="4" t="s">
        <v>90</v>
      </c>
      <c r="K104" s="4" t="s">
        <v>3164</v>
      </c>
      <c r="L104" s="4" t="s">
        <v>92</v>
      </c>
      <c r="M104" s="4" t="s">
        <v>53</v>
      </c>
      <c r="N104" s="4" t="s">
        <v>38</v>
      </c>
      <c r="O104" s="4" t="s">
        <v>39</v>
      </c>
      <c r="P104" s="4" t="s">
        <v>54</v>
      </c>
      <c r="Q104" s="4" t="s">
        <v>3165</v>
      </c>
      <c r="R104" s="5">
        <v>19319882</v>
      </c>
      <c r="S104" s="5">
        <v>-9921346</v>
      </c>
      <c r="T104" s="4" t="s">
        <v>93</v>
      </c>
      <c r="U104" s="4" t="s">
        <v>94</v>
      </c>
      <c r="V104" s="7" t="s">
        <v>95</v>
      </c>
      <c r="W104" s="3">
        <v>1</v>
      </c>
      <c r="X104" s="4" t="s">
        <v>96</v>
      </c>
      <c r="Y104" s="4">
        <v>20.09</v>
      </c>
      <c r="Z104" s="4" t="s">
        <v>3166</v>
      </c>
      <c r="AA104" s="53">
        <v>43000.932557870372</v>
      </c>
      <c r="AB104" s="50"/>
      <c r="AC104" s="4" t="s">
        <v>99</v>
      </c>
      <c r="AD104" s="4" t="s">
        <v>3167</v>
      </c>
      <c r="AE104" s="9"/>
    </row>
    <row r="105" spans="1:31" x14ac:dyDescent="0.25">
      <c r="A105" s="3">
        <v>33</v>
      </c>
      <c r="B105" s="4" t="s">
        <v>763</v>
      </c>
      <c r="C105" s="4" t="s">
        <v>30</v>
      </c>
      <c r="D105" s="4" t="s">
        <v>764</v>
      </c>
      <c r="E105" s="4" t="s">
        <v>765</v>
      </c>
      <c r="F105" s="49" t="s">
        <v>766</v>
      </c>
      <c r="G105" s="50"/>
      <c r="H105" s="6"/>
      <c r="I105" s="6"/>
      <c r="J105" s="4" t="s">
        <v>767</v>
      </c>
      <c r="K105" s="4">
        <v>186</v>
      </c>
      <c r="L105" s="4" t="s">
        <v>769</v>
      </c>
      <c r="M105" s="4" t="s">
        <v>692</v>
      </c>
      <c r="N105" s="4" t="s">
        <v>38</v>
      </c>
      <c r="O105" s="4" t="s">
        <v>39</v>
      </c>
      <c r="P105" s="4" t="s">
        <v>198</v>
      </c>
      <c r="Q105" s="4" t="s">
        <v>3168</v>
      </c>
      <c r="R105" s="5">
        <v>194152812</v>
      </c>
      <c r="S105" s="5">
        <v>-991563472</v>
      </c>
      <c r="T105" s="4" t="s">
        <v>770</v>
      </c>
      <c r="U105" s="4" t="s">
        <v>771</v>
      </c>
      <c r="V105" s="7" t="s">
        <v>772</v>
      </c>
      <c r="W105" s="3">
        <v>1</v>
      </c>
      <c r="X105" s="4" t="s">
        <v>349</v>
      </c>
      <c r="Y105" s="4" t="s">
        <v>71</v>
      </c>
      <c r="Z105" s="49" t="s">
        <v>3169</v>
      </c>
      <c r="AA105" s="50"/>
      <c r="AB105" s="50"/>
      <c r="AC105" s="4" t="s">
        <v>774</v>
      </c>
      <c r="AD105" s="4" t="s">
        <v>3170</v>
      </c>
      <c r="AE105" s="9"/>
    </row>
    <row r="106" spans="1:31" x14ac:dyDescent="0.25">
      <c r="A106" s="3">
        <v>670</v>
      </c>
      <c r="B106" s="4" t="s">
        <v>600</v>
      </c>
      <c r="C106" s="4" t="s">
        <v>128</v>
      </c>
      <c r="D106" s="49" t="s">
        <v>601</v>
      </c>
      <c r="E106" s="50"/>
      <c r="F106" s="4" t="s">
        <v>3171</v>
      </c>
      <c r="G106" s="4" t="s">
        <v>603</v>
      </c>
      <c r="H106" s="9"/>
      <c r="I106" s="4" t="s">
        <v>604</v>
      </c>
      <c r="J106" s="4" t="s">
        <v>605</v>
      </c>
      <c r="K106" s="4">
        <v>30</v>
      </c>
      <c r="L106" s="4" t="s">
        <v>606</v>
      </c>
      <c r="M106" s="4" t="s">
        <v>507</v>
      </c>
      <c r="N106" s="4" t="s">
        <v>38</v>
      </c>
      <c r="O106" s="4" t="s">
        <v>39</v>
      </c>
      <c r="P106" s="4" t="s">
        <v>40</v>
      </c>
      <c r="Q106" s="4" t="s">
        <v>3172</v>
      </c>
      <c r="R106" s="5">
        <v>193492651</v>
      </c>
      <c r="S106" s="5">
        <v>-991651587</v>
      </c>
      <c r="T106" s="11"/>
      <c r="U106" s="4" t="s">
        <v>607</v>
      </c>
      <c r="V106" s="52" t="s">
        <v>608</v>
      </c>
      <c r="W106" s="50"/>
      <c r="X106" s="50"/>
      <c r="Y106" s="4" t="s">
        <v>597</v>
      </c>
      <c r="Z106" s="4" t="s">
        <v>3173</v>
      </c>
      <c r="AA106" s="53">
        <v>43000.934942129628</v>
      </c>
      <c r="AB106" s="50"/>
      <c r="AC106" s="12"/>
      <c r="AD106" s="4" t="s">
        <v>3174</v>
      </c>
      <c r="AE106" s="4"/>
    </row>
    <row r="107" spans="1:31" x14ac:dyDescent="0.25">
      <c r="A107" s="3">
        <v>35</v>
      </c>
      <c r="B107" s="4" t="s">
        <v>3175</v>
      </c>
      <c r="C107" s="4" t="s">
        <v>30</v>
      </c>
      <c r="D107" s="4" t="s">
        <v>31</v>
      </c>
      <c r="E107" s="4" t="s">
        <v>101</v>
      </c>
      <c r="F107" s="49" t="s">
        <v>102</v>
      </c>
      <c r="G107" s="50"/>
      <c r="H107" s="9"/>
      <c r="I107" s="6"/>
      <c r="J107" s="4" t="s">
        <v>103</v>
      </c>
      <c r="K107" s="4">
        <v>290</v>
      </c>
      <c r="L107" s="4" t="s">
        <v>105</v>
      </c>
      <c r="M107" s="4" t="s">
        <v>53</v>
      </c>
      <c r="N107" s="4" t="s">
        <v>38</v>
      </c>
      <c r="O107" s="4" t="s">
        <v>39</v>
      </c>
      <c r="P107" s="4" t="s">
        <v>54</v>
      </c>
      <c r="Q107" s="4" t="s">
        <v>3176</v>
      </c>
      <c r="R107" s="5">
        <v>19399022</v>
      </c>
      <c r="S107" s="5">
        <v>-99206992</v>
      </c>
      <c r="T107" s="10" t="s">
        <v>3177</v>
      </c>
      <c r="U107" s="4" t="s">
        <v>3178</v>
      </c>
      <c r="V107" s="7" t="s">
        <v>108</v>
      </c>
      <c r="W107" s="3">
        <v>1</v>
      </c>
      <c r="X107" s="4" t="s">
        <v>82</v>
      </c>
      <c r="Y107" s="4" t="s">
        <v>83</v>
      </c>
      <c r="Z107" s="4" t="s">
        <v>3179</v>
      </c>
      <c r="AA107" s="53">
        <v>43000.917060185187</v>
      </c>
      <c r="AB107" s="50"/>
      <c r="AC107" s="4" t="s">
        <v>111</v>
      </c>
      <c r="AD107" s="4" t="s">
        <v>3180</v>
      </c>
      <c r="AE107" s="4"/>
    </row>
    <row r="108" spans="1:31" x14ac:dyDescent="0.25">
      <c r="A108" s="3">
        <v>326</v>
      </c>
      <c r="B108" s="4" t="s">
        <v>590</v>
      </c>
      <c r="C108" s="4" t="s">
        <v>128</v>
      </c>
      <c r="D108" s="49" t="s">
        <v>591</v>
      </c>
      <c r="E108" s="50"/>
      <c r="F108" s="50"/>
      <c r="G108" s="50"/>
      <c r="H108" s="50"/>
      <c r="I108" s="50"/>
      <c r="J108" s="4" t="s">
        <v>592</v>
      </c>
      <c r="K108" s="4">
        <v>21</v>
      </c>
      <c r="L108" s="4" t="s">
        <v>507</v>
      </c>
      <c r="M108" s="4" t="s">
        <v>507</v>
      </c>
      <c r="N108" s="4" t="s">
        <v>38</v>
      </c>
      <c r="O108" s="4" t="s">
        <v>39</v>
      </c>
      <c r="P108" s="4" t="s">
        <v>40</v>
      </c>
      <c r="Q108" s="4" t="s">
        <v>3181</v>
      </c>
      <c r="R108" s="5">
        <v>193451713</v>
      </c>
      <c r="S108" s="5">
        <v>-991635638</v>
      </c>
      <c r="T108" s="10" t="s">
        <v>594</v>
      </c>
      <c r="U108" s="4" t="s">
        <v>595</v>
      </c>
      <c r="V108" s="52" t="s">
        <v>596</v>
      </c>
      <c r="W108" s="50"/>
      <c r="X108" s="50"/>
      <c r="Y108" s="4" t="s">
        <v>597</v>
      </c>
      <c r="Z108" s="4" t="s">
        <v>3182</v>
      </c>
      <c r="AA108" s="53">
        <v>43000.840983796297</v>
      </c>
      <c r="AB108" s="50"/>
      <c r="AC108" s="12"/>
      <c r="AD108" s="4" t="s">
        <v>3183</v>
      </c>
      <c r="AE108" s="4"/>
    </row>
    <row r="109" spans="1:31" x14ac:dyDescent="0.25">
      <c r="A109" s="3">
        <v>67</v>
      </c>
      <c r="B109" s="4" t="s">
        <v>1053</v>
      </c>
      <c r="C109" s="4" t="s">
        <v>30</v>
      </c>
      <c r="D109" s="9"/>
      <c r="E109" s="9"/>
      <c r="F109" s="9"/>
      <c r="G109" s="9"/>
      <c r="H109" s="9"/>
      <c r="I109" s="6"/>
      <c r="J109" s="4" t="s">
        <v>1054</v>
      </c>
      <c r="K109" s="4" t="s">
        <v>65</v>
      </c>
      <c r="L109" s="4" t="s">
        <v>1055</v>
      </c>
      <c r="M109" s="4" t="s">
        <v>1056</v>
      </c>
      <c r="N109" s="4" t="s">
        <v>38</v>
      </c>
      <c r="O109" s="4" t="s">
        <v>39</v>
      </c>
      <c r="P109" s="4" t="s">
        <v>54</v>
      </c>
      <c r="Q109" s="4" t="s">
        <v>3184</v>
      </c>
      <c r="R109" s="5">
        <v>19429145</v>
      </c>
      <c r="S109" s="5">
        <v>-991963563</v>
      </c>
      <c r="T109" s="11"/>
      <c r="U109" s="4" t="s">
        <v>166</v>
      </c>
      <c r="V109" s="7" t="s">
        <v>1057</v>
      </c>
      <c r="W109" s="3">
        <v>1</v>
      </c>
      <c r="X109" s="9"/>
      <c r="Y109" s="9"/>
      <c r="Z109" s="49" t="s">
        <v>2976</v>
      </c>
      <c r="AA109" s="50"/>
      <c r="AB109" s="50"/>
      <c r="AC109" s="4" t="s">
        <v>1059</v>
      </c>
      <c r="AD109" s="4" t="s">
        <v>3185</v>
      </c>
      <c r="AE109" s="4"/>
    </row>
    <row r="110" spans="1:31" x14ac:dyDescent="0.25">
      <c r="A110" s="3">
        <v>24</v>
      </c>
      <c r="B110" s="4" t="s">
        <v>514</v>
      </c>
      <c r="C110" s="4" t="s">
        <v>75</v>
      </c>
      <c r="D110" s="49" t="s">
        <v>3186</v>
      </c>
      <c r="E110" s="50"/>
      <c r="F110" s="4" t="s">
        <v>515</v>
      </c>
      <c r="G110" s="4" t="s">
        <v>516</v>
      </c>
      <c r="H110" s="9"/>
      <c r="I110" s="6"/>
      <c r="J110" s="4" t="s">
        <v>517</v>
      </c>
      <c r="K110" s="4">
        <v>8</v>
      </c>
      <c r="L110" s="4" t="s">
        <v>519</v>
      </c>
      <c r="M110" s="4" t="s">
        <v>507</v>
      </c>
      <c r="N110" s="4" t="s">
        <v>38</v>
      </c>
      <c r="O110" s="4" t="s">
        <v>39</v>
      </c>
      <c r="P110" s="4" t="s">
        <v>40</v>
      </c>
      <c r="Q110" s="4" t="s">
        <v>3187</v>
      </c>
      <c r="R110" s="5">
        <v>19351142</v>
      </c>
      <c r="S110" s="5">
        <v>-99176599</v>
      </c>
      <c r="T110" s="10" t="s">
        <v>520</v>
      </c>
      <c r="U110" s="4" t="s">
        <v>521</v>
      </c>
      <c r="V110" s="7" t="s">
        <v>522</v>
      </c>
      <c r="W110" s="3">
        <v>1</v>
      </c>
      <c r="X110" s="4" t="s">
        <v>523</v>
      </c>
      <c r="Y110" s="4" t="s">
        <v>71</v>
      </c>
      <c r="Z110" s="4" t="s">
        <v>3188</v>
      </c>
      <c r="AA110" s="53">
        <v>43000.91946759259</v>
      </c>
      <c r="AB110" s="50"/>
      <c r="AC110" s="4" t="s">
        <v>526</v>
      </c>
      <c r="AD110" s="4" t="s">
        <v>3189</v>
      </c>
      <c r="AE110" s="4"/>
    </row>
    <row r="111" spans="1:31" x14ac:dyDescent="0.25">
      <c r="A111" s="3">
        <v>9</v>
      </c>
      <c r="B111" s="4" t="s">
        <v>241</v>
      </c>
      <c r="C111" s="4" t="s">
        <v>30</v>
      </c>
      <c r="D111" s="4" t="s">
        <v>242</v>
      </c>
      <c r="E111" s="4" t="s">
        <v>243</v>
      </c>
      <c r="F111" s="49" t="s">
        <v>244</v>
      </c>
      <c r="G111" s="50"/>
      <c r="H111" s="49" t="s">
        <v>245</v>
      </c>
      <c r="I111" s="50"/>
      <c r="J111" s="4" t="s">
        <v>246</v>
      </c>
      <c r="K111" s="4">
        <v>69</v>
      </c>
      <c r="L111" s="4" t="s">
        <v>248</v>
      </c>
      <c r="M111" s="4" t="s">
        <v>234</v>
      </c>
      <c r="N111" s="4" t="s">
        <v>38</v>
      </c>
      <c r="O111" s="4" t="s">
        <v>39</v>
      </c>
      <c r="P111" s="4" t="s">
        <v>198</v>
      </c>
      <c r="Q111" s="4" t="s">
        <v>3190</v>
      </c>
      <c r="R111" s="5">
        <v>19388404</v>
      </c>
      <c r="S111" s="5">
        <v>-9918512</v>
      </c>
      <c r="T111" s="10" t="s">
        <v>67</v>
      </c>
      <c r="U111" s="4" t="s">
        <v>249</v>
      </c>
      <c r="V111" s="7" t="s">
        <v>250</v>
      </c>
      <c r="W111" s="3">
        <v>1</v>
      </c>
      <c r="X111" s="4" t="s">
        <v>251</v>
      </c>
      <c r="Y111" s="4" t="s">
        <v>71</v>
      </c>
      <c r="Z111" s="49" t="s">
        <v>3191</v>
      </c>
      <c r="AA111" s="50"/>
      <c r="AB111" s="50"/>
      <c r="AC111" s="4" t="s">
        <v>253</v>
      </c>
      <c r="AD111" s="4" t="s">
        <v>3192</v>
      </c>
      <c r="AE111" s="4"/>
    </row>
    <row r="112" spans="1:31" x14ac:dyDescent="0.25">
      <c r="A112" s="3">
        <v>8</v>
      </c>
      <c r="B112" s="4" t="s">
        <v>226</v>
      </c>
      <c r="C112" s="4" t="s">
        <v>227</v>
      </c>
      <c r="D112" s="4" t="s">
        <v>3193</v>
      </c>
      <c r="E112" s="4" t="s">
        <v>229</v>
      </c>
      <c r="F112" s="49" t="s">
        <v>3194</v>
      </c>
      <c r="G112" s="50"/>
      <c r="H112" s="9"/>
      <c r="I112" s="9"/>
      <c r="J112" s="4" t="s">
        <v>231</v>
      </c>
      <c r="K112" s="4">
        <v>338</v>
      </c>
      <c r="L112" s="4" t="s">
        <v>135</v>
      </c>
      <c r="M112" s="4" t="s">
        <v>234</v>
      </c>
      <c r="N112" s="4" t="s">
        <v>38</v>
      </c>
      <c r="O112" s="4" t="s">
        <v>39</v>
      </c>
      <c r="P112" s="4" t="s">
        <v>198</v>
      </c>
      <c r="Q112" s="4" t="s">
        <v>3195</v>
      </c>
      <c r="R112" s="5">
        <v>1939296</v>
      </c>
      <c r="S112" s="5">
        <v>-99163104</v>
      </c>
      <c r="T112" s="11"/>
      <c r="U112" s="4" t="s">
        <v>235</v>
      </c>
      <c r="V112" s="7" t="s">
        <v>236</v>
      </c>
      <c r="W112" s="3">
        <v>1</v>
      </c>
      <c r="X112" s="4" t="s">
        <v>82</v>
      </c>
      <c r="Y112" s="4" t="s">
        <v>215</v>
      </c>
      <c r="Z112" s="4" t="s">
        <v>3196</v>
      </c>
      <c r="AA112" s="4" t="s">
        <v>238</v>
      </c>
      <c r="AB112" s="4" t="s">
        <v>239</v>
      </c>
      <c r="AC112" s="4" t="s">
        <v>240</v>
      </c>
      <c r="AD112" s="4" t="s">
        <v>3197</v>
      </c>
      <c r="AE112" s="4"/>
    </row>
    <row r="113" spans="1:31" x14ac:dyDescent="0.25">
      <c r="A113" s="3">
        <v>41</v>
      </c>
      <c r="B113" s="4" t="s">
        <v>826</v>
      </c>
      <c r="C113" s="4" t="s">
        <v>128</v>
      </c>
      <c r="D113" s="4" t="s">
        <v>3198</v>
      </c>
      <c r="E113" s="4" t="s">
        <v>828</v>
      </c>
      <c r="F113" s="4" t="s">
        <v>829</v>
      </c>
      <c r="G113" s="49" t="s">
        <v>830</v>
      </c>
      <c r="H113" s="50"/>
      <c r="I113" s="6"/>
      <c r="J113" s="4" t="s">
        <v>831</v>
      </c>
      <c r="K113" s="4" t="s">
        <v>65</v>
      </c>
      <c r="L113" s="4" t="s">
        <v>769</v>
      </c>
      <c r="M113" s="4" t="s">
        <v>692</v>
      </c>
      <c r="N113" s="4" t="s">
        <v>38</v>
      </c>
      <c r="O113" s="4" t="s">
        <v>39</v>
      </c>
      <c r="P113" s="4" t="s">
        <v>198</v>
      </c>
      <c r="Q113" s="4" t="s">
        <v>3199</v>
      </c>
      <c r="R113" s="5">
        <v>194161958</v>
      </c>
      <c r="S113" s="5">
        <v>-99173079</v>
      </c>
      <c r="T113" s="10" t="s">
        <v>832</v>
      </c>
      <c r="U113" s="4" t="s">
        <v>833</v>
      </c>
      <c r="V113" s="7" t="s">
        <v>834</v>
      </c>
      <c r="W113" s="3">
        <v>1</v>
      </c>
      <c r="X113" s="4" t="s">
        <v>3200</v>
      </c>
      <c r="Y113" s="6"/>
      <c r="Z113" s="4" t="s">
        <v>3201</v>
      </c>
      <c r="AA113" s="54">
        <v>43002</v>
      </c>
      <c r="AB113" s="50"/>
      <c r="AC113" s="4" t="s">
        <v>837</v>
      </c>
      <c r="AD113" s="4" t="s">
        <v>3202</v>
      </c>
      <c r="AE113" s="4"/>
    </row>
    <row r="114" spans="1:31" x14ac:dyDescent="0.25">
      <c r="A114" s="3">
        <v>324</v>
      </c>
      <c r="B114" s="4" t="s">
        <v>430</v>
      </c>
      <c r="C114" s="4" t="s">
        <v>30</v>
      </c>
      <c r="D114" s="4" t="s">
        <v>431</v>
      </c>
      <c r="E114" s="4" t="s">
        <v>432</v>
      </c>
      <c r="F114" s="4" t="s">
        <v>3203</v>
      </c>
      <c r="G114" s="9"/>
      <c r="H114" s="9"/>
      <c r="I114" s="6"/>
      <c r="J114" s="4" t="s">
        <v>231</v>
      </c>
      <c r="K114" s="4">
        <v>1444</v>
      </c>
      <c r="L114" s="4" t="s">
        <v>271</v>
      </c>
      <c r="M114" s="4" t="s">
        <v>234</v>
      </c>
      <c r="N114" s="4" t="s">
        <v>38</v>
      </c>
      <c r="O114" s="4" t="s">
        <v>39</v>
      </c>
      <c r="P114" s="4" t="s">
        <v>40</v>
      </c>
      <c r="Q114" s="4" t="s">
        <v>3204</v>
      </c>
      <c r="R114" s="5">
        <v>19372225</v>
      </c>
      <c r="S114" s="5">
        <v>-99169223</v>
      </c>
      <c r="T114" s="11"/>
      <c r="U114" s="4" t="s">
        <v>30</v>
      </c>
      <c r="V114" s="52" t="s">
        <v>435</v>
      </c>
      <c r="W114" s="50"/>
      <c r="X114" s="4" t="s">
        <v>426</v>
      </c>
      <c r="Y114" s="8">
        <v>43000.617835648147</v>
      </c>
      <c r="Z114" s="4" t="s">
        <v>3205</v>
      </c>
      <c r="AA114" s="53">
        <v>43000.928981481484</v>
      </c>
      <c r="AB114" s="50"/>
      <c r="AC114" s="4" t="s">
        <v>438</v>
      </c>
      <c r="AD114" s="4" t="s">
        <v>3206</v>
      </c>
      <c r="AE114" s="4"/>
    </row>
    <row r="115" spans="1:31" x14ac:dyDescent="0.25">
      <c r="A115" s="3">
        <v>2</v>
      </c>
      <c r="B115" s="4" t="s">
        <v>3207</v>
      </c>
      <c r="C115" s="49" t="s">
        <v>227</v>
      </c>
      <c r="D115" s="50"/>
      <c r="E115" s="9"/>
      <c r="F115" s="4" t="s">
        <v>3208</v>
      </c>
      <c r="G115" s="9"/>
      <c r="H115" s="9"/>
      <c r="I115" s="9"/>
      <c r="J115" s="4" t="s">
        <v>3209</v>
      </c>
      <c r="K115" s="4">
        <v>160</v>
      </c>
      <c r="L115" s="4" t="s">
        <v>1248</v>
      </c>
      <c r="M115" s="4" t="s">
        <v>1249</v>
      </c>
      <c r="N115" s="4" t="s">
        <v>38</v>
      </c>
      <c r="O115" s="4" t="s">
        <v>39</v>
      </c>
      <c r="P115" s="4" t="s">
        <v>40</v>
      </c>
      <c r="Q115" s="4" t="s">
        <v>3210</v>
      </c>
      <c r="R115" s="5">
        <v>19292106</v>
      </c>
      <c r="S115" s="5">
        <v>-99166905</v>
      </c>
      <c r="T115" s="11"/>
      <c r="U115" s="4" t="s">
        <v>521</v>
      </c>
      <c r="V115" s="7" t="s">
        <v>1250</v>
      </c>
      <c r="W115" s="3">
        <v>1</v>
      </c>
      <c r="X115" s="4" t="s">
        <v>82</v>
      </c>
      <c r="Y115" s="4" t="s">
        <v>83</v>
      </c>
      <c r="Z115" s="4" t="s">
        <v>3211</v>
      </c>
      <c r="AA115" s="4" t="s">
        <v>748</v>
      </c>
      <c r="AB115" s="4" t="s">
        <v>59</v>
      </c>
      <c r="AC115" s="4" t="s">
        <v>1252</v>
      </c>
      <c r="AD115" s="4" t="s">
        <v>3212</v>
      </c>
      <c r="AE115" s="4"/>
    </row>
    <row r="116" spans="1:31" x14ac:dyDescent="0.25">
      <c r="A116" s="3">
        <v>4</v>
      </c>
      <c r="B116" s="4" t="s">
        <v>698</v>
      </c>
      <c r="C116" s="4" t="s">
        <v>227</v>
      </c>
      <c r="D116" s="49" t="s">
        <v>3213</v>
      </c>
      <c r="E116" s="50"/>
      <c r="F116" s="50"/>
      <c r="G116" s="50"/>
      <c r="H116" s="9"/>
      <c r="I116" s="6"/>
      <c r="J116" s="4" t="s">
        <v>700</v>
      </c>
      <c r="K116" s="4" t="s">
        <v>1618</v>
      </c>
      <c r="L116" s="4" t="s">
        <v>701</v>
      </c>
      <c r="M116" s="4" t="s">
        <v>692</v>
      </c>
      <c r="N116" s="4" t="s">
        <v>38</v>
      </c>
      <c r="O116" s="4" t="s">
        <v>39</v>
      </c>
      <c r="P116" s="4" t="s">
        <v>198</v>
      </c>
      <c r="Q116" s="4" t="s">
        <v>3214</v>
      </c>
      <c r="R116" s="5">
        <v>19422299</v>
      </c>
      <c r="S116" s="5">
        <v>-9913975</v>
      </c>
      <c r="T116" s="11"/>
      <c r="U116" s="4" t="s">
        <v>521</v>
      </c>
      <c r="V116" s="7" t="s">
        <v>702</v>
      </c>
      <c r="W116" s="3">
        <v>1</v>
      </c>
      <c r="X116" s="4" t="s">
        <v>552</v>
      </c>
      <c r="Y116" s="4" t="s">
        <v>83</v>
      </c>
      <c r="Z116" s="4" t="s">
        <v>3215</v>
      </c>
      <c r="AA116" s="4" t="s">
        <v>704</v>
      </c>
      <c r="AB116" s="9"/>
      <c r="AC116" s="4" t="s">
        <v>705</v>
      </c>
      <c r="AD116" s="4" t="s">
        <v>3216</v>
      </c>
      <c r="AE116" s="4"/>
    </row>
    <row r="117" spans="1:31" x14ac:dyDescent="0.25">
      <c r="A117" s="3">
        <v>69</v>
      </c>
      <c r="B117" s="4" t="s">
        <v>1068</v>
      </c>
      <c r="C117" s="4" t="s">
        <v>227</v>
      </c>
      <c r="D117" s="49" t="s">
        <v>1069</v>
      </c>
      <c r="E117" s="50"/>
      <c r="F117" s="50"/>
      <c r="G117" s="4" t="s">
        <v>488</v>
      </c>
      <c r="H117" s="9"/>
      <c r="I117" s="9"/>
      <c r="J117" s="4" t="s">
        <v>1070</v>
      </c>
      <c r="K117" s="4" t="s">
        <v>65</v>
      </c>
      <c r="L117" s="4" t="s">
        <v>1233</v>
      </c>
      <c r="M117" s="4" t="s">
        <v>1056</v>
      </c>
      <c r="N117" s="4" t="s">
        <v>38</v>
      </c>
      <c r="O117" s="4" t="s">
        <v>39</v>
      </c>
      <c r="P117" s="4" t="s">
        <v>54</v>
      </c>
      <c r="Q117" s="4" t="s">
        <v>3217</v>
      </c>
      <c r="R117" s="5">
        <v>194246091</v>
      </c>
      <c r="S117" s="5">
        <v>-991973349</v>
      </c>
      <c r="T117" s="10" t="s">
        <v>3218</v>
      </c>
      <c r="U117" s="4" t="s">
        <v>3219</v>
      </c>
      <c r="V117" s="7" t="s">
        <v>1073</v>
      </c>
      <c r="W117" s="3">
        <v>1</v>
      </c>
      <c r="X117" s="9"/>
      <c r="Y117" s="9"/>
      <c r="Z117" s="4" t="s">
        <v>3220</v>
      </c>
      <c r="AA117" s="53">
        <v>43000.927314814813</v>
      </c>
      <c r="AB117" s="50"/>
      <c r="AC117" s="4" t="s">
        <v>1076</v>
      </c>
      <c r="AD117" s="4" t="s">
        <v>3221</v>
      </c>
      <c r="AE117" s="4"/>
    </row>
    <row r="118" spans="1:31" x14ac:dyDescent="0.25">
      <c r="A118" s="3">
        <v>6</v>
      </c>
      <c r="B118" s="4" t="s">
        <v>1033</v>
      </c>
      <c r="C118" s="49" t="s">
        <v>227</v>
      </c>
      <c r="D118" s="50"/>
      <c r="E118" s="9"/>
      <c r="F118" s="9"/>
      <c r="G118" s="9"/>
      <c r="H118" s="6"/>
      <c r="I118" s="6"/>
      <c r="J118" s="4" t="s">
        <v>1034</v>
      </c>
      <c r="K118" s="4" t="s">
        <v>65</v>
      </c>
      <c r="L118" s="4" t="s">
        <v>1035</v>
      </c>
      <c r="M118" s="4" t="s">
        <v>1036</v>
      </c>
      <c r="N118" s="4" t="s">
        <v>38</v>
      </c>
      <c r="O118" s="4" t="s">
        <v>39</v>
      </c>
      <c r="P118" s="4" t="s">
        <v>223</v>
      </c>
      <c r="Q118" s="4" t="s">
        <v>3222</v>
      </c>
      <c r="R118" s="5">
        <v>19467248</v>
      </c>
      <c r="S118" s="5">
        <v>-99140748</v>
      </c>
      <c r="T118" s="11"/>
      <c r="U118" s="4" t="s">
        <v>1037</v>
      </c>
      <c r="V118" s="7" t="s">
        <v>1038</v>
      </c>
      <c r="W118" s="3">
        <v>1</v>
      </c>
      <c r="X118" s="4" t="s">
        <v>82</v>
      </c>
      <c r="Y118" s="4" t="s">
        <v>83</v>
      </c>
      <c r="Z118" s="4" t="s">
        <v>3223</v>
      </c>
      <c r="AA118" s="4" t="s">
        <v>1040</v>
      </c>
      <c r="AB118" s="12"/>
      <c r="AC118" s="4" t="s">
        <v>1041</v>
      </c>
      <c r="AD118" s="4" t="s">
        <v>3224</v>
      </c>
      <c r="AE118" s="4"/>
    </row>
    <row r="119" spans="1:31" x14ac:dyDescent="0.25">
      <c r="A119" s="3">
        <v>15</v>
      </c>
      <c r="B119" s="4" t="s">
        <v>267</v>
      </c>
      <c r="C119" s="4" t="s">
        <v>30</v>
      </c>
      <c r="D119" s="9"/>
      <c r="E119" s="9"/>
      <c r="F119" s="49" t="s">
        <v>268</v>
      </c>
      <c r="G119" s="50"/>
      <c r="H119" s="6"/>
      <c r="I119" s="6"/>
      <c r="J119" s="4" t="s">
        <v>269</v>
      </c>
      <c r="K119" s="4" t="s">
        <v>3225</v>
      </c>
      <c r="L119" s="4" t="s">
        <v>271</v>
      </c>
      <c r="M119" s="4" t="s">
        <v>234</v>
      </c>
      <c r="N119" s="4" t="s">
        <v>38</v>
      </c>
      <c r="O119" s="4" t="s">
        <v>39</v>
      </c>
      <c r="P119" s="4" t="s">
        <v>198</v>
      </c>
      <c r="Q119" s="4" t="s">
        <v>3226</v>
      </c>
      <c r="R119" s="5">
        <v>19392948</v>
      </c>
      <c r="S119" s="5">
        <v>-99165876</v>
      </c>
      <c r="T119" s="10" t="s">
        <v>272</v>
      </c>
      <c r="U119" s="4" t="s">
        <v>273</v>
      </c>
      <c r="V119" s="7" t="s">
        <v>274</v>
      </c>
      <c r="W119" s="3">
        <v>1</v>
      </c>
      <c r="X119" s="49" t="s">
        <v>275</v>
      </c>
      <c r="Y119" s="50"/>
      <c r="Z119" s="49" t="s">
        <v>3227</v>
      </c>
      <c r="AA119" s="50"/>
      <c r="AB119" s="50"/>
      <c r="AC119" s="4" t="s">
        <v>277</v>
      </c>
      <c r="AD119" s="4" t="s">
        <v>3228</v>
      </c>
      <c r="AE119" s="4"/>
    </row>
    <row r="120" spans="1:31" x14ac:dyDescent="0.25">
      <c r="A120" s="3">
        <v>246</v>
      </c>
      <c r="B120" s="4" t="s">
        <v>959</v>
      </c>
      <c r="C120" s="4" t="s">
        <v>128</v>
      </c>
      <c r="D120" s="4" t="s">
        <v>960</v>
      </c>
      <c r="E120" s="4" t="s">
        <v>961</v>
      </c>
      <c r="F120" s="49" t="s">
        <v>962</v>
      </c>
      <c r="G120" s="50"/>
      <c r="H120" s="9"/>
      <c r="I120" s="6"/>
      <c r="J120" s="4" t="s">
        <v>963</v>
      </c>
      <c r="K120" s="4">
        <v>27</v>
      </c>
      <c r="L120" s="4" t="s">
        <v>198</v>
      </c>
      <c r="M120" s="4" t="s">
        <v>692</v>
      </c>
      <c r="N120" s="4" t="s">
        <v>38</v>
      </c>
      <c r="O120" s="4" t="s">
        <v>39</v>
      </c>
      <c r="P120" s="4" t="s">
        <v>198</v>
      </c>
      <c r="Q120" s="4" t="s">
        <v>3229</v>
      </c>
      <c r="R120" s="5">
        <v>194352359</v>
      </c>
      <c r="S120" s="5">
        <v>-991473718</v>
      </c>
      <c r="T120" s="10" t="s">
        <v>965</v>
      </c>
      <c r="U120" s="4" t="s">
        <v>966</v>
      </c>
      <c r="V120" s="7" t="s">
        <v>967</v>
      </c>
      <c r="W120" s="3">
        <v>1</v>
      </c>
      <c r="X120" s="9"/>
      <c r="Y120" s="4">
        <v>19.09</v>
      </c>
      <c r="Z120" s="49" t="s">
        <v>3230</v>
      </c>
      <c r="AA120" s="50"/>
      <c r="AB120" s="50"/>
      <c r="AC120" s="4" t="s">
        <v>969</v>
      </c>
      <c r="AD120" s="4" t="s">
        <v>3231</v>
      </c>
      <c r="AE120" s="4"/>
    </row>
    <row r="121" spans="1:31" x14ac:dyDescent="0.25">
      <c r="A121" s="3">
        <v>29</v>
      </c>
      <c r="B121" s="4">
        <v>365</v>
      </c>
      <c r="C121" s="4" t="s">
        <v>30</v>
      </c>
      <c r="D121" s="49" t="s">
        <v>733</v>
      </c>
      <c r="E121" s="50"/>
      <c r="F121" s="49" t="s">
        <v>734</v>
      </c>
      <c r="G121" s="50"/>
      <c r="H121" s="9"/>
      <c r="I121" s="6"/>
      <c r="J121" s="4" t="s">
        <v>735</v>
      </c>
      <c r="K121" s="4">
        <v>365</v>
      </c>
      <c r="L121" s="4" t="s">
        <v>711</v>
      </c>
      <c r="M121" s="4" t="s">
        <v>692</v>
      </c>
      <c r="N121" s="4" t="s">
        <v>38</v>
      </c>
      <c r="O121" s="4" t="s">
        <v>39</v>
      </c>
      <c r="P121" s="4" t="s">
        <v>198</v>
      </c>
      <c r="Q121" s="4" t="s">
        <v>3232</v>
      </c>
      <c r="R121" s="5">
        <v>19402515</v>
      </c>
      <c r="S121" s="5">
        <v>-99170374</v>
      </c>
      <c r="T121" s="11"/>
      <c r="U121" s="4" t="s">
        <v>736</v>
      </c>
      <c r="V121" s="7" t="s">
        <v>737</v>
      </c>
      <c r="W121" s="3">
        <v>1</v>
      </c>
      <c r="X121" s="4" t="s">
        <v>738</v>
      </c>
      <c r="Y121" s="8">
        <v>43000.788668981484</v>
      </c>
      <c r="Z121" s="4" t="s">
        <v>3233</v>
      </c>
      <c r="AA121" s="53">
        <v>43000.835289351853</v>
      </c>
      <c r="AB121" s="50"/>
      <c r="AC121" s="4" t="s">
        <v>741</v>
      </c>
      <c r="AD121" s="4" t="s">
        <v>3234</v>
      </c>
      <c r="AE121" s="4"/>
    </row>
    <row r="122" spans="1:31" x14ac:dyDescent="0.25">
      <c r="A122" s="3">
        <v>14</v>
      </c>
      <c r="B122" s="4" t="s">
        <v>254</v>
      </c>
      <c r="C122" s="4" t="s">
        <v>113</v>
      </c>
      <c r="D122" s="49" t="s">
        <v>3186</v>
      </c>
      <c r="E122" s="50"/>
      <c r="F122" s="4" t="s">
        <v>256</v>
      </c>
      <c r="G122" s="49" t="s">
        <v>257</v>
      </c>
      <c r="H122" s="50"/>
      <c r="I122" s="6"/>
      <c r="J122" s="4" t="s">
        <v>258</v>
      </c>
      <c r="K122" s="4">
        <v>1104</v>
      </c>
      <c r="L122" s="4" t="s">
        <v>260</v>
      </c>
      <c r="M122" s="4" t="s">
        <v>234</v>
      </c>
      <c r="N122" s="4" t="s">
        <v>38</v>
      </c>
      <c r="O122" s="4" t="s">
        <v>39</v>
      </c>
      <c r="P122" s="4" t="s">
        <v>198</v>
      </c>
      <c r="Q122" s="4" t="s">
        <v>3235</v>
      </c>
      <c r="R122" s="5">
        <v>-99161151</v>
      </c>
      <c r="S122" s="5">
        <v>19389162</v>
      </c>
      <c r="T122" s="10" t="s">
        <v>67</v>
      </c>
      <c r="U122" s="4" t="s">
        <v>261</v>
      </c>
      <c r="V122" s="7" t="s">
        <v>262</v>
      </c>
      <c r="W122" s="3">
        <v>1</v>
      </c>
      <c r="X122" s="4" t="s">
        <v>3236</v>
      </c>
      <c r="Y122" s="4" t="s">
        <v>83</v>
      </c>
      <c r="Z122" s="4" t="s">
        <v>3237</v>
      </c>
      <c r="AA122" s="53">
        <v>43000.918611111112</v>
      </c>
      <c r="AB122" s="50"/>
      <c r="AC122" s="4" t="s">
        <v>266</v>
      </c>
      <c r="AD122" s="9"/>
      <c r="AE122" s="4"/>
    </row>
    <row r="123" spans="1:31" x14ac:dyDescent="0.25">
      <c r="A123" s="3">
        <v>221</v>
      </c>
      <c r="B123" s="4" t="s">
        <v>341</v>
      </c>
      <c r="C123" s="49" t="s">
        <v>75</v>
      </c>
      <c r="D123" s="50"/>
      <c r="E123" s="6"/>
      <c r="F123" s="4" t="s">
        <v>342</v>
      </c>
      <c r="G123" s="4" t="s">
        <v>343</v>
      </c>
      <c r="H123" s="9"/>
      <c r="I123" s="6"/>
      <c r="J123" s="4" t="s">
        <v>344</v>
      </c>
      <c r="K123" s="4">
        <v>216</v>
      </c>
      <c r="L123" s="4" t="s">
        <v>346</v>
      </c>
      <c r="M123" s="4" t="s">
        <v>234</v>
      </c>
      <c r="N123" s="4" t="s">
        <v>38</v>
      </c>
      <c r="O123" s="4" t="s">
        <v>39</v>
      </c>
      <c r="P123" s="4" t="s">
        <v>198</v>
      </c>
      <c r="Q123" s="4" t="s">
        <v>3238</v>
      </c>
      <c r="R123" s="5">
        <v>19361871</v>
      </c>
      <c r="S123" s="5">
        <v>-99156308</v>
      </c>
      <c r="T123" s="10" t="s">
        <v>199</v>
      </c>
      <c r="U123" s="4" t="s">
        <v>347</v>
      </c>
      <c r="V123" s="7" t="s">
        <v>348</v>
      </c>
      <c r="W123" s="3">
        <v>1</v>
      </c>
      <c r="X123" s="4" t="s">
        <v>349</v>
      </c>
      <c r="Y123" s="4" t="s">
        <v>350</v>
      </c>
      <c r="Z123" s="49" t="s">
        <v>3239</v>
      </c>
      <c r="AA123" s="50"/>
      <c r="AB123" s="50"/>
      <c r="AC123" s="4" t="s">
        <v>352</v>
      </c>
      <c r="AD123" s="4" t="s">
        <v>3240</v>
      </c>
      <c r="AE123" s="4"/>
    </row>
    <row r="124" spans="1:31" x14ac:dyDescent="0.25">
      <c r="A124" s="3">
        <v>44</v>
      </c>
      <c r="B124" s="4" t="s">
        <v>3241</v>
      </c>
      <c r="C124" s="4" t="s">
        <v>128</v>
      </c>
      <c r="D124" s="9"/>
      <c r="E124" s="4" t="s">
        <v>856</v>
      </c>
      <c r="F124" s="49" t="s">
        <v>857</v>
      </c>
      <c r="G124" s="50"/>
      <c r="H124" s="9"/>
      <c r="I124" s="6"/>
      <c r="J124" s="4" t="s">
        <v>858</v>
      </c>
      <c r="K124" s="4" t="s">
        <v>65</v>
      </c>
      <c r="L124" s="4" t="s">
        <v>626</v>
      </c>
      <c r="M124" s="4" t="s">
        <v>692</v>
      </c>
      <c r="N124" s="4" t="s">
        <v>38</v>
      </c>
      <c r="O124" s="4" t="s">
        <v>39</v>
      </c>
      <c r="P124" s="4" t="s">
        <v>198</v>
      </c>
      <c r="Q124" s="4" t="s">
        <v>3242</v>
      </c>
      <c r="R124" s="5">
        <v>194200946</v>
      </c>
      <c r="S124" s="5">
        <v>-991565599</v>
      </c>
      <c r="T124" s="10" t="s">
        <v>801</v>
      </c>
      <c r="U124" s="4" t="s">
        <v>122</v>
      </c>
      <c r="V124" s="7" t="s">
        <v>860</v>
      </c>
      <c r="W124" s="3">
        <v>1</v>
      </c>
      <c r="X124" s="4" t="s">
        <v>82</v>
      </c>
      <c r="Y124" s="4" t="s">
        <v>83</v>
      </c>
      <c r="Z124" s="49" t="s">
        <v>3243</v>
      </c>
      <c r="AA124" s="50"/>
      <c r="AB124" s="50"/>
      <c r="AC124" s="4" t="s">
        <v>862</v>
      </c>
      <c r="AD124" s="4" t="s">
        <v>3244</v>
      </c>
      <c r="AE124" s="4"/>
    </row>
    <row r="125" spans="1:31" x14ac:dyDescent="0.25">
      <c r="A125" s="3">
        <v>220</v>
      </c>
      <c r="B125" s="4" t="s">
        <v>656</v>
      </c>
      <c r="C125" s="4" t="s">
        <v>191</v>
      </c>
      <c r="D125" s="49" t="s">
        <v>192</v>
      </c>
      <c r="E125" s="50"/>
      <c r="F125" s="4" t="s">
        <v>657</v>
      </c>
      <c r="G125" s="49" t="s">
        <v>194</v>
      </c>
      <c r="H125" s="50"/>
      <c r="I125" s="6"/>
      <c r="J125" s="4" t="s">
        <v>658</v>
      </c>
      <c r="K125" s="4">
        <v>154</v>
      </c>
      <c r="L125" s="4" t="s">
        <v>146</v>
      </c>
      <c r="M125" s="4" t="s">
        <v>638</v>
      </c>
      <c r="N125" s="4" t="s">
        <v>38</v>
      </c>
      <c r="O125" s="4" t="s">
        <v>39</v>
      </c>
      <c r="P125" s="4" t="s">
        <v>198</v>
      </c>
      <c r="Q125" s="4" t="s">
        <v>3245</v>
      </c>
      <c r="R125" s="5">
        <v>193571888</v>
      </c>
      <c r="S125" s="5">
        <v>-992826801</v>
      </c>
      <c r="T125" s="10" t="s">
        <v>199</v>
      </c>
      <c r="U125" s="4" t="s">
        <v>200</v>
      </c>
      <c r="V125" s="7" t="s">
        <v>660</v>
      </c>
      <c r="W125" s="3">
        <v>1</v>
      </c>
      <c r="X125" s="9"/>
      <c r="Y125" s="9"/>
      <c r="Z125" s="4" t="s">
        <v>3246</v>
      </c>
      <c r="AA125" s="53">
        <v>43000.918252314812</v>
      </c>
      <c r="AB125" s="50"/>
      <c r="AC125" s="4" t="s">
        <v>663</v>
      </c>
      <c r="AD125" s="4" t="s">
        <v>3247</v>
      </c>
      <c r="AE125" s="4"/>
    </row>
    <row r="126" spans="1:31" x14ac:dyDescent="0.25">
      <c r="A126" s="3">
        <v>11</v>
      </c>
      <c r="B126" s="4" t="s">
        <v>74</v>
      </c>
      <c r="C126" s="4" t="s">
        <v>75</v>
      </c>
      <c r="D126" s="4" t="s">
        <v>31</v>
      </c>
      <c r="E126" s="4" t="s">
        <v>76</v>
      </c>
      <c r="F126" s="49" t="s">
        <v>77</v>
      </c>
      <c r="G126" s="50"/>
      <c r="H126" s="9"/>
      <c r="I126" s="9"/>
      <c r="J126" s="4" t="s">
        <v>3248</v>
      </c>
      <c r="K126" s="4" t="s">
        <v>1618</v>
      </c>
      <c r="L126" s="4" t="s">
        <v>79</v>
      </c>
      <c r="M126" s="4" t="s">
        <v>53</v>
      </c>
      <c r="N126" s="4" t="s">
        <v>38</v>
      </c>
      <c r="O126" s="4" t="s">
        <v>39</v>
      </c>
      <c r="P126" s="4" t="s">
        <v>54</v>
      </c>
      <c r="Q126" s="4" t="s">
        <v>3249</v>
      </c>
      <c r="R126" s="5">
        <v>-992664236</v>
      </c>
      <c r="S126" s="5">
        <v>193647056</v>
      </c>
      <c r="T126" s="10" t="s">
        <v>80</v>
      </c>
      <c r="U126" s="4" t="s">
        <v>68</v>
      </c>
      <c r="V126" s="7" t="s">
        <v>81</v>
      </c>
      <c r="W126" s="3">
        <v>1</v>
      </c>
      <c r="X126" s="4" t="s">
        <v>82</v>
      </c>
      <c r="Y126" s="4" t="s">
        <v>83</v>
      </c>
      <c r="Z126" s="4" t="s">
        <v>3250</v>
      </c>
      <c r="AA126" s="4" t="s">
        <v>82</v>
      </c>
      <c r="AB126" s="4" t="s">
        <v>3251</v>
      </c>
      <c r="AC126" s="4" t="s">
        <v>85</v>
      </c>
      <c r="AD126" s="9"/>
      <c r="AE126" s="6"/>
    </row>
    <row r="127" spans="1:31" x14ac:dyDescent="0.25">
      <c r="A127" s="3">
        <v>200</v>
      </c>
      <c r="B127" s="4" t="s">
        <v>1088</v>
      </c>
      <c r="C127" s="4" t="s">
        <v>30</v>
      </c>
      <c r="D127" s="9"/>
      <c r="E127" s="9"/>
      <c r="F127" s="6"/>
      <c r="G127" s="9"/>
      <c r="H127" s="9"/>
      <c r="I127" s="6"/>
      <c r="J127" s="4" t="s">
        <v>3252</v>
      </c>
      <c r="K127" s="4">
        <v>49</v>
      </c>
      <c r="L127" s="4" t="s">
        <v>1147</v>
      </c>
      <c r="M127" s="4" t="s">
        <v>1056</v>
      </c>
      <c r="N127" s="4" t="s">
        <v>38</v>
      </c>
      <c r="O127" s="4" t="s">
        <v>39</v>
      </c>
      <c r="P127" s="4" t="s">
        <v>54</v>
      </c>
      <c r="Q127" s="4" t="s">
        <v>3253</v>
      </c>
      <c r="R127" s="5">
        <v>19390847</v>
      </c>
      <c r="S127" s="5">
        <v>-99250741</v>
      </c>
      <c r="T127" s="11"/>
      <c r="U127" s="4" t="s">
        <v>166</v>
      </c>
      <c r="V127" s="7" t="s">
        <v>1091</v>
      </c>
      <c r="W127" s="3">
        <v>1</v>
      </c>
      <c r="X127" s="9"/>
      <c r="Y127" s="9"/>
      <c r="Z127" s="49" t="s">
        <v>3254</v>
      </c>
      <c r="AA127" s="50"/>
      <c r="AB127" s="50"/>
      <c r="AC127" s="4" t="s">
        <v>1093</v>
      </c>
      <c r="AD127" s="4" t="s">
        <v>3255</v>
      </c>
      <c r="AE127" s="4"/>
    </row>
    <row r="128" spans="1:31" x14ac:dyDescent="0.25">
      <c r="A128" s="3">
        <v>202</v>
      </c>
      <c r="B128" s="4" t="s">
        <v>642</v>
      </c>
      <c r="C128" s="4" t="s">
        <v>30</v>
      </c>
      <c r="D128" s="9"/>
      <c r="E128" s="6"/>
      <c r="F128" s="9"/>
      <c r="G128" s="9"/>
      <c r="H128" s="9"/>
      <c r="I128" s="6"/>
      <c r="J128" s="4" t="s">
        <v>3256</v>
      </c>
      <c r="K128" s="4" t="s">
        <v>644</v>
      </c>
      <c r="L128" s="4" t="s">
        <v>1147</v>
      </c>
      <c r="M128" s="4" t="s">
        <v>638</v>
      </c>
      <c r="N128" s="4" t="s">
        <v>38</v>
      </c>
      <c r="O128" s="4" t="s">
        <v>39</v>
      </c>
      <c r="P128" s="4" t="s">
        <v>54</v>
      </c>
      <c r="Q128" s="4" t="s">
        <v>3257</v>
      </c>
      <c r="R128" s="5">
        <v>19379429</v>
      </c>
      <c r="S128" s="5">
        <v>-99263203</v>
      </c>
      <c r="T128" s="11"/>
      <c r="U128" s="4" t="s">
        <v>166</v>
      </c>
      <c r="V128" s="7" t="s">
        <v>646</v>
      </c>
      <c r="W128" s="3">
        <v>1</v>
      </c>
      <c r="X128" s="9"/>
      <c r="Y128" s="9"/>
      <c r="Z128" s="49" t="s">
        <v>3258</v>
      </c>
      <c r="AA128" s="50"/>
      <c r="AB128" s="50"/>
      <c r="AC128" s="4" t="s">
        <v>648</v>
      </c>
      <c r="AD128" s="4" t="s">
        <v>3259</v>
      </c>
      <c r="AE128" s="4"/>
    </row>
    <row r="129" spans="1:31" x14ac:dyDescent="0.25">
      <c r="A129" s="3">
        <v>28</v>
      </c>
      <c r="B129" s="4" t="s">
        <v>291</v>
      </c>
      <c r="C129" s="4" t="s">
        <v>30</v>
      </c>
      <c r="D129" s="49" t="s">
        <v>292</v>
      </c>
      <c r="E129" s="50"/>
      <c r="F129" s="49" t="s">
        <v>3260</v>
      </c>
      <c r="G129" s="50"/>
      <c r="H129" s="9"/>
      <c r="I129" s="9"/>
      <c r="J129" s="4" t="s">
        <v>231</v>
      </c>
      <c r="K129" s="4">
        <v>144</v>
      </c>
      <c r="L129" s="4" t="s">
        <v>296</v>
      </c>
      <c r="M129" s="4" t="s">
        <v>234</v>
      </c>
      <c r="N129" s="4" t="s">
        <v>38</v>
      </c>
      <c r="O129" s="4" t="s">
        <v>39</v>
      </c>
      <c r="P129" s="4" t="s">
        <v>40</v>
      </c>
      <c r="Q129" s="51" t="s">
        <v>3261</v>
      </c>
      <c r="R129" s="50"/>
      <c r="S129" s="50"/>
      <c r="T129" s="50"/>
      <c r="U129" s="4" t="s">
        <v>297</v>
      </c>
      <c r="V129" s="7" t="s">
        <v>298</v>
      </c>
      <c r="W129" s="3">
        <v>1</v>
      </c>
      <c r="X129" s="9"/>
      <c r="Y129" s="6"/>
      <c r="Z129" s="49" t="s">
        <v>3262</v>
      </c>
      <c r="AA129" s="50"/>
      <c r="AB129" s="50"/>
      <c r="AC129" s="4" t="s">
        <v>300</v>
      </c>
      <c r="AD129" s="9"/>
      <c r="AE129" s="4"/>
    </row>
    <row r="130" spans="1:31" x14ac:dyDescent="0.25">
      <c r="A130" s="3">
        <v>117</v>
      </c>
      <c r="B130" s="4" t="s">
        <v>886</v>
      </c>
      <c r="C130" s="4" t="s">
        <v>113</v>
      </c>
      <c r="D130" s="4" t="s">
        <v>887</v>
      </c>
      <c r="E130" s="7" t="s">
        <v>891</v>
      </c>
      <c r="F130" s="4" t="s">
        <v>888</v>
      </c>
      <c r="G130" s="49" t="s">
        <v>549</v>
      </c>
      <c r="H130" s="50"/>
      <c r="I130" s="6"/>
      <c r="J130" s="4" t="s">
        <v>889</v>
      </c>
      <c r="K130" s="4">
        <v>24</v>
      </c>
      <c r="L130" s="4" t="s">
        <v>626</v>
      </c>
      <c r="M130" s="4" t="s">
        <v>692</v>
      </c>
      <c r="N130" s="4" t="s">
        <v>38</v>
      </c>
      <c r="O130" s="4" t="s">
        <v>39</v>
      </c>
      <c r="P130" s="4" t="s">
        <v>198</v>
      </c>
      <c r="Q130" s="4" t="s">
        <v>3263</v>
      </c>
      <c r="R130" s="5">
        <v>19422964</v>
      </c>
      <c r="S130" s="5">
        <v>-99159934</v>
      </c>
      <c r="T130" s="11"/>
      <c r="U130" s="9"/>
      <c r="V130" s="7" t="s">
        <v>892</v>
      </c>
      <c r="W130" s="3">
        <v>1</v>
      </c>
      <c r="X130" s="4" t="s">
        <v>82</v>
      </c>
      <c r="Y130" s="9"/>
      <c r="Z130" s="4" t="s">
        <v>3264</v>
      </c>
      <c r="AA130" s="53">
        <v>43000.922256944446</v>
      </c>
      <c r="AB130" s="50"/>
      <c r="AC130" s="4" t="s">
        <v>895</v>
      </c>
      <c r="AD130" s="4" t="s">
        <v>3265</v>
      </c>
      <c r="AE130" s="9"/>
    </row>
    <row r="131" spans="1:31" x14ac:dyDescent="0.25">
      <c r="A131" s="3">
        <v>234</v>
      </c>
      <c r="B131" s="4" t="s">
        <v>380</v>
      </c>
      <c r="C131" s="4" t="s">
        <v>30</v>
      </c>
      <c r="D131" s="9"/>
      <c r="E131" s="6"/>
      <c r="F131" s="6"/>
      <c r="G131" s="6"/>
      <c r="H131" s="6"/>
      <c r="I131" s="6"/>
      <c r="J131" s="4" t="s">
        <v>2812</v>
      </c>
      <c r="K131" s="4">
        <v>691</v>
      </c>
      <c r="L131" s="4" t="s">
        <v>248</v>
      </c>
      <c r="M131" s="4" t="s">
        <v>234</v>
      </c>
      <c r="N131" s="4" t="s">
        <v>38</v>
      </c>
      <c r="O131" s="4" t="s">
        <v>39</v>
      </c>
      <c r="P131" s="4" t="s">
        <v>40</v>
      </c>
      <c r="Q131" s="4" t="s">
        <v>3266</v>
      </c>
      <c r="R131" s="5">
        <v>193799169</v>
      </c>
      <c r="S131" s="5">
        <v>-991849409</v>
      </c>
      <c r="T131" s="11"/>
      <c r="U131" s="4" t="s">
        <v>3267</v>
      </c>
      <c r="V131" s="7" t="s">
        <v>383</v>
      </c>
      <c r="W131" s="3">
        <v>1</v>
      </c>
      <c r="X131" s="9"/>
      <c r="Y131" s="6"/>
      <c r="Z131" s="49" t="s">
        <v>2993</v>
      </c>
      <c r="AA131" s="50"/>
      <c r="AB131" s="50"/>
      <c r="AC131" s="4" t="s">
        <v>385</v>
      </c>
      <c r="AD131" s="4" t="s">
        <v>3268</v>
      </c>
      <c r="AE131" s="4"/>
    </row>
    <row r="132" spans="1:31" x14ac:dyDescent="0.25">
      <c r="A132" s="6"/>
      <c r="B132" s="4" t="s">
        <v>1349</v>
      </c>
      <c r="C132" s="4" t="s">
        <v>30</v>
      </c>
      <c r="D132" s="4" t="s">
        <v>3269</v>
      </c>
      <c r="E132" s="4" t="s">
        <v>1351</v>
      </c>
      <c r="F132" s="4">
        <v>54893780</v>
      </c>
      <c r="G132" s="6"/>
      <c r="H132" s="6"/>
      <c r="I132" s="6"/>
      <c r="J132" s="4" t="s">
        <v>1353</v>
      </c>
      <c r="K132" s="4">
        <v>16</v>
      </c>
      <c r="L132" s="4" t="s">
        <v>1354</v>
      </c>
      <c r="M132" s="4" t="s">
        <v>1343</v>
      </c>
      <c r="N132" s="4" t="s">
        <v>38</v>
      </c>
      <c r="O132" s="4" t="s">
        <v>39</v>
      </c>
      <c r="P132" s="4" t="s">
        <v>40</v>
      </c>
      <c r="Q132" s="49" t="s">
        <v>3270</v>
      </c>
      <c r="R132" s="50"/>
      <c r="S132" s="5">
        <v>-99090311</v>
      </c>
      <c r="T132" s="11"/>
      <c r="U132" s="6"/>
      <c r="V132" s="52" t="s">
        <v>1355</v>
      </c>
      <c r="W132" s="50"/>
      <c r="X132" s="50"/>
      <c r="Y132" s="8">
        <v>43001.520694444444</v>
      </c>
      <c r="Z132" s="4" t="s">
        <v>3271</v>
      </c>
      <c r="AA132" s="4" t="s">
        <v>82</v>
      </c>
      <c r="AB132" s="9"/>
      <c r="AC132" s="9"/>
      <c r="AD132" s="9"/>
      <c r="AE132" s="4"/>
    </row>
    <row r="133" spans="1:31" x14ac:dyDescent="0.25">
      <c r="A133" s="3">
        <v>230</v>
      </c>
      <c r="B133" s="4" t="s">
        <v>1190</v>
      </c>
      <c r="C133" s="4" t="s">
        <v>30</v>
      </c>
      <c r="D133" s="49" t="s">
        <v>1191</v>
      </c>
      <c r="E133" s="50"/>
      <c r="F133" s="50"/>
      <c r="G133" s="50"/>
      <c r="H133" s="50"/>
      <c r="I133" s="50"/>
      <c r="J133" s="4" t="s">
        <v>1192</v>
      </c>
      <c r="K133" s="4">
        <v>245</v>
      </c>
      <c r="L133" s="4" t="s">
        <v>1194</v>
      </c>
      <c r="M133" s="4" t="s">
        <v>1056</v>
      </c>
      <c r="N133" s="4" t="s">
        <v>38</v>
      </c>
      <c r="O133" s="4" t="s">
        <v>39</v>
      </c>
      <c r="P133" s="4" t="s">
        <v>54</v>
      </c>
      <c r="Q133" s="4" t="s">
        <v>3272</v>
      </c>
      <c r="R133" s="5">
        <v>194415768</v>
      </c>
      <c r="S133" s="5">
        <v>-992037371</v>
      </c>
      <c r="T133" s="9"/>
      <c r="U133" s="9"/>
      <c r="V133" s="9"/>
      <c r="W133" s="3">
        <v>1</v>
      </c>
      <c r="X133" s="9"/>
      <c r="Y133" s="6"/>
      <c r="Z133" s="49" t="s">
        <v>3273</v>
      </c>
      <c r="AA133" s="50"/>
      <c r="AB133" s="50"/>
      <c r="AC133" s="4" t="s">
        <v>1196</v>
      </c>
      <c r="AD133" s="4" t="s">
        <v>3274</v>
      </c>
      <c r="AE133" s="9"/>
    </row>
    <row r="134" spans="1:31" x14ac:dyDescent="0.25">
      <c r="A134" s="3">
        <v>252</v>
      </c>
      <c r="B134" s="4" t="s">
        <v>394</v>
      </c>
      <c r="C134" s="4" t="s">
        <v>30</v>
      </c>
      <c r="D134" s="9"/>
      <c r="E134" s="9"/>
      <c r="F134" s="9"/>
      <c r="G134" s="9"/>
      <c r="H134" s="9"/>
      <c r="I134" s="9"/>
      <c r="J134" s="4" t="s">
        <v>395</v>
      </c>
      <c r="K134" s="4">
        <v>67</v>
      </c>
      <c r="L134" s="4" t="s">
        <v>248</v>
      </c>
      <c r="M134" s="4" t="s">
        <v>234</v>
      </c>
      <c r="N134" s="4" t="s">
        <v>38</v>
      </c>
      <c r="O134" s="4" t="s">
        <v>39</v>
      </c>
      <c r="P134" s="4" t="s">
        <v>40</v>
      </c>
      <c r="Q134" s="4" t="s">
        <v>3275</v>
      </c>
      <c r="R134" s="5">
        <v>193928471</v>
      </c>
      <c r="S134" s="5">
        <v>-99183448</v>
      </c>
      <c r="T134" s="11"/>
      <c r="U134" s="6"/>
      <c r="V134" s="7" t="s">
        <v>397</v>
      </c>
      <c r="W134" s="3">
        <v>1</v>
      </c>
      <c r="X134" s="9"/>
      <c r="Y134" s="9"/>
      <c r="Z134" s="49" t="s">
        <v>3276</v>
      </c>
      <c r="AA134" s="50"/>
      <c r="AB134" s="50"/>
      <c r="AC134" s="4" t="s">
        <v>399</v>
      </c>
      <c r="AD134" s="4" t="s">
        <v>3277</v>
      </c>
      <c r="AE134" s="4"/>
    </row>
    <row r="135" spans="1:31" x14ac:dyDescent="0.25">
      <c r="A135" s="3">
        <v>217</v>
      </c>
      <c r="B135" s="4" t="s">
        <v>1170</v>
      </c>
      <c r="C135" s="4" t="s">
        <v>30</v>
      </c>
      <c r="D135" s="9"/>
      <c r="E135" s="6"/>
      <c r="F135" s="6"/>
      <c r="G135" s="6"/>
      <c r="H135" s="6"/>
      <c r="I135" s="6"/>
      <c r="J135" s="4" t="s">
        <v>1171</v>
      </c>
      <c r="K135" s="4">
        <v>155</v>
      </c>
      <c r="L135" s="4" t="s">
        <v>1173</v>
      </c>
      <c r="M135" s="4" t="s">
        <v>1056</v>
      </c>
      <c r="N135" s="4" t="s">
        <v>38</v>
      </c>
      <c r="O135" s="4" t="s">
        <v>39</v>
      </c>
      <c r="P135" s="4" t="s">
        <v>54</v>
      </c>
      <c r="Q135" s="4" t="s">
        <v>3278</v>
      </c>
      <c r="R135" s="5">
        <v>194221175</v>
      </c>
      <c r="S135" s="5">
        <v>-992077476</v>
      </c>
      <c r="T135" s="11"/>
      <c r="U135" s="6"/>
      <c r="V135" s="9"/>
      <c r="W135" s="3">
        <v>1</v>
      </c>
      <c r="X135" s="9"/>
      <c r="Y135" s="6"/>
      <c r="Z135" s="49" t="s">
        <v>3279</v>
      </c>
      <c r="AA135" s="50"/>
      <c r="AB135" s="50"/>
      <c r="AC135" s="4" t="s">
        <v>1175</v>
      </c>
      <c r="AD135" s="4" t="s">
        <v>3280</v>
      </c>
      <c r="AE135" s="4"/>
    </row>
    <row r="136" spans="1:31" x14ac:dyDescent="0.25">
      <c r="A136" s="3">
        <v>43</v>
      </c>
      <c r="B136" s="4" t="s">
        <v>847</v>
      </c>
      <c r="C136" s="4" t="s">
        <v>128</v>
      </c>
      <c r="D136" s="4" t="s">
        <v>3281</v>
      </c>
      <c r="E136" s="4" t="s">
        <v>849</v>
      </c>
      <c r="F136" s="49" t="s">
        <v>850</v>
      </c>
      <c r="G136" s="50"/>
      <c r="H136" s="6"/>
      <c r="I136" s="6"/>
      <c r="J136" s="4" t="s">
        <v>851</v>
      </c>
      <c r="K136" s="4" t="s">
        <v>3282</v>
      </c>
      <c r="L136" s="4" t="s">
        <v>711</v>
      </c>
      <c r="M136" s="49" t="s">
        <v>2801</v>
      </c>
      <c r="N136" s="50"/>
      <c r="O136" s="4" t="s">
        <v>39</v>
      </c>
      <c r="P136" s="4" t="s">
        <v>198</v>
      </c>
      <c r="Q136" s="49" t="s">
        <v>3283</v>
      </c>
      <c r="R136" s="50"/>
      <c r="S136" s="50"/>
      <c r="T136" s="50"/>
      <c r="U136" s="50"/>
      <c r="V136" s="6"/>
      <c r="W136" s="9"/>
      <c r="X136" s="9"/>
      <c r="Y136" s="9"/>
      <c r="Z136" s="49" t="s">
        <v>3284</v>
      </c>
      <c r="AA136" s="50"/>
      <c r="AB136" s="50"/>
      <c r="AC136" s="4" t="s">
        <v>853</v>
      </c>
      <c r="AD136" s="6"/>
      <c r="AE136" s="6"/>
    </row>
    <row r="137" spans="1:31" x14ac:dyDescent="0.25">
      <c r="A137" s="3">
        <v>672</v>
      </c>
      <c r="B137" s="4" t="s">
        <v>1003</v>
      </c>
      <c r="C137" s="4" t="s">
        <v>30</v>
      </c>
      <c r="D137" s="4" t="s">
        <v>920</v>
      </c>
      <c r="E137" s="9"/>
      <c r="F137" s="9"/>
      <c r="G137" s="9"/>
      <c r="H137" s="9"/>
      <c r="I137" s="9"/>
      <c r="J137" s="4" t="s">
        <v>1004</v>
      </c>
      <c r="K137" s="4">
        <v>90</v>
      </c>
      <c r="L137" s="4" t="s">
        <v>780</v>
      </c>
      <c r="M137" s="4" t="s">
        <v>692</v>
      </c>
      <c r="N137" s="4" t="s">
        <v>38</v>
      </c>
      <c r="O137" s="4" t="s">
        <v>39</v>
      </c>
      <c r="P137" s="4" t="s">
        <v>198</v>
      </c>
      <c r="Q137" s="51" t="s">
        <v>3285</v>
      </c>
      <c r="R137" s="50"/>
      <c r="S137" s="50"/>
      <c r="T137" s="50"/>
      <c r="U137" s="9"/>
      <c r="V137" s="6"/>
      <c r="W137" s="6"/>
      <c r="X137" s="9"/>
      <c r="Y137" s="6"/>
      <c r="Z137" s="4" t="s">
        <v>3286</v>
      </c>
      <c r="AA137" s="53">
        <v>43000.884293981479</v>
      </c>
      <c r="AB137" s="50"/>
      <c r="AC137" s="9"/>
      <c r="AD137" s="9"/>
      <c r="AE137" s="4"/>
    </row>
    <row r="138" spans="1:31" x14ac:dyDescent="0.25">
      <c r="A138" s="3">
        <v>39</v>
      </c>
      <c r="B138" s="4" t="s">
        <v>806</v>
      </c>
      <c r="C138" s="4" t="s">
        <v>30</v>
      </c>
      <c r="D138" s="9"/>
      <c r="E138" s="4" t="s">
        <v>807</v>
      </c>
      <c r="F138" s="49" t="s">
        <v>808</v>
      </c>
      <c r="G138" s="50"/>
      <c r="H138" s="6"/>
      <c r="I138" s="6"/>
      <c r="J138" s="4" t="s">
        <v>809</v>
      </c>
      <c r="K138" s="4">
        <v>31</v>
      </c>
      <c r="L138" s="4" t="s">
        <v>626</v>
      </c>
      <c r="M138" s="4" t="s">
        <v>692</v>
      </c>
      <c r="N138" s="4" t="s">
        <v>38</v>
      </c>
      <c r="O138" s="4" t="s">
        <v>39</v>
      </c>
      <c r="P138" s="4" t="s">
        <v>198</v>
      </c>
      <c r="Q138" s="4" t="s">
        <v>3287</v>
      </c>
      <c r="R138" s="5">
        <v>194220764</v>
      </c>
      <c r="S138" s="5">
        <v>-991668697</v>
      </c>
      <c r="T138" s="49" t="s">
        <v>811</v>
      </c>
      <c r="U138" s="50"/>
      <c r="V138" s="7" t="s">
        <v>812</v>
      </c>
      <c r="W138" s="3">
        <v>1</v>
      </c>
      <c r="X138" s="4" t="s">
        <v>82</v>
      </c>
      <c r="Y138" s="4" t="s">
        <v>83</v>
      </c>
      <c r="Z138" s="49" t="s">
        <v>3288</v>
      </c>
      <c r="AA138" s="50"/>
      <c r="AB138" s="50"/>
      <c r="AC138" s="4" t="s">
        <v>814</v>
      </c>
      <c r="AD138" s="4" t="s">
        <v>3289</v>
      </c>
      <c r="AE138" s="4"/>
    </row>
    <row r="139" spans="1:31" x14ac:dyDescent="0.25">
      <c r="A139" s="3">
        <v>34</v>
      </c>
      <c r="B139" s="4" t="s">
        <v>633</v>
      </c>
      <c r="C139" s="4" t="s">
        <v>30</v>
      </c>
      <c r="D139" s="49" t="s">
        <v>634</v>
      </c>
      <c r="E139" s="50"/>
      <c r="F139" s="49" t="s">
        <v>3290</v>
      </c>
      <c r="G139" s="50"/>
      <c r="H139" s="6"/>
      <c r="I139" s="6"/>
      <c r="J139" s="4" t="s">
        <v>636</v>
      </c>
      <c r="K139" s="4">
        <v>200</v>
      </c>
      <c r="L139" s="4" t="s">
        <v>146</v>
      </c>
      <c r="M139" s="4" t="s">
        <v>638</v>
      </c>
      <c r="N139" s="4" t="s">
        <v>38</v>
      </c>
      <c r="O139" s="4" t="s">
        <v>39</v>
      </c>
      <c r="P139" s="4" t="s">
        <v>54</v>
      </c>
      <c r="Q139" s="4" t="s">
        <v>3291</v>
      </c>
      <c r="R139" s="5">
        <v>193772155</v>
      </c>
      <c r="S139" s="5">
        <v>-992545009</v>
      </c>
      <c r="T139" s="11"/>
      <c r="U139" s="6"/>
      <c r="V139" s="7" t="s">
        <v>639</v>
      </c>
      <c r="W139" s="3">
        <v>1</v>
      </c>
      <c r="X139" s="9"/>
      <c r="Y139" s="6"/>
      <c r="Z139" s="49" t="s">
        <v>3292</v>
      </c>
      <c r="AA139" s="50"/>
      <c r="AB139" s="50"/>
      <c r="AC139" s="4" t="s">
        <v>641</v>
      </c>
      <c r="AD139" s="4" t="s">
        <v>3293</v>
      </c>
      <c r="AE139" s="4"/>
    </row>
    <row r="140" spans="1:31" x14ac:dyDescent="0.25">
      <c r="A140" s="3">
        <v>26</v>
      </c>
      <c r="B140" s="4" t="s">
        <v>537</v>
      </c>
      <c r="C140" s="4" t="s">
        <v>75</v>
      </c>
      <c r="D140" s="4" t="s">
        <v>31</v>
      </c>
      <c r="E140" s="9"/>
      <c r="F140" s="4" t="s">
        <v>538</v>
      </c>
      <c r="G140" s="9"/>
      <c r="H140" s="9"/>
      <c r="I140" s="6"/>
      <c r="J140" s="4" t="s">
        <v>3294</v>
      </c>
      <c r="K140" s="4">
        <v>113</v>
      </c>
      <c r="L140" s="4" t="s">
        <v>541</v>
      </c>
      <c r="M140" s="4" t="s">
        <v>507</v>
      </c>
      <c r="N140" s="4" t="s">
        <v>38</v>
      </c>
      <c r="O140" s="4" t="s">
        <v>39</v>
      </c>
      <c r="P140" s="4" t="s">
        <v>40</v>
      </c>
      <c r="Q140" s="4" t="s">
        <v>3295</v>
      </c>
      <c r="R140" s="5">
        <v>193514352</v>
      </c>
      <c r="S140" s="5">
        <v>-991499817</v>
      </c>
      <c r="T140" s="9"/>
      <c r="U140" s="9"/>
      <c r="V140" s="7" t="s">
        <v>542</v>
      </c>
      <c r="W140" s="3">
        <v>1</v>
      </c>
      <c r="X140" s="6"/>
      <c r="Y140" s="6"/>
      <c r="Z140" s="49" t="s">
        <v>3296</v>
      </c>
      <c r="AA140" s="50"/>
      <c r="AB140" s="50"/>
      <c r="AC140" s="4" t="s">
        <v>544</v>
      </c>
      <c r="AD140" s="4" t="s">
        <v>3297</v>
      </c>
      <c r="AE140" s="9"/>
    </row>
    <row r="141" spans="1:31" x14ac:dyDescent="0.25">
      <c r="A141" s="3">
        <v>244</v>
      </c>
      <c r="B141" s="4" t="s">
        <v>1205</v>
      </c>
      <c r="C141" s="4" t="s">
        <v>75</v>
      </c>
      <c r="D141" s="4" t="s">
        <v>1206</v>
      </c>
      <c r="E141" s="4" t="s">
        <v>1207</v>
      </c>
      <c r="F141" s="49" t="s">
        <v>1208</v>
      </c>
      <c r="G141" s="50"/>
      <c r="H141" s="6"/>
      <c r="I141" s="6"/>
      <c r="J141" s="4" t="s">
        <v>1209</v>
      </c>
      <c r="K141" s="4">
        <v>155</v>
      </c>
      <c r="L141" s="4" t="s">
        <v>1160</v>
      </c>
      <c r="M141" s="4" t="s">
        <v>1056</v>
      </c>
      <c r="N141" s="4" t="s">
        <v>38</v>
      </c>
      <c r="O141" s="4" t="s">
        <v>39</v>
      </c>
      <c r="P141" s="4" t="s">
        <v>54</v>
      </c>
      <c r="Q141" s="49" t="s">
        <v>3298</v>
      </c>
      <c r="R141" s="50"/>
      <c r="S141" s="50"/>
      <c r="T141" s="49" t="s">
        <v>1210</v>
      </c>
      <c r="U141" s="50"/>
      <c r="V141" s="7" t="s">
        <v>1211</v>
      </c>
      <c r="W141" s="3">
        <v>1</v>
      </c>
      <c r="X141" s="6"/>
      <c r="Y141" s="17">
        <v>1.0416666666666666E-2</v>
      </c>
      <c r="Z141" s="49" t="s">
        <v>3299</v>
      </c>
      <c r="AA141" s="50"/>
      <c r="AB141" s="50"/>
      <c r="AC141" s="4" t="s">
        <v>1213</v>
      </c>
      <c r="AD141" s="6"/>
      <c r="AE141" s="6"/>
    </row>
    <row r="142" spans="1:31" x14ac:dyDescent="0.25">
      <c r="A142" s="3">
        <v>254</v>
      </c>
      <c r="B142" s="4" t="s">
        <v>1042</v>
      </c>
      <c r="C142" s="4" t="s">
        <v>128</v>
      </c>
      <c r="D142" s="49" t="s">
        <v>1043</v>
      </c>
      <c r="E142" s="50"/>
      <c r="F142" s="50"/>
      <c r="G142" s="9"/>
      <c r="H142" s="9"/>
      <c r="I142" s="6"/>
      <c r="J142" s="4" t="s">
        <v>1044</v>
      </c>
      <c r="K142" s="4" t="s">
        <v>1618</v>
      </c>
      <c r="L142" s="4" t="s">
        <v>1044</v>
      </c>
      <c r="M142" s="4" t="s">
        <v>1036</v>
      </c>
      <c r="N142" s="4" t="s">
        <v>38</v>
      </c>
      <c r="O142" s="4" t="s">
        <v>39</v>
      </c>
      <c r="P142" s="4" t="s">
        <v>223</v>
      </c>
      <c r="Q142" s="4" t="s">
        <v>3300</v>
      </c>
      <c r="R142" s="5">
        <v>194931333</v>
      </c>
      <c r="S142" s="5">
        <v>-991283458</v>
      </c>
      <c r="T142" s="11"/>
      <c r="U142" s="9"/>
      <c r="V142" s="9"/>
      <c r="W142" s="9"/>
      <c r="X142" s="9"/>
      <c r="Y142" s="9"/>
      <c r="Z142" s="49" t="s">
        <v>3301</v>
      </c>
      <c r="AA142" s="50"/>
      <c r="AB142" s="50"/>
      <c r="AC142" s="4" t="s">
        <v>1046</v>
      </c>
      <c r="AD142" s="4" t="s">
        <v>3302</v>
      </c>
      <c r="AE142" s="4"/>
    </row>
    <row r="143" spans="1:31" x14ac:dyDescent="0.25">
      <c r="A143" s="3">
        <v>215</v>
      </c>
      <c r="B143" s="4" t="s">
        <v>178</v>
      </c>
      <c r="C143" s="4" t="s">
        <v>113</v>
      </c>
      <c r="D143" s="9"/>
      <c r="E143" s="4" t="s">
        <v>179</v>
      </c>
      <c r="F143" s="49" t="s">
        <v>3038</v>
      </c>
      <c r="G143" s="50"/>
      <c r="H143" s="9"/>
      <c r="I143" s="6"/>
      <c r="J143" s="4" t="s">
        <v>119</v>
      </c>
      <c r="K143" s="4">
        <v>1</v>
      </c>
      <c r="L143" s="4" t="s">
        <v>181</v>
      </c>
      <c r="M143" s="4" t="s">
        <v>53</v>
      </c>
      <c r="N143" s="4" t="s">
        <v>38</v>
      </c>
      <c r="O143" s="4" t="s">
        <v>39</v>
      </c>
      <c r="P143" s="4" t="s">
        <v>54</v>
      </c>
      <c r="Q143" s="51" t="s">
        <v>3303</v>
      </c>
      <c r="R143" s="50"/>
      <c r="S143" s="50"/>
      <c r="T143" s="10" t="s">
        <v>182</v>
      </c>
      <c r="U143" s="4" t="s">
        <v>113</v>
      </c>
      <c r="V143" s="9"/>
      <c r="W143" s="3">
        <v>1</v>
      </c>
      <c r="X143" s="4" t="s">
        <v>183</v>
      </c>
      <c r="Y143" s="4">
        <v>20.09</v>
      </c>
      <c r="Z143" s="49" t="s">
        <v>3304</v>
      </c>
      <c r="AA143" s="50"/>
      <c r="AB143" s="50"/>
      <c r="AC143" s="4" t="s">
        <v>185</v>
      </c>
      <c r="AD143" s="9"/>
      <c r="AE143" s="4"/>
    </row>
    <row r="144" spans="1:31" x14ac:dyDescent="0.25">
      <c r="A144" s="3">
        <v>216</v>
      </c>
      <c r="B144" s="4" t="s">
        <v>186</v>
      </c>
      <c r="C144" s="4" t="s">
        <v>30</v>
      </c>
      <c r="D144" s="9"/>
      <c r="E144" s="9"/>
      <c r="F144" s="6"/>
      <c r="G144" s="9"/>
      <c r="H144" s="6"/>
      <c r="I144" s="6"/>
      <c r="J144" s="4" t="s">
        <v>186</v>
      </c>
      <c r="K144" s="4">
        <v>133</v>
      </c>
      <c r="L144" s="4" t="s">
        <v>92</v>
      </c>
      <c r="M144" s="4" t="s">
        <v>53</v>
      </c>
      <c r="N144" s="4" t="s">
        <v>38</v>
      </c>
      <c r="O144" s="4" t="s">
        <v>39</v>
      </c>
      <c r="P144" s="4" t="s">
        <v>40</v>
      </c>
      <c r="Q144" s="4" t="s">
        <v>3305</v>
      </c>
      <c r="R144" s="5">
        <v>193236824</v>
      </c>
      <c r="S144" s="5">
        <v>-992091718</v>
      </c>
      <c r="T144" s="11"/>
      <c r="U144" s="6"/>
      <c r="V144" s="6"/>
      <c r="W144" s="3">
        <v>1</v>
      </c>
      <c r="X144" s="9"/>
      <c r="Y144" s="6"/>
      <c r="Z144" s="49" t="s">
        <v>3306</v>
      </c>
      <c r="AA144" s="50"/>
      <c r="AB144" s="50"/>
      <c r="AC144" s="4" t="s">
        <v>189</v>
      </c>
      <c r="AD144" s="4" t="s">
        <v>3307</v>
      </c>
      <c r="AE144" s="4"/>
    </row>
    <row r="145" spans="1:31" x14ac:dyDescent="0.25">
      <c r="A145" s="3">
        <v>191</v>
      </c>
      <c r="B145" s="4" t="s">
        <v>3308</v>
      </c>
      <c r="C145" s="4" t="s">
        <v>30</v>
      </c>
      <c r="D145" s="9"/>
      <c r="E145" s="9"/>
      <c r="F145" s="9"/>
      <c r="G145" s="9"/>
      <c r="H145" s="9"/>
      <c r="I145" s="6"/>
      <c r="J145" s="4" t="s">
        <v>905</v>
      </c>
      <c r="K145" s="4">
        <v>232</v>
      </c>
      <c r="L145" s="4" t="s">
        <v>626</v>
      </c>
      <c r="M145" s="4" t="s">
        <v>692</v>
      </c>
      <c r="N145" s="4" t="s">
        <v>38</v>
      </c>
      <c r="O145" s="4" t="s">
        <v>39</v>
      </c>
      <c r="P145" s="4" t="s">
        <v>198</v>
      </c>
      <c r="Q145" s="4" t="s">
        <v>3309</v>
      </c>
      <c r="R145" s="5">
        <v>194114771</v>
      </c>
      <c r="S145" s="5">
        <v>-991625712</v>
      </c>
      <c r="T145" s="9"/>
      <c r="U145" s="9"/>
      <c r="V145" s="9"/>
      <c r="W145" s="3">
        <v>1</v>
      </c>
      <c r="X145" s="9"/>
      <c r="Y145" s="6"/>
      <c r="Z145" s="49" t="s">
        <v>3310</v>
      </c>
      <c r="AA145" s="50"/>
      <c r="AB145" s="50"/>
      <c r="AC145" s="4" t="s">
        <v>908</v>
      </c>
      <c r="AD145" s="4" t="s">
        <v>3311</v>
      </c>
      <c r="AE145" s="9"/>
    </row>
    <row r="146" spans="1:31" x14ac:dyDescent="0.25">
      <c r="A146" s="3">
        <v>253</v>
      </c>
      <c r="B146" s="4" t="s">
        <v>970</v>
      </c>
      <c r="C146" s="4" t="s">
        <v>128</v>
      </c>
      <c r="D146" s="49" t="s">
        <v>971</v>
      </c>
      <c r="E146" s="50"/>
      <c r="F146" s="9"/>
      <c r="G146" s="9"/>
      <c r="H146" s="6"/>
      <c r="I146" s="6"/>
      <c r="J146" s="4" t="s">
        <v>789</v>
      </c>
      <c r="K146" s="4" t="s">
        <v>65</v>
      </c>
      <c r="L146" s="4" t="s">
        <v>626</v>
      </c>
      <c r="M146" s="4" t="s">
        <v>692</v>
      </c>
      <c r="N146" s="4" t="s">
        <v>38</v>
      </c>
      <c r="O146" s="4" t="s">
        <v>39</v>
      </c>
      <c r="P146" s="4" t="s">
        <v>40</v>
      </c>
      <c r="Q146" s="49" t="s">
        <v>2820</v>
      </c>
      <c r="R146" s="50"/>
      <c r="S146" s="50"/>
      <c r="T146" s="50"/>
      <c r="U146" s="50"/>
      <c r="V146" s="9"/>
      <c r="W146" s="6"/>
      <c r="X146" s="6"/>
      <c r="Y146" s="6"/>
      <c r="Z146" s="49" t="s">
        <v>3312</v>
      </c>
      <c r="AA146" s="50"/>
      <c r="AB146" s="50"/>
      <c r="AC146" s="4" t="s">
        <v>973</v>
      </c>
      <c r="AD146" s="9"/>
      <c r="AE146" s="4"/>
    </row>
    <row r="147" spans="1:31" x14ac:dyDescent="0.25">
      <c r="A147" s="3">
        <v>211</v>
      </c>
      <c r="B147" s="4" t="s">
        <v>316</v>
      </c>
      <c r="C147" s="4" t="s">
        <v>30</v>
      </c>
      <c r="D147" s="9"/>
      <c r="E147" s="6"/>
      <c r="F147" s="9"/>
      <c r="G147" s="9"/>
      <c r="H147" s="9"/>
      <c r="I147" s="6"/>
      <c r="J147" s="4" t="s">
        <v>317</v>
      </c>
      <c r="K147" s="4">
        <v>26</v>
      </c>
      <c r="L147" s="4" t="s">
        <v>319</v>
      </c>
      <c r="M147" s="4" t="s">
        <v>234</v>
      </c>
      <c r="N147" s="4" t="s">
        <v>38</v>
      </c>
      <c r="O147" s="4" t="s">
        <v>39</v>
      </c>
      <c r="P147" s="4" t="s">
        <v>198</v>
      </c>
      <c r="Q147" s="49" t="s">
        <v>3313</v>
      </c>
      <c r="R147" s="50"/>
      <c r="S147" s="50"/>
      <c r="T147" s="50"/>
      <c r="U147" s="50"/>
      <c r="V147" s="9"/>
      <c r="W147" s="3">
        <v>1</v>
      </c>
      <c r="X147" s="9"/>
      <c r="Y147" s="9"/>
      <c r="Z147" s="49" t="s">
        <v>3314</v>
      </c>
      <c r="AA147" s="50"/>
      <c r="AB147" s="50"/>
      <c r="AC147" s="4" t="s">
        <v>320</v>
      </c>
      <c r="AD147" s="9"/>
      <c r="AE147" s="6"/>
    </row>
    <row r="148" spans="1:31" x14ac:dyDescent="0.25">
      <c r="A148" s="3">
        <v>167</v>
      </c>
      <c r="B148" s="4" t="s">
        <v>3315</v>
      </c>
      <c r="C148" s="4" t="s">
        <v>30</v>
      </c>
      <c r="D148" s="4" t="s">
        <v>1422</v>
      </c>
      <c r="E148" s="49" t="s">
        <v>1423</v>
      </c>
      <c r="F148" s="50"/>
      <c r="G148" s="9"/>
      <c r="H148" s="6"/>
      <c r="I148" s="6"/>
      <c r="J148" s="4" t="s">
        <v>1424</v>
      </c>
      <c r="K148" s="4">
        <v>503</v>
      </c>
      <c r="L148" s="4" t="s">
        <v>1426</v>
      </c>
      <c r="M148" s="4" t="s">
        <v>1427</v>
      </c>
      <c r="N148" s="4" t="s">
        <v>1427</v>
      </c>
      <c r="O148" s="4" t="s">
        <v>1378</v>
      </c>
      <c r="P148" s="4" t="s">
        <v>1366</v>
      </c>
      <c r="Q148" s="4" t="s">
        <v>3316</v>
      </c>
      <c r="R148" s="5">
        <v>255588985</v>
      </c>
      <c r="S148" s="5">
        <v>-1034362975</v>
      </c>
      <c r="T148" s="11"/>
      <c r="U148" s="4" t="s">
        <v>1428</v>
      </c>
      <c r="V148" s="7" t="s">
        <v>1429</v>
      </c>
      <c r="W148" s="3">
        <v>1</v>
      </c>
      <c r="X148" s="9"/>
      <c r="Y148" s="6"/>
      <c r="Z148" s="49" t="s">
        <v>3317</v>
      </c>
      <c r="AA148" s="50"/>
      <c r="AB148" s="50"/>
      <c r="AC148" s="4" t="s">
        <v>1431</v>
      </c>
      <c r="AD148" s="4" t="s">
        <v>3318</v>
      </c>
      <c r="AE148" s="4"/>
    </row>
    <row r="149" spans="1:31" x14ac:dyDescent="0.25">
      <c r="A149" s="3">
        <v>251</v>
      </c>
      <c r="B149" s="4" t="s">
        <v>1462</v>
      </c>
      <c r="C149" s="49" t="s">
        <v>75</v>
      </c>
      <c r="D149" s="50"/>
      <c r="E149" s="6"/>
      <c r="F149" s="4" t="s">
        <v>1463</v>
      </c>
      <c r="G149" s="49" t="s">
        <v>1434</v>
      </c>
      <c r="H149" s="50"/>
      <c r="I149" s="6"/>
      <c r="J149" s="4" t="s">
        <v>1464</v>
      </c>
      <c r="K149" s="4">
        <v>211</v>
      </c>
      <c r="L149" s="4" t="s">
        <v>1466</v>
      </c>
      <c r="M149" s="49" t="s">
        <v>1439</v>
      </c>
      <c r="N149" s="50"/>
      <c r="O149" s="4" t="s">
        <v>1440</v>
      </c>
      <c r="P149" s="9"/>
      <c r="Q149" s="4" t="s">
        <v>3319</v>
      </c>
      <c r="R149" s="5">
        <v>20118853</v>
      </c>
      <c r="S149" s="5">
        <v>-98729454</v>
      </c>
      <c r="T149" s="11"/>
      <c r="U149" s="6"/>
      <c r="V149" s="7" t="s">
        <v>1467</v>
      </c>
      <c r="W149" s="3">
        <v>1</v>
      </c>
      <c r="X149" s="9"/>
      <c r="Y149" s="6"/>
      <c r="Z149" s="4" t="s">
        <v>3320</v>
      </c>
      <c r="AA149" s="53">
        <v>43000.912951388891</v>
      </c>
      <c r="AB149" s="50"/>
      <c r="AC149" s="4" t="s">
        <v>1469</v>
      </c>
      <c r="AD149" s="4" t="s">
        <v>3321</v>
      </c>
      <c r="AE149" s="4"/>
    </row>
    <row r="150" spans="1:31" x14ac:dyDescent="0.25">
      <c r="A150" s="3">
        <v>249</v>
      </c>
      <c r="B150" s="4" t="s">
        <v>1444</v>
      </c>
      <c r="C150" s="4" t="s">
        <v>113</v>
      </c>
      <c r="D150" s="49" t="s">
        <v>1445</v>
      </c>
      <c r="E150" s="50"/>
      <c r="F150" s="4" t="s">
        <v>1446</v>
      </c>
      <c r="G150" s="49" t="s">
        <v>1447</v>
      </c>
      <c r="H150" s="50"/>
      <c r="I150" s="6"/>
      <c r="J150" s="4" t="s">
        <v>3322</v>
      </c>
      <c r="K150" s="4">
        <v>2003</v>
      </c>
      <c r="L150" s="4" t="s">
        <v>1450</v>
      </c>
      <c r="M150" s="49" t="s">
        <v>1439</v>
      </c>
      <c r="N150" s="50"/>
      <c r="O150" s="4" t="s">
        <v>1440</v>
      </c>
      <c r="P150" s="9"/>
      <c r="Q150" s="4" t="s">
        <v>3323</v>
      </c>
      <c r="R150" s="5">
        <v>20096422</v>
      </c>
      <c r="S150" s="5">
        <v>-98765892</v>
      </c>
      <c r="T150" s="9"/>
      <c r="U150" s="9"/>
      <c r="V150" s="7" t="s">
        <v>1451</v>
      </c>
      <c r="W150" s="3">
        <v>1</v>
      </c>
      <c r="X150" s="6"/>
      <c r="Y150" s="6"/>
      <c r="Z150" s="49" t="s">
        <v>3324</v>
      </c>
      <c r="AA150" s="50"/>
      <c r="AB150" s="50"/>
      <c r="AC150" s="4" t="s">
        <v>1453</v>
      </c>
      <c r="AD150" s="4" t="s">
        <v>3325</v>
      </c>
      <c r="AE150" s="9"/>
    </row>
    <row r="151" spans="1:31" x14ac:dyDescent="0.25">
      <c r="A151" s="3">
        <v>123</v>
      </c>
      <c r="B151" s="4" t="s">
        <v>3326</v>
      </c>
      <c r="C151" s="4" t="s">
        <v>128</v>
      </c>
      <c r="D151" s="49" t="s">
        <v>1398</v>
      </c>
      <c r="E151" s="50"/>
      <c r="F151" s="49" t="s">
        <v>1399</v>
      </c>
      <c r="G151" s="50"/>
      <c r="H151" s="6"/>
      <c r="I151" s="6"/>
      <c r="J151" s="4" t="s">
        <v>3327</v>
      </c>
      <c r="K151" s="4">
        <v>104</v>
      </c>
      <c r="L151" s="4" t="s">
        <v>1401</v>
      </c>
      <c r="M151" s="4" t="s">
        <v>2817</v>
      </c>
      <c r="N151" s="9"/>
      <c r="O151" s="4" t="s">
        <v>1378</v>
      </c>
      <c r="P151" s="4" t="s">
        <v>1366</v>
      </c>
      <c r="Q151" s="49" t="s">
        <v>3328</v>
      </c>
      <c r="R151" s="50"/>
      <c r="S151" s="50"/>
      <c r="T151" s="4" t="s">
        <v>1403</v>
      </c>
      <c r="U151" s="9"/>
      <c r="V151" s="9"/>
      <c r="W151" s="3">
        <v>1</v>
      </c>
      <c r="X151" s="9"/>
      <c r="Y151" s="6"/>
      <c r="Z151" s="4" t="s">
        <v>3329</v>
      </c>
      <c r="AA151" s="53">
        <v>43000.814571759256</v>
      </c>
      <c r="AB151" s="50"/>
      <c r="AC151" s="4" t="s">
        <v>1406</v>
      </c>
      <c r="AD151" s="9"/>
      <c r="AE151" s="6"/>
    </row>
    <row r="152" spans="1:31" x14ac:dyDescent="0.25">
      <c r="A152" s="3">
        <v>122</v>
      </c>
      <c r="B152" s="4" t="s">
        <v>3330</v>
      </c>
      <c r="C152" s="4" t="s">
        <v>75</v>
      </c>
      <c r="D152" s="4" t="s">
        <v>1372</v>
      </c>
      <c r="E152" s="4" t="s">
        <v>1373</v>
      </c>
      <c r="F152" s="49" t="s">
        <v>1374</v>
      </c>
      <c r="G152" s="50"/>
      <c r="H152" s="6"/>
      <c r="I152" s="6"/>
      <c r="J152" s="4" t="s">
        <v>729</v>
      </c>
      <c r="K152" s="4">
        <v>974</v>
      </c>
      <c r="L152" s="4" t="s">
        <v>198</v>
      </c>
      <c r="M152" s="4" t="s">
        <v>2817</v>
      </c>
      <c r="N152" s="9"/>
      <c r="O152" s="4" t="s">
        <v>1378</v>
      </c>
      <c r="P152" s="4" t="s">
        <v>1366</v>
      </c>
      <c r="Q152" s="51" t="s">
        <v>3331</v>
      </c>
      <c r="R152" s="50"/>
      <c r="S152" s="50"/>
      <c r="T152" s="10" t="s">
        <v>3332</v>
      </c>
      <c r="U152" s="49" t="s">
        <v>1380</v>
      </c>
      <c r="V152" s="50"/>
      <c r="W152" s="3">
        <v>1</v>
      </c>
      <c r="X152" s="4" t="s">
        <v>82</v>
      </c>
      <c r="Y152" s="6"/>
      <c r="Z152" s="49" t="s">
        <v>3333</v>
      </c>
      <c r="AA152" s="50"/>
      <c r="AB152" s="50"/>
      <c r="AC152" s="4" t="s">
        <v>1382</v>
      </c>
      <c r="AD152" s="9"/>
      <c r="AE152" s="4"/>
    </row>
    <row r="153" spans="1:31" x14ac:dyDescent="0.25">
      <c r="A153" s="3">
        <v>248</v>
      </c>
      <c r="B153" s="4" t="s">
        <v>1432</v>
      </c>
      <c r="C153" s="49" t="s">
        <v>75</v>
      </c>
      <c r="D153" s="50"/>
      <c r="E153" s="9"/>
      <c r="F153" s="4" t="s">
        <v>1433</v>
      </c>
      <c r="G153" s="49" t="s">
        <v>1434</v>
      </c>
      <c r="H153" s="50"/>
      <c r="I153" s="9"/>
      <c r="J153" s="49" t="s">
        <v>3334</v>
      </c>
      <c r="K153" s="50"/>
      <c r="L153" s="4" t="s">
        <v>1437</v>
      </c>
      <c r="M153" s="49" t="s">
        <v>1439</v>
      </c>
      <c r="N153" s="50"/>
      <c r="O153" s="4" t="s">
        <v>1440</v>
      </c>
      <c r="P153" s="9"/>
      <c r="Q153" s="4" t="s">
        <v>3335</v>
      </c>
      <c r="R153" s="5">
        <v>20059108</v>
      </c>
      <c r="S153" s="5">
        <v>-98786502</v>
      </c>
      <c r="T153" s="11"/>
      <c r="U153" s="6"/>
      <c r="V153" s="7" t="s">
        <v>1441</v>
      </c>
      <c r="W153" s="3">
        <v>1</v>
      </c>
      <c r="X153" s="9"/>
      <c r="Y153" s="6"/>
      <c r="Z153" s="49" t="s">
        <v>3336</v>
      </c>
      <c r="AA153" s="50"/>
      <c r="AB153" s="50"/>
      <c r="AC153" s="4" t="s">
        <v>1443</v>
      </c>
      <c r="AD153" s="4" t="s">
        <v>3337</v>
      </c>
      <c r="AE153" s="4"/>
    </row>
    <row r="154" spans="1:31" x14ac:dyDescent="0.25">
      <c r="A154" s="3">
        <v>125</v>
      </c>
      <c r="B154" s="4" t="s">
        <v>1415</v>
      </c>
      <c r="C154" s="4" t="s">
        <v>30</v>
      </c>
      <c r="D154" s="49" t="s">
        <v>1398</v>
      </c>
      <c r="E154" s="50"/>
      <c r="F154" s="50"/>
      <c r="G154" s="50"/>
      <c r="H154" s="50"/>
      <c r="I154" s="50"/>
      <c r="J154" s="49" t="s">
        <v>3338</v>
      </c>
      <c r="K154" s="50"/>
      <c r="L154" s="4" t="s">
        <v>3339</v>
      </c>
      <c r="M154" s="4" t="s">
        <v>2817</v>
      </c>
      <c r="N154" s="9"/>
      <c r="O154" s="4" t="s">
        <v>1378</v>
      </c>
      <c r="P154" s="4" t="s">
        <v>1366</v>
      </c>
      <c r="Q154" s="51" t="s">
        <v>3340</v>
      </c>
      <c r="R154" s="50"/>
      <c r="S154" s="50"/>
      <c r="T154" s="10" t="s">
        <v>1418</v>
      </c>
      <c r="U154" s="6"/>
      <c r="V154" s="6"/>
      <c r="W154" s="3">
        <v>1</v>
      </c>
      <c r="X154" s="9"/>
      <c r="Y154" s="6"/>
      <c r="Z154" s="49" t="s">
        <v>3341</v>
      </c>
      <c r="AA154" s="50"/>
      <c r="AB154" s="50"/>
      <c r="AC154" s="4" t="s">
        <v>1420</v>
      </c>
      <c r="AD154" s="9"/>
      <c r="AE154" s="4"/>
    </row>
    <row r="155" spans="1:31" x14ac:dyDescent="0.25">
      <c r="A155" s="3">
        <v>53</v>
      </c>
      <c r="B155" s="4" t="s">
        <v>1503</v>
      </c>
      <c r="C155" s="49" t="s">
        <v>227</v>
      </c>
      <c r="D155" s="50"/>
      <c r="E155" s="9"/>
      <c r="F155" s="4" t="s">
        <v>1504</v>
      </c>
      <c r="G155" s="9"/>
      <c r="H155" s="9"/>
      <c r="I155" s="6"/>
      <c r="J155" s="4" t="s">
        <v>1505</v>
      </c>
      <c r="K155" s="4">
        <v>222</v>
      </c>
      <c r="L155" s="4" t="s">
        <v>198</v>
      </c>
      <c r="M155" s="4" t="s">
        <v>1485</v>
      </c>
      <c r="N155" s="4" t="s">
        <v>1485</v>
      </c>
      <c r="O155" s="4" t="s">
        <v>1486</v>
      </c>
      <c r="P155" s="4" t="s">
        <v>1366</v>
      </c>
      <c r="Q155" s="4" t="s">
        <v>3342</v>
      </c>
      <c r="R155" s="5">
        <v>206775274</v>
      </c>
      <c r="S155" s="5">
        <v>-1033453425</v>
      </c>
      <c r="T155" s="9"/>
      <c r="U155" s="9"/>
      <c r="V155" s="6"/>
      <c r="W155" s="3">
        <v>1</v>
      </c>
      <c r="X155" s="9"/>
      <c r="Y155" s="6"/>
      <c r="Z155" s="49" t="s">
        <v>3343</v>
      </c>
      <c r="AA155" s="50"/>
      <c r="AB155" s="50"/>
      <c r="AC155" s="4" t="s">
        <v>1508</v>
      </c>
      <c r="AD155" s="4" t="s">
        <v>3344</v>
      </c>
      <c r="AE155" s="9"/>
    </row>
    <row r="156" spans="1:31" x14ac:dyDescent="0.25">
      <c r="A156" s="3">
        <v>52</v>
      </c>
      <c r="B156" s="4" t="s">
        <v>1495</v>
      </c>
      <c r="C156" s="4" t="s">
        <v>30</v>
      </c>
      <c r="D156" s="49" t="s">
        <v>1496</v>
      </c>
      <c r="E156" s="50"/>
      <c r="F156" s="49" t="s">
        <v>1497</v>
      </c>
      <c r="G156" s="50"/>
      <c r="H156" s="9"/>
      <c r="I156" s="6"/>
      <c r="J156" s="4" t="s">
        <v>1498</v>
      </c>
      <c r="K156" s="4">
        <v>113</v>
      </c>
      <c r="L156" s="4" t="s">
        <v>1492</v>
      </c>
      <c r="M156" s="4" t="s">
        <v>1485</v>
      </c>
      <c r="N156" s="4" t="s">
        <v>1485</v>
      </c>
      <c r="O156" s="4" t="s">
        <v>1486</v>
      </c>
      <c r="P156" s="4" t="s">
        <v>1366</v>
      </c>
      <c r="Q156" s="4" t="s">
        <v>3345</v>
      </c>
      <c r="R156" s="5">
        <v>206729464</v>
      </c>
      <c r="S156" s="5">
        <v>-1033771117</v>
      </c>
      <c r="T156" s="49" t="s">
        <v>1499</v>
      </c>
      <c r="U156" s="50"/>
      <c r="V156" s="9"/>
      <c r="W156" s="3">
        <v>1</v>
      </c>
      <c r="X156" s="9"/>
      <c r="Y156" s="9"/>
      <c r="Z156" s="4" t="s">
        <v>3346</v>
      </c>
      <c r="AA156" s="53">
        <v>43000.922835648147</v>
      </c>
      <c r="AB156" s="50"/>
      <c r="AC156" s="4" t="s">
        <v>1502</v>
      </c>
      <c r="AD156" s="4" t="s">
        <v>3347</v>
      </c>
      <c r="AE156" s="9"/>
    </row>
    <row r="157" spans="1:31" x14ac:dyDescent="0.25">
      <c r="A157" s="3">
        <v>59</v>
      </c>
      <c r="B157" s="4" t="s">
        <v>1563</v>
      </c>
      <c r="C157" s="49" t="s">
        <v>227</v>
      </c>
      <c r="D157" s="50"/>
      <c r="E157" s="9"/>
      <c r="F157" s="49" t="s">
        <v>1539</v>
      </c>
      <c r="G157" s="50"/>
      <c r="H157" s="9"/>
      <c r="I157" s="9"/>
      <c r="J157" s="4" t="s">
        <v>1564</v>
      </c>
      <c r="K157" s="4" t="s">
        <v>65</v>
      </c>
      <c r="L157" s="4" t="s">
        <v>1565</v>
      </c>
      <c r="M157" s="4" t="s">
        <v>1485</v>
      </c>
      <c r="N157" s="4" t="s">
        <v>1485</v>
      </c>
      <c r="O157" s="4" t="s">
        <v>1486</v>
      </c>
      <c r="P157" s="4" t="s">
        <v>1366</v>
      </c>
      <c r="Q157" s="4" t="s">
        <v>3348</v>
      </c>
      <c r="R157" s="5">
        <v>20607821</v>
      </c>
      <c r="S157" s="5">
        <v>-103400525</v>
      </c>
      <c r="T157" s="11"/>
      <c r="U157" s="6"/>
      <c r="V157" s="6"/>
      <c r="W157" s="3">
        <v>1</v>
      </c>
      <c r="X157" s="9"/>
      <c r="Y157" s="6"/>
      <c r="Z157" s="49" t="s">
        <v>3349</v>
      </c>
      <c r="AA157" s="50"/>
      <c r="AB157" s="50"/>
      <c r="AC157" s="4" t="s">
        <v>1567</v>
      </c>
      <c r="AD157" s="4" t="s">
        <v>3350</v>
      </c>
      <c r="AE157" s="4"/>
    </row>
    <row r="158" spans="1:31" x14ac:dyDescent="0.25">
      <c r="A158" s="3">
        <v>66</v>
      </c>
      <c r="B158" s="4" t="s">
        <v>1568</v>
      </c>
      <c r="C158" s="4" t="s">
        <v>30</v>
      </c>
      <c r="D158" s="9"/>
      <c r="E158" s="9"/>
      <c r="F158" s="9"/>
      <c r="G158" s="9"/>
      <c r="H158" s="9"/>
      <c r="I158" s="4" t="s">
        <v>1569</v>
      </c>
      <c r="J158" s="4" t="s">
        <v>1570</v>
      </c>
      <c r="K158" s="4">
        <v>2219</v>
      </c>
      <c r="L158" s="4" t="s">
        <v>1492</v>
      </c>
      <c r="M158" s="4" t="s">
        <v>2218</v>
      </c>
      <c r="N158" s="4" t="s">
        <v>1485</v>
      </c>
      <c r="O158" s="4" t="s">
        <v>1486</v>
      </c>
      <c r="P158" s="4" t="s">
        <v>1366</v>
      </c>
      <c r="Q158" s="4" t="s">
        <v>3351</v>
      </c>
      <c r="R158" s="5">
        <v>206703272</v>
      </c>
      <c r="S158" s="5">
        <v>-1033730769</v>
      </c>
      <c r="T158" s="9"/>
      <c r="U158" s="9"/>
      <c r="V158" s="6"/>
      <c r="W158" s="3">
        <v>1</v>
      </c>
      <c r="X158" s="9"/>
      <c r="Y158" s="6"/>
      <c r="Z158" s="49" t="s">
        <v>3352</v>
      </c>
      <c r="AA158" s="50"/>
      <c r="AB158" s="50"/>
      <c r="AC158" s="4" t="s">
        <v>1574</v>
      </c>
      <c r="AD158" s="4" t="s">
        <v>3353</v>
      </c>
      <c r="AE158" s="9"/>
    </row>
    <row r="159" spans="1:31" x14ac:dyDescent="0.25">
      <c r="A159" s="3">
        <v>170</v>
      </c>
      <c r="B159" s="4" t="s">
        <v>1588</v>
      </c>
      <c r="C159" s="49" t="s">
        <v>75</v>
      </c>
      <c r="D159" s="50"/>
      <c r="E159" s="9"/>
      <c r="F159" s="6"/>
      <c r="G159" s="9"/>
      <c r="H159" s="6"/>
      <c r="I159" s="6"/>
      <c r="J159" s="4" t="s">
        <v>1589</v>
      </c>
      <c r="K159" s="4">
        <v>750</v>
      </c>
      <c r="L159" s="4" t="s">
        <v>1591</v>
      </c>
      <c r="M159" s="4" t="s">
        <v>1579</v>
      </c>
      <c r="N159" s="4" t="s">
        <v>1579</v>
      </c>
      <c r="O159" s="4" t="s">
        <v>1486</v>
      </c>
      <c r="P159" s="4" t="s">
        <v>1366</v>
      </c>
      <c r="Q159" s="4" t="s">
        <v>3354</v>
      </c>
      <c r="R159" s="5">
        <v>207227021</v>
      </c>
      <c r="S159" s="5">
        <v>-1034315005</v>
      </c>
      <c r="T159" s="11"/>
      <c r="U159" s="6"/>
      <c r="V159" s="6"/>
      <c r="W159" s="3">
        <v>1</v>
      </c>
      <c r="X159" s="9"/>
      <c r="Y159" s="6"/>
      <c r="Z159" s="49" t="s">
        <v>3355</v>
      </c>
      <c r="AA159" s="50"/>
      <c r="AB159" s="50"/>
      <c r="AC159" s="4" t="s">
        <v>1593</v>
      </c>
      <c r="AD159" s="4" t="s">
        <v>3356</v>
      </c>
      <c r="AE159" s="4"/>
    </row>
    <row r="160" spans="1:31" x14ac:dyDescent="0.25">
      <c r="A160" s="3">
        <v>51</v>
      </c>
      <c r="B160" s="4" t="s">
        <v>1489</v>
      </c>
      <c r="C160" s="4" t="s">
        <v>30</v>
      </c>
      <c r="D160" s="9"/>
      <c r="E160" s="9"/>
      <c r="F160" s="9"/>
      <c r="G160" s="9"/>
      <c r="H160" s="9"/>
      <c r="I160" s="6"/>
      <c r="J160" s="4" t="s">
        <v>1490</v>
      </c>
      <c r="K160" s="4">
        <v>2276</v>
      </c>
      <c r="L160" s="4" t="s">
        <v>1492</v>
      </c>
      <c r="M160" s="4" t="s">
        <v>1485</v>
      </c>
      <c r="N160" s="4" t="s">
        <v>1485</v>
      </c>
      <c r="O160" s="4" t="s">
        <v>1486</v>
      </c>
      <c r="P160" s="4" t="s">
        <v>1366</v>
      </c>
      <c r="Q160" s="4" t="s">
        <v>3357</v>
      </c>
      <c r="R160" s="5">
        <v>206723019</v>
      </c>
      <c r="S160" s="5">
        <v>-1033741617</v>
      </c>
      <c r="T160" s="11"/>
      <c r="U160" s="9"/>
      <c r="V160" s="9"/>
      <c r="W160" s="3">
        <v>1</v>
      </c>
      <c r="X160" s="9"/>
      <c r="Y160" s="6"/>
      <c r="Z160" s="49" t="s">
        <v>3358</v>
      </c>
      <c r="AA160" s="50"/>
      <c r="AB160" s="50"/>
      <c r="AC160" s="4" t="s">
        <v>1494</v>
      </c>
      <c r="AD160" s="4" t="s">
        <v>3359</v>
      </c>
      <c r="AE160" s="4"/>
    </row>
    <row r="161" spans="1:31" x14ac:dyDescent="0.25">
      <c r="A161" s="3">
        <v>61</v>
      </c>
      <c r="B161" s="4" t="s">
        <v>1548</v>
      </c>
      <c r="C161" s="4" t="s">
        <v>113</v>
      </c>
      <c r="D161" s="9"/>
      <c r="E161" s="9"/>
      <c r="F161" s="49" t="s">
        <v>1549</v>
      </c>
      <c r="G161" s="50"/>
      <c r="H161" s="9"/>
      <c r="I161" s="6"/>
      <c r="J161" s="4" t="s">
        <v>1550</v>
      </c>
      <c r="K161" s="4">
        <v>1106</v>
      </c>
      <c r="L161" s="9"/>
      <c r="M161" s="4" t="s">
        <v>1485</v>
      </c>
      <c r="N161" s="4" t="s">
        <v>1485</v>
      </c>
      <c r="O161" s="4" t="s">
        <v>1486</v>
      </c>
      <c r="P161" s="4" t="s">
        <v>1366</v>
      </c>
      <c r="Q161" s="4" t="s">
        <v>3360</v>
      </c>
      <c r="R161" s="5">
        <v>206944056</v>
      </c>
      <c r="S161" s="5">
        <v>-1033677806</v>
      </c>
      <c r="T161" s="11"/>
      <c r="U161" s="6"/>
      <c r="V161" s="6"/>
      <c r="W161" s="3">
        <v>1</v>
      </c>
      <c r="X161" s="9"/>
      <c r="Y161" s="6"/>
      <c r="Z161" s="49" t="s">
        <v>3361</v>
      </c>
      <c r="AA161" s="50"/>
      <c r="AB161" s="50"/>
      <c r="AC161" s="4" t="s">
        <v>1554</v>
      </c>
      <c r="AD161" s="4" t="s">
        <v>3362</v>
      </c>
      <c r="AE161" s="4"/>
    </row>
    <row r="162" spans="1:31" x14ac:dyDescent="0.25">
      <c r="A162" s="3">
        <v>171</v>
      </c>
      <c r="B162" s="4" t="s">
        <v>1594</v>
      </c>
      <c r="C162" s="4" t="s">
        <v>113</v>
      </c>
      <c r="D162" s="9"/>
      <c r="E162" s="6"/>
      <c r="F162" s="6"/>
      <c r="G162" s="6"/>
      <c r="H162" s="6"/>
      <c r="I162" s="6"/>
      <c r="J162" s="4" t="s">
        <v>1595</v>
      </c>
      <c r="K162" s="4">
        <v>4800</v>
      </c>
      <c r="L162" s="4" t="s">
        <v>1597</v>
      </c>
      <c r="M162" s="4" t="s">
        <v>1579</v>
      </c>
      <c r="N162" s="4" t="s">
        <v>1579</v>
      </c>
      <c r="O162" s="4" t="s">
        <v>1486</v>
      </c>
      <c r="P162" s="4" t="s">
        <v>1366</v>
      </c>
      <c r="Q162" s="4" t="s">
        <v>3363</v>
      </c>
      <c r="R162" s="5">
        <v>206574594</v>
      </c>
      <c r="S162" s="5">
        <v>-1034201137</v>
      </c>
      <c r="T162" s="11"/>
      <c r="U162" s="6"/>
      <c r="V162" s="6"/>
      <c r="W162" s="3">
        <v>1</v>
      </c>
      <c r="X162" s="9"/>
      <c r="Y162" s="6"/>
      <c r="Z162" s="49" t="s">
        <v>3364</v>
      </c>
      <c r="AA162" s="50"/>
      <c r="AB162" s="50"/>
      <c r="AC162" s="4" t="s">
        <v>1599</v>
      </c>
      <c r="AD162" s="4" t="s">
        <v>3365</v>
      </c>
      <c r="AE162" s="4"/>
    </row>
    <row r="163" spans="1:31" x14ac:dyDescent="0.25">
      <c r="A163" s="3">
        <v>169</v>
      </c>
      <c r="B163" s="4" t="s">
        <v>1582</v>
      </c>
      <c r="C163" s="4" t="s">
        <v>30</v>
      </c>
      <c r="D163" s="9"/>
      <c r="E163" s="9"/>
      <c r="F163" s="6"/>
      <c r="G163" s="6"/>
      <c r="H163" s="6"/>
      <c r="I163" s="6"/>
      <c r="J163" s="4" t="s">
        <v>1583</v>
      </c>
      <c r="K163" s="4">
        <v>371</v>
      </c>
      <c r="L163" s="9"/>
      <c r="M163" s="4" t="s">
        <v>1579</v>
      </c>
      <c r="N163" s="4" t="s">
        <v>1579</v>
      </c>
      <c r="O163" s="4" t="s">
        <v>1486</v>
      </c>
      <c r="P163" s="4" t="s">
        <v>1366</v>
      </c>
      <c r="Q163" s="4" t="s">
        <v>3366</v>
      </c>
      <c r="R163" s="5">
        <v>207118497</v>
      </c>
      <c r="S163" s="5">
        <v>-103409836</v>
      </c>
      <c r="T163" s="11"/>
      <c r="U163" s="6"/>
      <c r="V163" s="6"/>
      <c r="W163" s="3">
        <v>1</v>
      </c>
      <c r="X163" s="9"/>
      <c r="Y163" s="6"/>
      <c r="Z163" s="49" t="s">
        <v>3367</v>
      </c>
      <c r="AA163" s="50"/>
      <c r="AB163" s="50"/>
      <c r="AC163" s="4" t="s">
        <v>1587</v>
      </c>
      <c r="AD163" s="4" t="s">
        <v>3368</v>
      </c>
      <c r="AE163" s="4"/>
    </row>
    <row r="164" spans="1:31" x14ac:dyDescent="0.25">
      <c r="A164" s="3">
        <v>56</v>
      </c>
      <c r="B164" s="4" t="s">
        <v>1524</v>
      </c>
      <c r="C164" s="4" t="s">
        <v>30</v>
      </c>
      <c r="D164" s="9"/>
      <c r="E164" s="6"/>
      <c r="F164" s="49" t="s">
        <v>3369</v>
      </c>
      <c r="G164" s="50"/>
      <c r="H164" s="6"/>
      <c r="I164" s="6"/>
      <c r="J164" s="4" t="s">
        <v>1526</v>
      </c>
      <c r="K164" s="4" t="s">
        <v>1527</v>
      </c>
      <c r="L164" s="9"/>
      <c r="M164" s="4" t="s">
        <v>1485</v>
      </c>
      <c r="N164" s="9"/>
      <c r="O164" s="4" t="s">
        <v>1486</v>
      </c>
      <c r="P164" s="4" t="s">
        <v>1366</v>
      </c>
      <c r="Q164" s="51" t="s">
        <v>3370</v>
      </c>
      <c r="R164" s="50"/>
      <c r="S164" s="50"/>
      <c r="T164" s="49" t="s">
        <v>1521</v>
      </c>
      <c r="U164" s="50"/>
      <c r="V164" s="9"/>
      <c r="W164" s="3">
        <v>1</v>
      </c>
      <c r="X164" s="9"/>
      <c r="Y164" s="6"/>
      <c r="Z164" s="49" t="s">
        <v>3371</v>
      </c>
      <c r="AA164" s="50"/>
      <c r="AB164" s="50"/>
      <c r="AC164" s="4" t="s">
        <v>1530</v>
      </c>
      <c r="AD164" s="9"/>
      <c r="AE164" s="4"/>
    </row>
    <row r="165" spans="1:31" x14ac:dyDescent="0.25">
      <c r="A165" s="3">
        <v>57</v>
      </c>
      <c r="B165" s="4" t="s">
        <v>1531</v>
      </c>
      <c r="C165" s="49" t="s">
        <v>75</v>
      </c>
      <c r="D165" s="50"/>
      <c r="E165" s="6"/>
      <c r="F165" s="49" t="s">
        <v>1532</v>
      </c>
      <c r="G165" s="50"/>
      <c r="H165" s="9"/>
      <c r="I165" s="6"/>
      <c r="J165" s="4" t="s">
        <v>1533</v>
      </c>
      <c r="K165" s="4">
        <v>17</v>
      </c>
      <c r="L165" s="4" t="s">
        <v>3372</v>
      </c>
      <c r="M165" s="4" t="s">
        <v>1485</v>
      </c>
      <c r="N165" s="9"/>
      <c r="O165" s="4" t="s">
        <v>1486</v>
      </c>
      <c r="P165" s="4" t="s">
        <v>1366</v>
      </c>
      <c r="Q165" s="51" t="s">
        <v>3373</v>
      </c>
      <c r="R165" s="50"/>
      <c r="S165" s="50"/>
      <c r="T165" s="11"/>
      <c r="U165" s="6"/>
      <c r="V165" s="6"/>
      <c r="W165" s="3">
        <v>1</v>
      </c>
      <c r="X165" s="9"/>
      <c r="Y165" s="6"/>
      <c r="Z165" s="49" t="s">
        <v>3374</v>
      </c>
      <c r="AA165" s="50"/>
      <c r="AB165" s="50"/>
      <c r="AC165" s="4" t="s">
        <v>1537</v>
      </c>
      <c r="AD165" s="9"/>
      <c r="AE165" s="4"/>
    </row>
    <row r="166" spans="1:31" x14ac:dyDescent="0.25">
      <c r="A166" s="3">
        <v>197</v>
      </c>
      <c r="B166" s="4" t="s">
        <v>1671</v>
      </c>
      <c r="C166" s="4" t="s">
        <v>113</v>
      </c>
      <c r="D166" s="4" t="s">
        <v>1672</v>
      </c>
      <c r="E166" s="4" t="s">
        <v>1673</v>
      </c>
      <c r="F166" s="4" t="s">
        <v>3375</v>
      </c>
      <c r="G166" s="4" t="s">
        <v>1675</v>
      </c>
      <c r="H166" s="6"/>
      <c r="I166" s="6"/>
      <c r="J166" s="4" t="s">
        <v>1676</v>
      </c>
      <c r="K166" s="4">
        <v>46</v>
      </c>
      <c r="L166" s="4" t="s">
        <v>1677</v>
      </c>
      <c r="M166" s="4" t="s">
        <v>1667</v>
      </c>
      <c r="N166" s="4" t="s">
        <v>1668</v>
      </c>
      <c r="O166" s="4" t="s">
        <v>1621</v>
      </c>
      <c r="P166" s="4" t="s">
        <v>1366</v>
      </c>
      <c r="Q166" s="4" t="s">
        <v>3376</v>
      </c>
      <c r="R166" s="5">
        <v>194041588</v>
      </c>
      <c r="S166" s="5">
        <v>-992606465</v>
      </c>
      <c r="T166" s="11"/>
      <c r="U166" s="4" t="s">
        <v>1678</v>
      </c>
      <c r="V166" s="7" t="s">
        <v>1679</v>
      </c>
      <c r="W166" s="3">
        <v>1</v>
      </c>
      <c r="X166" s="4" t="s">
        <v>570</v>
      </c>
      <c r="Y166" s="6"/>
      <c r="Z166" s="49" t="s">
        <v>3377</v>
      </c>
      <c r="AA166" s="50"/>
      <c r="AB166" s="50"/>
      <c r="AC166" s="4" t="s">
        <v>1681</v>
      </c>
      <c r="AD166" s="4" t="s">
        <v>3378</v>
      </c>
      <c r="AE166" s="4"/>
    </row>
    <row r="167" spans="1:31" x14ac:dyDescent="0.25">
      <c r="A167" s="3">
        <v>160</v>
      </c>
      <c r="B167" s="4" t="s">
        <v>1720</v>
      </c>
      <c r="C167" s="4" t="s">
        <v>128</v>
      </c>
      <c r="D167" s="4" t="s">
        <v>1721</v>
      </c>
      <c r="E167" s="49" t="s">
        <v>1722</v>
      </c>
      <c r="F167" s="50"/>
      <c r="G167" s="49" t="s">
        <v>1723</v>
      </c>
      <c r="H167" s="50"/>
      <c r="I167" s="6"/>
      <c r="J167" s="4" t="s">
        <v>1724</v>
      </c>
      <c r="K167" s="4" t="s">
        <v>1725</v>
      </c>
      <c r="L167" s="4" t="s">
        <v>1726</v>
      </c>
      <c r="M167" s="4" t="s">
        <v>1714</v>
      </c>
      <c r="N167" s="4" t="s">
        <v>1715</v>
      </c>
      <c r="O167" s="4" t="s">
        <v>1621</v>
      </c>
      <c r="P167" s="4" t="s">
        <v>1366</v>
      </c>
      <c r="Q167" s="4" t="s">
        <v>3379</v>
      </c>
      <c r="R167" s="5">
        <v>-996529133</v>
      </c>
      <c r="S167" s="5">
        <v>192708194</v>
      </c>
      <c r="T167" s="10" t="s">
        <v>1727</v>
      </c>
      <c r="U167" s="4" t="s">
        <v>1728</v>
      </c>
      <c r="V167" s="7" t="s">
        <v>1729</v>
      </c>
      <c r="W167" s="3">
        <v>1</v>
      </c>
      <c r="X167" s="4" t="s">
        <v>251</v>
      </c>
      <c r="Y167" s="4" t="s">
        <v>71</v>
      </c>
      <c r="Z167" s="49" t="s">
        <v>3380</v>
      </c>
      <c r="AA167" s="50"/>
      <c r="AB167" s="50"/>
      <c r="AC167" s="4" t="s">
        <v>1731</v>
      </c>
      <c r="AD167" s="9"/>
      <c r="AE167" s="4"/>
    </row>
    <row r="168" spans="1:31" x14ac:dyDescent="0.25">
      <c r="A168" s="3">
        <v>64</v>
      </c>
      <c r="B168" s="4" t="s">
        <v>1849</v>
      </c>
      <c r="C168" s="4" t="s">
        <v>30</v>
      </c>
      <c r="D168" s="49" t="s">
        <v>1850</v>
      </c>
      <c r="E168" s="50"/>
      <c r="F168" s="50"/>
      <c r="G168" s="50"/>
      <c r="H168" s="50"/>
      <c r="I168" s="4" t="s">
        <v>1851</v>
      </c>
      <c r="J168" s="4" t="s">
        <v>1852</v>
      </c>
      <c r="K168" s="4">
        <v>2101</v>
      </c>
      <c r="L168" s="4" t="s">
        <v>3381</v>
      </c>
      <c r="M168" s="4" t="s">
        <v>1838</v>
      </c>
      <c r="N168" s="4" t="s">
        <v>1838</v>
      </c>
      <c r="O168" s="4" t="s">
        <v>1823</v>
      </c>
      <c r="P168" s="4" t="s">
        <v>1366</v>
      </c>
      <c r="Q168" s="4" t="s">
        <v>3382</v>
      </c>
      <c r="R168" s="5">
        <v>256469482</v>
      </c>
      <c r="S168" s="5">
        <v>-1002690367</v>
      </c>
      <c r="T168" s="4" t="s">
        <v>1855</v>
      </c>
      <c r="U168" s="4" t="s">
        <v>122</v>
      </c>
      <c r="V168" s="7" t="s">
        <v>1856</v>
      </c>
      <c r="W168" s="3">
        <v>1</v>
      </c>
      <c r="X168" s="9"/>
      <c r="Y168" s="6"/>
      <c r="Z168" s="49" t="s">
        <v>3276</v>
      </c>
      <c r="AA168" s="50"/>
      <c r="AB168" s="50"/>
      <c r="AC168" s="4" t="s">
        <v>1858</v>
      </c>
      <c r="AD168" s="4" t="s">
        <v>3383</v>
      </c>
      <c r="AE168" s="9"/>
    </row>
    <row r="169" spans="1:31" x14ac:dyDescent="0.25">
      <c r="A169" s="3">
        <v>165</v>
      </c>
      <c r="B169" s="4" t="s">
        <v>1764</v>
      </c>
      <c r="C169" s="4" t="s">
        <v>75</v>
      </c>
      <c r="D169" s="4" t="s">
        <v>1765</v>
      </c>
      <c r="E169" s="49" t="s">
        <v>1766</v>
      </c>
      <c r="F169" s="50"/>
      <c r="G169" s="9"/>
      <c r="H169" s="49" t="s">
        <v>1767</v>
      </c>
      <c r="I169" s="50"/>
      <c r="J169" s="49" t="s">
        <v>1768</v>
      </c>
      <c r="K169" s="50"/>
      <c r="L169" s="4" t="s">
        <v>1714</v>
      </c>
      <c r="M169" s="4" t="s">
        <v>1714</v>
      </c>
      <c r="N169" s="4" t="s">
        <v>1715</v>
      </c>
      <c r="O169" s="4" t="s">
        <v>1621</v>
      </c>
      <c r="P169" s="4" t="s">
        <v>1366</v>
      </c>
      <c r="Q169" s="49" t="s">
        <v>3384</v>
      </c>
      <c r="R169" s="50"/>
      <c r="S169" s="50"/>
      <c r="T169" s="4" t="s">
        <v>1769</v>
      </c>
      <c r="U169" s="4" t="s">
        <v>1754</v>
      </c>
      <c r="V169" s="7" t="s">
        <v>1770</v>
      </c>
      <c r="W169" s="3">
        <v>1</v>
      </c>
      <c r="X169" s="4" t="s">
        <v>251</v>
      </c>
      <c r="Y169" s="4" t="s">
        <v>71</v>
      </c>
      <c r="Z169" s="49" t="s">
        <v>3385</v>
      </c>
      <c r="AA169" s="50"/>
      <c r="AB169" s="50"/>
      <c r="AC169" s="4" t="s">
        <v>1771</v>
      </c>
      <c r="AD169" s="9"/>
      <c r="AE169" s="6"/>
    </row>
    <row r="170" spans="1:31" x14ac:dyDescent="0.25">
      <c r="A170" s="3">
        <v>158</v>
      </c>
      <c r="B170" s="4" t="s">
        <v>1697</v>
      </c>
      <c r="C170" s="4" t="s">
        <v>30</v>
      </c>
      <c r="D170" s="9"/>
      <c r="E170" s="4" t="s">
        <v>1698</v>
      </c>
      <c r="F170" s="49" t="s">
        <v>1699</v>
      </c>
      <c r="G170" s="50"/>
      <c r="H170" s="9"/>
      <c r="I170" s="6"/>
      <c r="J170" s="4" t="s">
        <v>1700</v>
      </c>
      <c r="K170" s="4">
        <v>54</v>
      </c>
      <c r="L170" s="4" t="s">
        <v>1702</v>
      </c>
      <c r="M170" s="4" t="s">
        <v>1703</v>
      </c>
      <c r="N170" s="4" t="s">
        <v>1704</v>
      </c>
      <c r="O170" s="4" t="s">
        <v>1621</v>
      </c>
      <c r="P170" s="4" t="s">
        <v>1366</v>
      </c>
      <c r="Q170" s="4" t="s">
        <v>3386</v>
      </c>
      <c r="R170" s="5">
        <v>195669007</v>
      </c>
      <c r="S170" s="5">
        <v>-992115387</v>
      </c>
      <c r="T170" s="10" t="s">
        <v>67</v>
      </c>
      <c r="U170" s="49" t="s">
        <v>1705</v>
      </c>
      <c r="V170" s="50"/>
      <c r="W170" s="3">
        <v>1</v>
      </c>
      <c r="X170" s="4" t="s">
        <v>510</v>
      </c>
      <c r="Y170" s="9"/>
      <c r="Z170" s="49" t="s">
        <v>3387</v>
      </c>
      <c r="AA170" s="50"/>
      <c r="AB170" s="50"/>
      <c r="AC170" s="4" t="s">
        <v>1707</v>
      </c>
      <c r="AD170" s="4" t="s">
        <v>3388</v>
      </c>
      <c r="AE170" s="4"/>
    </row>
    <row r="171" spans="1:31" x14ac:dyDescent="0.25">
      <c r="A171" s="3">
        <v>87</v>
      </c>
      <c r="B171" s="4" t="s">
        <v>1995</v>
      </c>
      <c r="C171" s="4" t="s">
        <v>113</v>
      </c>
      <c r="D171" s="49" t="s">
        <v>1996</v>
      </c>
      <c r="E171" s="50"/>
      <c r="F171" s="50"/>
      <c r="G171" s="9"/>
      <c r="H171" s="9"/>
      <c r="I171" s="9"/>
      <c r="J171" s="4" t="s">
        <v>1997</v>
      </c>
      <c r="K171" s="4" t="s">
        <v>1618</v>
      </c>
      <c r="L171" s="4" t="s">
        <v>3389</v>
      </c>
      <c r="M171" s="4" t="s">
        <v>905</v>
      </c>
      <c r="N171" s="4" t="s">
        <v>905</v>
      </c>
      <c r="O171" s="4" t="s">
        <v>1823</v>
      </c>
      <c r="P171" s="4" t="s">
        <v>1366</v>
      </c>
      <c r="Q171" s="4" t="s">
        <v>3390</v>
      </c>
      <c r="R171" s="5">
        <v>25726406</v>
      </c>
      <c r="S171" s="5">
        <v>-1003119038</v>
      </c>
      <c r="T171" s="10" t="s">
        <v>1999</v>
      </c>
      <c r="U171" s="49" t="s">
        <v>2000</v>
      </c>
      <c r="V171" s="50"/>
      <c r="W171" s="3">
        <v>1</v>
      </c>
      <c r="X171" s="9"/>
      <c r="Y171" s="9"/>
      <c r="Z171" s="49" t="s">
        <v>3391</v>
      </c>
      <c r="AA171" s="50"/>
      <c r="AB171" s="50"/>
      <c r="AC171" s="4" t="s">
        <v>2001</v>
      </c>
      <c r="AD171" s="4" t="s">
        <v>3392</v>
      </c>
      <c r="AE171" s="9"/>
    </row>
    <row r="172" spans="1:31" x14ac:dyDescent="0.25">
      <c r="A172" s="3">
        <v>86</v>
      </c>
      <c r="B172" s="4" t="s">
        <v>826</v>
      </c>
      <c r="C172" s="4" t="s">
        <v>128</v>
      </c>
      <c r="D172" s="49" t="s">
        <v>1990</v>
      </c>
      <c r="E172" s="50"/>
      <c r="F172" s="50"/>
      <c r="G172" s="50"/>
      <c r="H172" s="50"/>
      <c r="I172" s="50"/>
      <c r="J172" s="49" t="s">
        <v>3393</v>
      </c>
      <c r="K172" s="50"/>
      <c r="L172" s="4" t="s">
        <v>2809</v>
      </c>
      <c r="M172" s="4" t="s">
        <v>905</v>
      </c>
      <c r="N172" s="4" t="s">
        <v>905</v>
      </c>
      <c r="O172" s="4" t="s">
        <v>1823</v>
      </c>
      <c r="P172" s="4" t="s">
        <v>1366</v>
      </c>
      <c r="Q172" s="4" t="s">
        <v>3394</v>
      </c>
      <c r="R172" s="5">
        <v>256660224</v>
      </c>
      <c r="S172" s="5">
        <v>-1002997466</v>
      </c>
      <c r="T172" s="11"/>
      <c r="U172" s="49" t="s">
        <v>826</v>
      </c>
      <c r="V172" s="50"/>
      <c r="W172" s="3">
        <v>1</v>
      </c>
      <c r="X172" s="9"/>
      <c r="Y172" s="6"/>
      <c r="Z172" s="49" t="s">
        <v>3395</v>
      </c>
      <c r="AA172" s="50"/>
      <c r="AB172" s="50"/>
      <c r="AC172" s="4" t="s">
        <v>1994</v>
      </c>
      <c r="AD172" s="4" t="s">
        <v>3396</v>
      </c>
      <c r="AE172" s="4"/>
    </row>
    <row r="173" spans="1:31" x14ac:dyDescent="0.25">
      <c r="A173" s="3">
        <v>207</v>
      </c>
      <c r="B173" s="4" t="s">
        <v>1682</v>
      </c>
      <c r="C173" s="4" t="s">
        <v>30</v>
      </c>
      <c r="D173" s="9"/>
      <c r="E173" s="9"/>
      <c r="F173" s="9"/>
      <c r="G173" s="9"/>
      <c r="H173" s="6"/>
      <c r="I173" s="9"/>
      <c r="J173" s="4" t="s">
        <v>3397</v>
      </c>
      <c r="K173" s="4">
        <v>4</v>
      </c>
      <c r="L173" s="4" t="s">
        <v>1437</v>
      </c>
      <c r="M173" s="4" t="s">
        <v>1667</v>
      </c>
      <c r="N173" s="4" t="s">
        <v>1668</v>
      </c>
      <c r="O173" s="4" t="s">
        <v>1621</v>
      </c>
      <c r="P173" s="4" t="s">
        <v>223</v>
      </c>
      <c r="Q173" s="4" t="s">
        <v>3398</v>
      </c>
      <c r="R173" s="5">
        <v>194183223</v>
      </c>
      <c r="S173" s="5">
        <v>-992558032</v>
      </c>
      <c r="T173" s="9"/>
      <c r="U173" s="49" t="s">
        <v>166</v>
      </c>
      <c r="V173" s="50"/>
      <c r="W173" s="3">
        <v>1</v>
      </c>
      <c r="X173" s="9"/>
      <c r="Y173" s="9"/>
      <c r="Z173" s="49" t="s">
        <v>3399</v>
      </c>
      <c r="AA173" s="50"/>
      <c r="AB173" s="50"/>
      <c r="AC173" s="4" t="s">
        <v>1685</v>
      </c>
      <c r="AD173" s="4" t="s">
        <v>3400</v>
      </c>
      <c r="AE173" s="9"/>
    </row>
    <row r="174" spans="1:31" x14ac:dyDescent="0.25">
      <c r="A174" s="3">
        <v>141</v>
      </c>
      <c r="B174" s="4" t="s">
        <v>3401</v>
      </c>
      <c r="C174" s="4" t="s">
        <v>128</v>
      </c>
      <c r="D174" s="9"/>
      <c r="E174" s="6"/>
      <c r="F174" s="4" t="s">
        <v>2145</v>
      </c>
      <c r="G174" s="4" t="s">
        <v>3402</v>
      </c>
      <c r="H174" s="9"/>
      <c r="I174" s="6"/>
      <c r="J174" s="4" t="s">
        <v>3403</v>
      </c>
      <c r="K174" s="4">
        <v>502</v>
      </c>
      <c r="L174" s="4" t="s">
        <v>271</v>
      </c>
      <c r="M174" s="4" t="s">
        <v>2032</v>
      </c>
      <c r="N174" s="4" t="s">
        <v>2032</v>
      </c>
      <c r="O174" s="4" t="s">
        <v>1823</v>
      </c>
      <c r="P174" s="4" t="s">
        <v>1366</v>
      </c>
      <c r="Q174" s="4" t="s">
        <v>3404</v>
      </c>
      <c r="R174" s="5">
        <v>256676025</v>
      </c>
      <c r="S174" s="5">
        <v>-1003808026</v>
      </c>
      <c r="T174" s="10" t="s">
        <v>3405</v>
      </c>
      <c r="U174" s="4" t="s">
        <v>2148</v>
      </c>
      <c r="V174" s="7" t="s">
        <v>2149</v>
      </c>
      <c r="W174" s="3">
        <v>1</v>
      </c>
      <c r="X174" s="49" t="s">
        <v>791</v>
      </c>
      <c r="Y174" s="50"/>
      <c r="Z174" s="49" t="s">
        <v>3406</v>
      </c>
      <c r="AA174" s="50"/>
      <c r="AB174" s="50"/>
      <c r="AC174" s="4" t="s">
        <v>2151</v>
      </c>
      <c r="AD174" s="4" t="s">
        <v>3407</v>
      </c>
      <c r="AE174" s="4"/>
    </row>
    <row r="175" spans="1:31" x14ac:dyDescent="0.25">
      <c r="A175" s="3">
        <v>73</v>
      </c>
      <c r="B175" s="4" t="s">
        <v>1881</v>
      </c>
      <c r="C175" s="4" t="s">
        <v>75</v>
      </c>
      <c r="D175" s="49" t="s">
        <v>1883</v>
      </c>
      <c r="E175" s="50"/>
      <c r="F175" s="50"/>
      <c r="G175" s="50"/>
      <c r="H175" s="50"/>
      <c r="I175" s="50"/>
      <c r="J175" s="4" t="s">
        <v>1884</v>
      </c>
      <c r="K175" s="4">
        <v>1204</v>
      </c>
      <c r="L175" s="4" t="s">
        <v>1886</v>
      </c>
      <c r="M175" s="4" t="s">
        <v>905</v>
      </c>
      <c r="N175" s="4" t="s">
        <v>905</v>
      </c>
      <c r="O175" s="4" t="s">
        <v>1823</v>
      </c>
      <c r="P175" s="4" t="s">
        <v>1366</v>
      </c>
      <c r="Q175" s="4" t="s">
        <v>3408</v>
      </c>
      <c r="R175" s="5">
        <v>25761077</v>
      </c>
      <c r="S175" s="5">
        <v>-100417106</v>
      </c>
      <c r="T175" s="11"/>
      <c r="U175" s="9"/>
      <c r="V175" s="7" t="s">
        <v>1887</v>
      </c>
      <c r="W175" s="3">
        <v>1</v>
      </c>
      <c r="X175" s="9"/>
      <c r="Y175" s="6"/>
      <c r="Z175" s="4" t="s">
        <v>3409</v>
      </c>
      <c r="AA175" s="53">
        <v>43000.922048611108</v>
      </c>
      <c r="AB175" s="50"/>
      <c r="AC175" s="4" t="s">
        <v>1890</v>
      </c>
      <c r="AD175" s="4" t="s">
        <v>3410</v>
      </c>
      <c r="AE175" s="4"/>
    </row>
    <row r="176" spans="1:31" x14ac:dyDescent="0.25">
      <c r="A176" s="3">
        <v>88</v>
      </c>
      <c r="B176" s="4" t="s">
        <v>2002</v>
      </c>
      <c r="C176" s="4" t="s">
        <v>227</v>
      </c>
      <c r="D176" s="49" t="s">
        <v>2003</v>
      </c>
      <c r="E176" s="50"/>
      <c r="F176" s="50"/>
      <c r="G176" s="50"/>
      <c r="H176" s="50"/>
      <c r="I176" s="50"/>
      <c r="J176" s="4" t="s">
        <v>2004</v>
      </c>
      <c r="K176" s="4" t="s">
        <v>1618</v>
      </c>
      <c r="L176" s="4" t="s">
        <v>198</v>
      </c>
      <c r="M176" s="4" t="s">
        <v>905</v>
      </c>
      <c r="N176" s="4" t="s">
        <v>905</v>
      </c>
      <c r="O176" s="4" t="s">
        <v>1823</v>
      </c>
      <c r="P176" s="4" t="s">
        <v>1366</v>
      </c>
      <c r="Q176" s="4" t="s">
        <v>3411</v>
      </c>
      <c r="R176" s="5">
        <v>256692931</v>
      </c>
      <c r="S176" s="5">
        <v>-1002986771</v>
      </c>
      <c r="T176" s="11"/>
      <c r="U176" s="6"/>
      <c r="V176" s="4" t="s">
        <v>2005</v>
      </c>
      <c r="W176" s="3">
        <v>1</v>
      </c>
      <c r="X176" s="9"/>
      <c r="Y176" s="6"/>
      <c r="Z176" s="4" t="s">
        <v>3412</v>
      </c>
      <c r="AA176" s="53">
        <v>43000.952060185184</v>
      </c>
      <c r="AB176" s="50"/>
      <c r="AC176" s="4" t="s">
        <v>2008</v>
      </c>
      <c r="AD176" s="4" t="s">
        <v>3413</v>
      </c>
      <c r="AE176" s="4"/>
    </row>
    <row r="177" spans="1:31" x14ac:dyDescent="0.25">
      <c r="A177" s="3">
        <v>77</v>
      </c>
      <c r="B177" s="4" t="s">
        <v>1907</v>
      </c>
      <c r="C177" s="49" t="s">
        <v>75</v>
      </c>
      <c r="D177" s="50"/>
      <c r="E177" s="4" t="s">
        <v>1908</v>
      </c>
      <c r="F177" s="4" t="s">
        <v>1909</v>
      </c>
      <c r="G177" s="9"/>
      <c r="H177" s="6"/>
      <c r="I177" s="4" t="s">
        <v>1910</v>
      </c>
      <c r="J177" s="4" t="s">
        <v>1911</v>
      </c>
      <c r="K177" s="4">
        <v>64410</v>
      </c>
      <c r="L177" s="4" t="s">
        <v>1911</v>
      </c>
      <c r="M177" s="4" t="s">
        <v>905</v>
      </c>
      <c r="N177" s="4" t="s">
        <v>905</v>
      </c>
      <c r="O177" s="4" t="s">
        <v>1823</v>
      </c>
      <c r="P177" s="4" t="s">
        <v>1366</v>
      </c>
      <c r="Q177" s="4" t="s">
        <v>3414</v>
      </c>
      <c r="R177" s="5">
        <v>256982554</v>
      </c>
      <c r="S177" s="5">
        <v>-1003161835</v>
      </c>
      <c r="T177" s="11"/>
      <c r="U177" s="6"/>
      <c r="V177" s="9"/>
      <c r="W177" s="3">
        <v>1</v>
      </c>
      <c r="X177" s="9"/>
      <c r="Y177" s="6"/>
      <c r="Z177" s="49" t="s">
        <v>3415</v>
      </c>
      <c r="AA177" s="50"/>
      <c r="AB177" s="50"/>
      <c r="AC177" s="4" t="s">
        <v>1915</v>
      </c>
      <c r="AD177" s="4" t="s">
        <v>3416</v>
      </c>
      <c r="AE177" s="4"/>
    </row>
    <row r="178" spans="1:31" x14ac:dyDescent="0.25">
      <c r="A178" s="3">
        <v>142</v>
      </c>
      <c r="B178" s="4" t="s">
        <v>2152</v>
      </c>
      <c r="C178" s="4" t="s">
        <v>30</v>
      </c>
      <c r="D178" s="9"/>
      <c r="E178" s="6"/>
      <c r="F178" s="4" t="s">
        <v>2153</v>
      </c>
      <c r="G178" s="9"/>
      <c r="H178" s="9"/>
      <c r="I178" s="6"/>
      <c r="J178" s="4" t="s">
        <v>2154</v>
      </c>
      <c r="K178" s="4">
        <v>104</v>
      </c>
      <c r="L178" s="4" t="s">
        <v>271</v>
      </c>
      <c r="M178" s="4" t="s">
        <v>2032</v>
      </c>
      <c r="N178" s="4" t="s">
        <v>2032</v>
      </c>
      <c r="O178" s="4" t="s">
        <v>1823</v>
      </c>
      <c r="P178" s="4" t="s">
        <v>1366</v>
      </c>
      <c r="Q178" s="4" t="s">
        <v>3417</v>
      </c>
      <c r="R178" s="5">
        <v>256566037</v>
      </c>
      <c r="S178" s="5">
        <v>-1003709916</v>
      </c>
      <c r="T178" s="11"/>
      <c r="U178" s="9"/>
      <c r="V178" s="9"/>
      <c r="W178" s="3">
        <v>1</v>
      </c>
      <c r="X178" s="49" t="s">
        <v>1878</v>
      </c>
      <c r="Y178" s="50"/>
      <c r="Z178" s="49" t="s">
        <v>3418</v>
      </c>
      <c r="AA178" s="50"/>
      <c r="AB178" s="50"/>
      <c r="AC178" s="4" t="s">
        <v>2156</v>
      </c>
      <c r="AD178" s="4" t="s">
        <v>3419</v>
      </c>
      <c r="AE178" s="4"/>
    </row>
    <row r="179" spans="1:31" x14ac:dyDescent="0.25">
      <c r="A179" s="3">
        <v>82</v>
      </c>
      <c r="B179" s="4" t="s">
        <v>1962</v>
      </c>
      <c r="C179" s="4" t="s">
        <v>75</v>
      </c>
      <c r="D179" s="49" t="s">
        <v>1963</v>
      </c>
      <c r="E179" s="50"/>
      <c r="F179" s="50"/>
      <c r="G179" s="50"/>
      <c r="H179" s="50"/>
      <c r="I179" s="50"/>
      <c r="J179" s="4" t="s">
        <v>1964</v>
      </c>
      <c r="K179" s="4" t="s">
        <v>1618</v>
      </c>
      <c r="L179" s="4" t="s">
        <v>198</v>
      </c>
      <c r="M179" s="4" t="s">
        <v>905</v>
      </c>
      <c r="N179" s="4" t="s">
        <v>905</v>
      </c>
      <c r="O179" s="4" t="s">
        <v>1823</v>
      </c>
      <c r="P179" s="4" t="s">
        <v>1366</v>
      </c>
      <c r="Q179" s="4" t="s">
        <v>3420</v>
      </c>
      <c r="R179" s="5">
        <v>256707795</v>
      </c>
      <c r="S179" s="5">
        <v>-1003090813</v>
      </c>
      <c r="T179" s="11"/>
      <c r="U179" s="6"/>
      <c r="V179" s="6"/>
      <c r="W179" s="3">
        <v>1</v>
      </c>
      <c r="X179" s="9"/>
      <c r="Y179" s="6"/>
      <c r="Z179" s="49" t="s">
        <v>3355</v>
      </c>
      <c r="AA179" s="50"/>
      <c r="AB179" s="50"/>
      <c r="AC179" s="4" t="s">
        <v>1965</v>
      </c>
      <c r="AD179" s="4" t="s">
        <v>3421</v>
      </c>
      <c r="AE179" s="4"/>
    </row>
    <row r="180" spans="1:31" x14ac:dyDescent="0.25">
      <c r="A180" s="3">
        <v>119</v>
      </c>
      <c r="B180" s="4" t="s">
        <v>2079</v>
      </c>
      <c r="C180" s="4" t="s">
        <v>30</v>
      </c>
      <c r="D180" s="9"/>
      <c r="E180" s="9"/>
      <c r="F180" s="49" t="s">
        <v>2080</v>
      </c>
      <c r="G180" s="50"/>
      <c r="H180" s="9"/>
      <c r="I180" s="9"/>
      <c r="J180" s="4" t="s">
        <v>3422</v>
      </c>
      <c r="K180" s="4" t="s">
        <v>1618</v>
      </c>
      <c r="L180" s="4" t="s">
        <v>2083</v>
      </c>
      <c r="M180" s="4" t="s">
        <v>1830</v>
      </c>
      <c r="N180" s="4" t="s">
        <v>1830</v>
      </c>
      <c r="O180" s="4" t="s">
        <v>1823</v>
      </c>
      <c r="P180" s="4" t="s">
        <v>1366</v>
      </c>
      <c r="Q180" s="4" t="s">
        <v>3423</v>
      </c>
      <c r="R180" s="5">
        <v>265069047</v>
      </c>
      <c r="S180" s="5">
        <v>-1001794529</v>
      </c>
      <c r="T180" s="11"/>
      <c r="U180" s="6"/>
      <c r="V180" s="6"/>
      <c r="W180" s="3">
        <v>1</v>
      </c>
      <c r="X180" s="9"/>
      <c r="Y180" s="6"/>
      <c r="Z180" s="49" t="s">
        <v>3424</v>
      </c>
      <c r="AA180" s="50"/>
      <c r="AB180" s="50"/>
      <c r="AC180" s="4" t="s">
        <v>2085</v>
      </c>
      <c r="AD180" s="4" t="s">
        <v>3425</v>
      </c>
      <c r="AE180" s="4"/>
    </row>
    <row r="181" spans="1:31" x14ac:dyDescent="0.25">
      <c r="A181" s="3">
        <v>92</v>
      </c>
      <c r="B181" s="4" t="s">
        <v>2755</v>
      </c>
      <c r="C181" s="4" t="s">
        <v>30</v>
      </c>
      <c r="D181" s="4" t="s">
        <v>2756</v>
      </c>
      <c r="E181" s="4">
        <v>8182536111</v>
      </c>
      <c r="F181" s="9"/>
      <c r="G181" s="9"/>
      <c r="H181" s="6"/>
      <c r="I181" s="6"/>
      <c r="J181" s="4" t="s">
        <v>2758</v>
      </c>
      <c r="K181" s="4">
        <v>3720</v>
      </c>
      <c r="L181" s="4" t="s">
        <v>2760</v>
      </c>
      <c r="M181" s="4" t="s">
        <v>905</v>
      </c>
      <c r="N181" s="4" t="s">
        <v>905</v>
      </c>
      <c r="O181" s="4" t="s">
        <v>1823</v>
      </c>
      <c r="P181" s="4" t="s">
        <v>1366</v>
      </c>
      <c r="Q181" s="51" t="s">
        <v>3426</v>
      </c>
      <c r="R181" s="50"/>
      <c r="S181" s="50"/>
      <c r="T181" s="49" t="s">
        <v>2761</v>
      </c>
      <c r="U181" s="50"/>
      <c r="V181" s="6"/>
      <c r="W181" s="3">
        <v>1</v>
      </c>
      <c r="X181" s="4" t="s">
        <v>782</v>
      </c>
      <c r="Y181" s="6"/>
      <c r="Z181" s="4" t="s">
        <v>3427</v>
      </c>
      <c r="AA181" s="53">
        <v>43000.932372685187</v>
      </c>
      <c r="AB181" s="50"/>
      <c r="AC181" s="4" t="s">
        <v>2764</v>
      </c>
      <c r="AD181" s="9"/>
      <c r="AE181" s="4"/>
    </row>
    <row r="182" spans="1:31" x14ac:dyDescent="0.25">
      <c r="A182" s="3">
        <v>91</v>
      </c>
      <c r="B182" s="4" t="s">
        <v>2748</v>
      </c>
      <c r="C182" s="4" t="s">
        <v>30</v>
      </c>
      <c r="D182" s="9"/>
      <c r="E182" s="4" t="s">
        <v>2749</v>
      </c>
      <c r="F182" s="9"/>
      <c r="G182" s="9"/>
      <c r="H182" s="6"/>
      <c r="I182" s="6"/>
      <c r="J182" s="4" t="s">
        <v>2081</v>
      </c>
      <c r="K182" s="4" t="s">
        <v>3428</v>
      </c>
      <c r="L182" s="4" t="s">
        <v>2751</v>
      </c>
      <c r="M182" s="4" t="s">
        <v>905</v>
      </c>
      <c r="N182" s="4" t="s">
        <v>905</v>
      </c>
      <c r="O182" s="4" t="s">
        <v>1823</v>
      </c>
      <c r="P182" s="4" t="s">
        <v>1366</v>
      </c>
      <c r="Q182" s="51" t="s">
        <v>3429</v>
      </c>
      <c r="R182" s="50"/>
      <c r="S182" s="50"/>
      <c r="T182" s="10" t="s">
        <v>2752</v>
      </c>
      <c r="U182" s="6"/>
      <c r="V182" s="6"/>
      <c r="W182" s="3">
        <v>1</v>
      </c>
      <c r="X182" s="4" t="s">
        <v>2128</v>
      </c>
      <c r="Y182" s="9"/>
      <c r="Z182" s="4" t="s">
        <v>3430</v>
      </c>
      <c r="AA182" s="53">
        <v>43001.009270833332</v>
      </c>
      <c r="AB182" s="50"/>
      <c r="AC182" s="4" t="s">
        <v>2754</v>
      </c>
      <c r="AD182" s="9"/>
      <c r="AE182" s="4"/>
    </row>
    <row r="183" spans="1:31" x14ac:dyDescent="0.25">
      <c r="A183" s="3">
        <v>268</v>
      </c>
      <c r="B183" s="4" t="s">
        <v>2237</v>
      </c>
      <c r="C183" s="4" t="s">
        <v>30</v>
      </c>
      <c r="D183" s="9"/>
      <c r="E183" s="9"/>
      <c r="F183" s="9"/>
      <c r="G183" s="9"/>
      <c r="H183" s="9"/>
      <c r="I183" s="9"/>
      <c r="J183" s="49" t="s">
        <v>3431</v>
      </c>
      <c r="K183" s="50"/>
      <c r="L183" s="4" t="s">
        <v>3432</v>
      </c>
      <c r="M183" s="4" t="s">
        <v>905</v>
      </c>
      <c r="N183" s="4" t="s">
        <v>905</v>
      </c>
      <c r="O183" s="4" t="s">
        <v>1823</v>
      </c>
      <c r="P183" s="4" t="s">
        <v>1366</v>
      </c>
      <c r="Q183" s="49" t="s">
        <v>3433</v>
      </c>
      <c r="R183" s="50"/>
      <c r="S183" s="50"/>
      <c r="T183" s="50"/>
      <c r="U183" s="50"/>
      <c r="V183" s="50"/>
      <c r="W183" s="3">
        <v>1</v>
      </c>
      <c r="X183" s="9"/>
      <c r="Y183" s="6"/>
      <c r="Z183" s="49" t="s">
        <v>3434</v>
      </c>
      <c r="AA183" s="50"/>
      <c r="AB183" s="50"/>
      <c r="AC183" s="4" t="s">
        <v>2241</v>
      </c>
      <c r="AD183" s="9"/>
      <c r="AE183" s="4"/>
    </row>
    <row r="184" spans="1:31" x14ac:dyDescent="0.25">
      <c r="A184" s="3">
        <v>107</v>
      </c>
      <c r="B184" s="4" t="s">
        <v>2337</v>
      </c>
      <c r="C184" s="4" t="s">
        <v>30</v>
      </c>
      <c r="D184" s="4" t="s">
        <v>2338</v>
      </c>
      <c r="E184" s="4" t="s">
        <v>2339</v>
      </c>
      <c r="F184" s="49" t="s">
        <v>2340</v>
      </c>
      <c r="G184" s="50"/>
      <c r="H184" s="9"/>
      <c r="I184" s="6"/>
      <c r="J184" s="4" t="s">
        <v>3435</v>
      </c>
      <c r="K184" s="4">
        <v>1703</v>
      </c>
      <c r="L184" s="4" t="s">
        <v>2343</v>
      </c>
      <c r="M184" s="4" t="s">
        <v>2256</v>
      </c>
      <c r="N184" s="4" t="s">
        <v>2256</v>
      </c>
      <c r="O184" s="4" t="s">
        <v>2257</v>
      </c>
      <c r="P184" s="4" t="s">
        <v>1366</v>
      </c>
      <c r="Q184" s="4" t="s">
        <v>3436</v>
      </c>
      <c r="R184" s="5">
        <v>19030509</v>
      </c>
      <c r="S184" s="5">
        <v>-982247789</v>
      </c>
      <c r="T184" s="18">
        <v>42966</v>
      </c>
      <c r="U184" s="4" t="s">
        <v>2345</v>
      </c>
      <c r="V184" s="7" t="s">
        <v>2346</v>
      </c>
      <c r="W184" s="3">
        <v>1</v>
      </c>
      <c r="X184" s="4" t="s">
        <v>202</v>
      </c>
      <c r="Y184" s="6"/>
      <c r="Z184" s="49" t="s">
        <v>3437</v>
      </c>
      <c r="AA184" s="50"/>
      <c r="AB184" s="50"/>
      <c r="AC184" s="4" t="s">
        <v>2348</v>
      </c>
      <c r="AD184" s="4" t="s">
        <v>3438</v>
      </c>
      <c r="AE184" s="4"/>
    </row>
    <row r="185" spans="1:31" x14ac:dyDescent="0.25">
      <c r="A185" s="3">
        <v>149</v>
      </c>
      <c r="B185" s="4" t="s">
        <v>2197</v>
      </c>
      <c r="C185" s="4" t="s">
        <v>30</v>
      </c>
      <c r="D185" s="49" t="s">
        <v>2198</v>
      </c>
      <c r="E185" s="50"/>
      <c r="F185" s="4" t="s">
        <v>2199</v>
      </c>
      <c r="G185" s="9"/>
      <c r="H185" s="6"/>
      <c r="I185" s="6"/>
      <c r="J185" s="4" t="s">
        <v>2200</v>
      </c>
      <c r="K185" s="4">
        <v>1000</v>
      </c>
      <c r="L185" s="4" t="s">
        <v>2202</v>
      </c>
      <c r="M185" s="4" t="s">
        <v>2032</v>
      </c>
      <c r="N185" s="4" t="s">
        <v>2032</v>
      </c>
      <c r="O185" s="4" t="s">
        <v>1823</v>
      </c>
      <c r="P185" s="4" t="s">
        <v>1366</v>
      </c>
      <c r="Q185" s="4" t="s">
        <v>3439</v>
      </c>
      <c r="R185" s="5">
        <v>256352523</v>
      </c>
      <c r="S185" s="5">
        <v>-1003574278</v>
      </c>
      <c r="T185" s="49" t="s">
        <v>2033</v>
      </c>
      <c r="U185" s="50"/>
      <c r="V185" s="9"/>
      <c r="W185" s="3">
        <v>1</v>
      </c>
      <c r="X185" s="4" t="s">
        <v>82</v>
      </c>
      <c r="Y185" s="9"/>
      <c r="Z185" s="49" t="s">
        <v>3440</v>
      </c>
      <c r="AA185" s="50"/>
      <c r="AB185" s="50"/>
      <c r="AC185" s="4" t="s">
        <v>2205</v>
      </c>
      <c r="AD185" s="4" t="s">
        <v>3441</v>
      </c>
      <c r="AE185" s="9"/>
    </row>
    <row r="186" spans="1:31" x14ac:dyDescent="0.25">
      <c r="A186" s="3">
        <v>114</v>
      </c>
      <c r="B186" s="4" t="s">
        <v>2390</v>
      </c>
      <c r="C186" s="4" t="s">
        <v>30</v>
      </c>
      <c r="D186" s="9"/>
      <c r="E186" s="6"/>
      <c r="F186" s="49" t="s">
        <v>2391</v>
      </c>
      <c r="G186" s="50"/>
      <c r="H186" s="6"/>
      <c r="I186" s="6"/>
      <c r="J186" s="4" t="s">
        <v>2392</v>
      </c>
      <c r="K186" s="4">
        <v>2545</v>
      </c>
      <c r="L186" s="4" t="s">
        <v>2328</v>
      </c>
      <c r="M186" s="4" t="s">
        <v>2256</v>
      </c>
      <c r="N186" s="4" t="s">
        <v>2256</v>
      </c>
      <c r="O186" s="4" t="s">
        <v>2257</v>
      </c>
      <c r="P186" s="4" t="s">
        <v>1366</v>
      </c>
      <c r="Q186" s="4" t="s">
        <v>3442</v>
      </c>
      <c r="R186" s="5">
        <v>1902683</v>
      </c>
      <c r="S186" s="5">
        <v>-9824648</v>
      </c>
      <c r="T186" s="49" t="s">
        <v>2127</v>
      </c>
      <c r="U186" s="50"/>
      <c r="V186" s="6"/>
      <c r="W186" s="3">
        <v>1</v>
      </c>
      <c r="X186" s="49" t="s">
        <v>2394</v>
      </c>
      <c r="Y186" s="50"/>
      <c r="Z186" s="49" t="s">
        <v>3443</v>
      </c>
      <c r="AA186" s="50"/>
      <c r="AB186" s="50"/>
      <c r="AC186" s="4" t="s">
        <v>2396</v>
      </c>
      <c r="AD186" s="4" t="s">
        <v>3444</v>
      </c>
      <c r="AE186" s="9"/>
    </row>
    <row r="187" spans="1:31" x14ac:dyDescent="0.25">
      <c r="A187" s="3">
        <v>99</v>
      </c>
      <c r="B187" s="4" t="s">
        <v>2278</v>
      </c>
      <c r="C187" s="49" t="s">
        <v>75</v>
      </c>
      <c r="D187" s="50"/>
      <c r="E187" s="6"/>
      <c r="F187" s="49" t="s">
        <v>2279</v>
      </c>
      <c r="G187" s="50"/>
      <c r="H187" s="6"/>
      <c r="I187" s="6"/>
      <c r="J187" s="4" t="s">
        <v>2280</v>
      </c>
      <c r="K187" s="4">
        <v>402</v>
      </c>
      <c r="L187" s="4" t="s">
        <v>2282</v>
      </c>
      <c r="M187" s="4" t="s">
        <v>2256</v>
      </c>
      <c r="N187" s="4" t="s">
        <v>2256</v>
      </c>
      <c r="O187" s="4" t="s">
        <v>2257</v>
      </c>
      <c r="P187" s="4" t="s">
        <v>1366</v>
      </c>
      <c r="Q187" s="4" t="s">
        <v>3445</v>
      </c>
      <c r="R187" s="5">
        <v>1904424</v>
      </c>
      <c r="S187" s="5">
        <v>-9819128</v>
      </c>
      <c r="T187" s="9"/>
      <c r="U187" s="9"/>
      <c r="V187" s="9"/>
      <c r="W187" s="3">
        <v>1</v>
      </c>
      <c r="X187" s="49" t="s">
        <v>791</v>
      </c>
      <c r="Y187" s="50"/>
      <c r="Z187" s="49" t="s">
        <v>3446</v>
      </c>
      <c r="AA187" s="50"/>
      <c r="AB187" s="50"/>
      <c r="AC187" s="4" t="s">
        <v>2284</v>
      </c>
      <c r="AD187" s="4" t="s">
        <v>3447</v>
      </c>
      <c r="AE187" s="9"/>
    </row>
    <row r="188" spans="1:31" x14ac:dyDescent="0.25">
      <c r="A188" s="3">
        <v>97</v>
      </c>
      <c r="B188" s="4" t="s">
        <v>2263</v>
      </c>
      <c r="C188" s="4" t="s">
        <v>30</v>
      </c>
      <c r="D188" s="9"/>
      <c r="E188" s="9"/>
      <c r="F188" s="49" t="s">
        <v>2264</v>
      </c>
      <c r="G188" s="50"/>
      <c r="H188" s="9"/>
      <c r="I188" s="6"/>
      <c r="J188" s="4" t="s">
        <v>2265</v>
      </c>
      <c r="K188" s="4">
        <v>51</v>
      </c>
      <c r="L188" s="4" t="s">
        <v>2267</v>
      </c>
      <c r="M188" s="4" t="s">
        <v>2256</v>
      </c>
      <c r="N188" s="4" t="s">
        <v>2256</v>
      </c>
      <c r="O188" s="4" t="s">
        <v>2257</v>
      </c>
      <c r="P188" s="4" t="s">
        <v>1366</v>
      </c>
      <c r="Q188" s="4" t="s">
        <v>3448</v>
      </c>
      <c r="R188" s="5">
        <v>1908293</v>
      </c>
      <c r="S188" s="5">
        <v>-9821554</v>
      </c>
      <c r="T188" s="11"/>
      <c r="U188" s="19"/>
      <c r="V188" s="9"/>
      <c r="W188" s="3">
        <v>1</v>
      </c>
      <c r="X188" s="49" t="s">
        <v>2268</v>
      </c>
      <c r="Y188" s="50"/>
      <c r="Z188" s="49" t="s">
        <v>3449</v>
      </c>
      <c r="AA188" s="50"/>
      <c r="AB188" s="50"/>
      <c r="AC188" s="4" t="s">
        <v>2270</v>
      </c>
      <c r="AD188" s="4" t="s">
        <v>3450</v>
      </c>
      <c r="AE188" s="4"/>
    </row>
    <row r="189" spans="1:31" x14ac:dyDescent="0.25">
      <c r="A189" s="3">
        <v>139</v>
      </c>
      <c r="B189" s="4" t="s">
        <v>2123</v>
      </c>
      <c r="C189" s="4" t="s">
        <v>30</v>
      </c>
      <c r="D189" s="9"/>
      <c r="E189" s="9"/>
      <c r="F189" s="4" t="s">
        <v>2124</v>
      </c>
      <c r="G189" s="9"/>
      <c r="H189" s="6"/>
      <c r="I189" s="6"/>
      <c r="J189" s="4" t="s">
        <v>2125</v>
      </c>
      <c r="K189" s="4">
        <v>202</v>
      </c>
      <c r="L189" s="4" t="s">
        <v>2126</v>
      </c>
      <c r="M189" s="49" t="s">
        <v>1987</v>
      </c>
      <c r="N189" s="50"/>
      <c r="O189" s="4" t="s">
        <v>1823</v>
      </c>
      <c r="P189" s="4" t="s">
        <v>1366</v>
      </c>
      <c r="Q189" s="4" t="s">
        <v>3451</v>
      </c>
      <c r="R189" s="5">
        <v>257659752</v>
      </c>
      <c r="S189" s="5">
        <v>-1002969225</v>
      </c>
      <c r="T189" s="49" t="s">
        <v>2127</v>
      </c>
      <c r="U189" s="50"/>
      <c r="V189" s="9"/>
      <c r="W189" s="3">
        <v>1</v>
      </c>
      <c r="X189" s="4" t="s">
        <v>2128</v>
      </c>
      <c r="Y189" s="9"/>
      <c r="Z189" s="49" t="s">
        <v>3452</v>
      </c>
      <c r="AA189" s="50"/>
      <c r="AB189" s="50"/>
      <c r="AC189" s="4" t="s">
        <v>2130</v>
      </c>
      <c r="AD189" s="4" t="s">
        <v>3453</v>
      </c>
      <c r="AE189" s="4"/>
    </row>
    <row r="190" spans="1:31" x14ac:dyDescent="0.25">
      <c r="A190" s="3">
        <v>178</v>
      </c>
      <c r="B190" s="4" t="s">
        <v>3454</v>
      </c>
      <c r="C190" s="4" t="s">
        <v>128</v>
      </c>
      <c r="D190" s="9"/>
      <c r="E190" s="6"/>
      <c r="F190" s="6"/>
      <c r="G190" s="9"/>
      <c r="H190" s="9"/>
      <c r="I190" s="6"/>
      <c r="J190" s="4" t="s">
        <v>2403</v>
      </c>
      <c r="K190" s="4">
        <v>5521</v>
      </c>
      <c r="L190" s="4" t="s">
        <v>2405</v>
      </c>
      <c r="M190" s="9"/>
      <c r="N190" s="4" t="s">
        <v>2256</v>
      </c>
      <c r="O190" s="4" t="s">
        <v>2257</v>
      </c>
      <c r="P190" s="4" t="s">
        <v>1366</v>
      </c>
      <c r="Q190" s="4" t="s">
        <v>3455</v>
      </c>
      <c r="R190" s="5">
        <v>190139249</v>
      </c>
      <c r="S190" s="5">
        <v>-982034587</v>
      </c>
      <c r="T190" s="11"/>
      <c r="U190" s="9"/>
      <c r="V190" s="7" t="s">
        <v>2406</v>
      </c>
      <c r="W190" s="3">
        <v>1</v>
      </c>
      <c r="X190" s="9"/>
      <c r="Y190" s="9"/>
      <c r="Z190" s="49" t="s">
        <v>3456</v>
      </c>
      <c r="AA190" s="50"/>
      <c r="AB190" s="50"/>
      <c r="AC190" s="4" t="s">
        <v>2408</v>
      </c>
      <c r="AD190" s="4" t="s">
        <v>3457</v>
      </c>
      <c r="AE190" s="4"/>
    </row>
    <row r="191" spans="1:31" x14ac:dyDescent="0.25">
      <c r="A191" s="3">
        <v>75</v>
      </c>
      <c r="B191" s="4" t="s">
        <v>1898</v>
      </c>
      <c r="C191" s="49" t="s">
        <v>75</v>
      </c>
      <c r="D191" s="50"/>
      <c r="E191" s="9"/>
      <c r="F191" s="6"/>
      <c r="G191" s="9"/>
      <c r="H191" s="9"/>
      <c r="I191" s="6"/>
      <c r="J191" s="49" t="s">
        <v>3458</v>
      </c>
      <c r="K191" s="50"/>
      <c r="L191" s="4" t="s">
        <v>3459</v>
      </c>
      <c r="M191" s="4" t="s">
        <v>905</v>
      </c>
      <c r="N191" s="9"/>
      <c r="O191" s="4" t="s">
        <v>1823</v>
      </c>
      <c r="P191" s="4" t="s">
        <v>1366</v>
      </c>
      <c r="Q191" s="4" t="s">
        <v>3460</v>
      </c>
      <c r="R191" s="5">
        <v>257404883</v>
      </c>
      <c r="S191" s="5">
        <v>-100342143</v>
      </c>
      <c r="T191" s="11"/>
      <c r="U191" s="49" t="s">
        <v>1901</v>
      </c>
      <c r="V191" s="50"/>
      <c r="W191" s="3">
        <v>1</v>
      </c>
      <c r="X191" s="9"/>
      <c r="Y191" s="9"/>
      <c r="Z191" s="49" t="s">
        <v>3461</v>
      </c>
      <c r="AA191" s="50"/>
      <c r="AB191" s="50"/>
      <c r="AC191" s="4" t="s">
        <v>1903</v>
      </c>
      <c r="AD191" s="4" t="s">
        <v>3462</v>
      </c>
      <c r="AE191" s="4"/>
    </row>
    <row r="192" spans="1:31" x14ac:dyDescent="0.25">
      <c r="A192" s="3">
        <v>152</v>
      </c>
      <c r="B192" s="4" t="s">
        <v>2053</v>
      </c>
      <c r="C192" s="4" t="s">
        <v>30</v>
      </c>
      <c r="D192" s="9"/>
      <c r="E192" s="6"/>
      <c r="F192" s="4" t="s">
        <v>2054</v>
      </c>
      <c r="G192" s="9"/>
      <c r="H192" s="9"/>
      <c r="I192" s="6"/>
      <c r="J192" s="4" t="s">
        <v>2055</v>
      </c>
      <c r="K192" s="4">
        <v>1113</v>
      </c>
      <c r="L192" s="4" t="s">
        <v>2057</v>
      </c>
      <c r="M192" s="4" t="s">
        <v>2032</v>
      </c>
      <c r="N192" s="4" t="s">
        <v>2032</v>
      </c>
      <c r="O192" s="4" t="s">
        <v>1823</v>
      </c>
      <c r="P192" s="4" t="s">
        <v>1366</v>
      </c>
      <c r="Q192" s="49" t="s">
        <v>3463</v>
      </c>
      <c r="R192" s="50"/>
      <c r="S192" s="50"/>
      <c r="T192" s="50"/>
      <c r="U192" s="50"/>
      <c r="V192" s="9"/>
      <c r="W192" s="3">
        <v>1</v>
      </c>
      <c r="X192" s="9"/>
      <c r="Y192" s="9"/>
      <c r="Z192" s="4" t="s">
        <v>3464</v>
      </c>
      <c r="AA192" s="53">
        <v>43001.009270833332</v>
      </c>
      <c r="AB192" s="50"/>
      <c r="AC192" s="4" t="s">
        <v>2060</v>
      </c>
      <c r="AD192" s="9"/>
      <c r="AE192" s="4"/>
    </row>
    <row r="193" spans="1:31" x14ac:dyDescent="0.25">
      <c r="A193" s="3">
        <v>145</v>
      </c>
      <c r="B193" s="4" t="s">
        <v>2036</v>
      </c>
      <c r="C193" s="4" t="s">
        <v>30</v>
      </c>
      <c r="D193" s="9"/>
      <c r="E193" s="6"/>
      <c r="F193" s="4" t="s">
        <v>2037</v>
      </c>
      <c r="G193" s="9"/>
      <c r="H193" s="6"/>
      <c r="I193" s="6"/>
      <c r="J193" s="4" t="s">
        <v>2038</v>
      </c>
      <c r="K193" s="4" t="s">
        <v>65</v>
      </c>
      <c r="L193" s="4" t="s">
        <v>2040</v>
      </c>
      <c r="M193" s="49" t="s">
        <v>2032</v>
      </c>
      <c r="N193" s="50"/>
      <c r="O193" s="4" t="s">
        <v>1823</v>
      </c>
      <c r="P193" s="4" t="s">
        <v>1366</v>
      </c>
      <c r="Q193" s="51" t="s">
        <v>3465</v>
      </c>
      <c r="R193" s="50"/>
      <c r="S193" s="50"/>
      <c r="T193" s="50"/>
      <c r="U193" s="9"/>
      <c r="V193" s="9"/>
      <c r="W193" s="3">
        <v>1</v>
      </c>
      <c r="X193" s="9"/>
      <c r="Y193" s="9"/>
      <c r="Z193" s="49" t="s">
        <v>3466</v>
      </c>
      <c r="AA193" s="50"/>
      <c r="AB193" s="50"/>
      <c r="AC193" s="4" t="s">
        <v>2042</v>
      </c>
      <c r="AD193" s="9"/>
      <c r="AE193" s="4"/>
    </row>
    <row r="194" spans="1:31" x14ac:dyDescent="0.25">
      <c r="A194" s="3">
        <v>49</v>
      </c>
      <c r="B194" s="4" t="s">
        <v>2672</v>
      </c>
      <c r="C194" s="4" t="s">
        <v>30</v>
      </c>
      <c r="D194" s="4" t="s">
        <v>3186</v>
      </c>
      <c r="E194" s="4" t="s">
        <v>2673</v>
      </c>
      <c r="F194" s="4" t="s">
        <v>2674</v>
      </c>
      <c r="G194" s="49" t="s">
        <v>2675</v>
      </c>
      <c r="H194" s="50"/>
      <c r="I194" s="6"/>
      <c r="J194" s="4" t="s">
        <v>2676</v>
      </c>
      <c r="K194" s="4">
        <v>1555</v>
      </c>
      <c r="L194" s="4" t="s">
        <v>2678</v>
      </c>
      <c r="M194" s="4" t="s">
        <v>2679</v>
      </c>
      <c r="N194" s="6"/>
      <c r="O194" s="4" t="s">
        <v>2680</v>
      </c>
      <c r="P194" s="4" t="s">
        <v>1366</v>
      </c>
      <c r="Q194" s="4" t="s">
        <v>3467</v>
      </c>
      <c r="R194" s="5">
        <v>248241142</v>
      </c>
      <c r="S194" s="5">
        <v>-1073696923</v>
      </c>
      <c r="T194" s="10" t="s">
        <v>2681</v>
      </c>
      <c r="U194" s="4" t="s">
        <v>2682</v>
      </c>
      <c r="V194" s="7" t="s">
        <v>2683</v>
      </c>
      <c r="W194" s="3">
        <v>1</v>
      </c>
      <c r="X194" s="4" t="s">
        <v>370</v>
      </c>
      <c r="Y194" s="6"/>
      <c r="Z194" s="4" t="s">
        <v>3468</v>
      </c>
      <c r="AA194" s="53">
        <v>43000.91746527778</v>
      </c>
      <c r="AB194" s="50"/>
      <c r="AC194" s="4" t="s">
        <v>2686</v>
      </c>
      <c r="AD194" s="4" t="s">
        <v>3469</v>
      </c>
      <c r="AE194" s="4"/>
    </row>
    <row r="195" spans="1:31" x14ac:dyDescent="0.25">
      <c r="A195" s="3">
        <v>135</v>
      </c>
      <c r="B195" s="4" t="s">
        <v>1949</v>
      </c>
      <c r="C195" s="4" t="s">
        <v>1950</v>
      </c>
      <c r="D195" s="4" t="s">
        <v>1951</v>
      </c>
      <c r="E195" s="4" t="s">
        <v>1952</v>
      </c>
      <c r="F195" s="4" t="s">
        <v>1953</v>
      </c>
      <c r="G195" s="49" t="s">
        <v>1954</v>
      </c>
      <c r="H195" s="50"/>
      <c r="I195" s="6"/>
      <c r="J195" s="4" t="s">
        <v>1955</v>
      </c>
      <c r="K195" s="4">
        <v>172</v>
      </c>
      <c r="L195" s="4" t="s">
        <v>1055</v>
      </c>
      <c r="M195" s="49" t="s">
        <v>1932</v>
      </c>
      <c r="N195" s="50"/>
      <c r="O195" s="4" t="s">
        <v>1933</v>
      </c>
      <c r="P195" s="4" t="s">
        <v>1366</v>
      </c>
      <c r="Q195" s="51" t="s">
        <v>3470</v>
      </c>
      <c r="R195" s="50"/>
      <c r="S195" s="50"/>
      <c r="T195" s="10" t="s">
        <v>1957</v>
      </c>
      <c r="U195" s="4" t="s">
        <v>1945</v>
      </c>
      <c r="V195" s="7" t="s">
        <v>1958</v>
      </c>
      <c r="W195" s="3">
        <v>1</v>
      </c>
      <c r="X195" s="4" t="s">
        <v>370</v>
      </c>
      <c r="Y195" s="6"/>
      <c r="Z195" s="4" t="s">
        <v>3471</v>
      </c>
      <c r="AA195" s="53">
        <v>43000.932511574072</v>
      </c>
      <c r="AB195" s="50"/>
      <c r="AC195" s="4" t="s">
        <v>1961</v>
      </c>
      <c r="AD195" s="9"/>
      <c r="AE195" s="4"/>
    </row>
    <row r="196" spans="1:31" x14ac:dyDescent="0.25">
      <c r="A196" s="3">
        <v>255</v>
      </c>
      <c r="B196" s="4" t="s">
        <v>2098</v>
      </c>
      <c r="C196" s="4" t="s">
        <v>128</v>
      </c>
      <c r="D196" s="49" t="s">
        <v>2099</v>
      </c>
      <c r="E196" s="50"/>
      <c r="F196" s="49" t="s">
        <v>3472</v>
      </c>
      <c r="G196" s="50"/>
      <c r="H196" s="6"/>
      <c r="I196" s="6"/>
      <c r="J196" s="4" t="s">
        <v>2101</v>
      </c>
      <c r="K196" s="4">
        <v>204</v>
      </c>
      <c r="L196" s="4" t="s">
        <v>198</v>
      </c>
      <c r="M196" s="4" t="s">
        <v>2102</v>
      </c>
      <c r="N196" s="4" t="s">
        <v>2102</v>
      </c>
      <c r="O196" s="4" t="s">
        <v>1933</v>
      </c>
      <c r="P196" s="9"/>
      <c r="Q196" s="49" t="s">
        <v>3473</v>
      </c>
      <c r="R196" s="50"/>
      <c r="S196" s="50"/>
      <c r="T196" s="50"/>
      <c r="U196" s="9"/>
      <c r="V196" s="52" t="s">
        <v>2103</v>
      </c>
      <c r="W196" s="50"/>
      <c r="X196" s="50"/>
      <c r="Y196" s="50"/>
      <c r="Z196" s="4" t="s">
        <v>3474</v>
      </c>
      <c r="AA196" s="53">
        <v>43000.920763888891</v>
      </c>
      <c r="AB196" s="50"/>
      <c r="AC196" s="4" t="s">
        <v>2106</v>
      </c>
      <c r="AD196" s="9"/>
      <c r="AE196" s="6"/>
    </row>
    <row r="197" spans="1:31" x14ac:dyDescent="0.25">
      <c r="A197" s="3">
        <v>287</v>
      </c>
      <c r="B197" s="4" t="s">
        <v>2530</v>
      </c>
      <c r="C197" s="4" t="s">
        <v>113</v>
      </c>
      <c r="D197" s="9"/>
      <c r="E197" s="6"/>
      <c r="F197" s="6"/>
      <c r="G197" s="9"/>
      <c r="H197" s="6"/>
      <c r="I197" s="6"/>
      <c r="J197" s="4" t="s">
        <v>2531</v>
      </c>
      <c r="K197" s="4">
        <v>229</v>
      </c>
      <c r="L197" s="49" t="s">
        <v>2533</v>
      </c>
      <c r="M197" s="50"/>
      <c r="N197" s="9"/>
      <c r="O197" s="4" t="s">
        <v>2075</v>
      </c>
      <c r="P197" s="9"/>
      <c r="Q197" s="49" t="s">
        <v>3475</v>
      </c>
      <c r="R197" s="50"/>
      <c r="S197" s="50"/>
      <c r="T197" s="50"/>
      <c r="U197" s="50"/>
      <c r="V197" s="9"/>
      <c r="W197" s="6"/>
      <c r="X197" s="9"/>
      <c r="Y197" s="6"/>
      <c r="Z197" s="49" t="s">
        <v>3476</v>
      </c>
      <c r="AA197" s="50"/>
      <c r="AB197" s="50"/>
      <c r="AC197" s="4" t="s">
        <v>2535</v>
      </c>
      <c r="AD197" s="9"/>
      <c r="AE197" s="6"/>
    </row>
    <row r="198" spans="1:31" x14ac:dyDescent="0.25">
      <c r="A198" s="3">
        <v>310</v>
      </c>
      <c r="B198" s="4" t="s">
        <v>2647</v>
      </c>
      <c r="C198" s="4" t="s">
        <v>30</v>
      </c>
      <c r="D198" s="9"/>
      <c r="E198" s="9"/>
      <c r="F198" s="9"/>
      <c r="G198" s="9"/>
      <c r="H198" s="9"/>
      <c r="I198" s="9"/>
      <c r="J198" s="4" t="s">
        <v>2648</v>
      </c>
      <c r="K198" s="4">
        <v>21</v>
      </c>
      <c r="L198" s="49" t="s">
        <v>2521</v>
      </c>
      <c r="M198" s="50"/>
      <c r="N198" s="9"/>
      <c r="O198" s="4" t="s">
        <v>2075</v>
      </c>
      <c r="P198" s="9"/>
      <c r="Q198" s="51" t="s">
        <v>3477</v>
      </c>
      <c r="R198" s="50"/>
      <c r="S198" s="50"/>
      <c r="T198" s="50"/>
      <c r="U198" s="9"/>
      <c r="V198" s="9"/>
      <c r="W198" s="9"/>
      <c r="X198" s="9"/>
      <c r="Y198" s="9"/>
      <c r="Z198" s="49" t="s">
        <v>3478</v>
      </c>
      <c r="AA198" s="50"/>
      <c r="AB198" s="50"/>
      <c r="AC198" s="4" t="s">
        <v>2650</v>
      </c>
      <c r="AD198" s="9"/>
      <c r="AE198" s="4"/>
    </row>
    <row r="199" spans="1:31" x14ac:dyDescent="0.25">
      <c r="A199" s="3">
        <v>314</v>
      </c>
      <c r="B199" s="4" t="s">
        <v>2664</v>
      </c>
      <c r="C199" s="4" t="s">
        <v>30</v>
      </c>
      <c r="D199" s="9"/>
      <c r="E199" s="9"/>
      <c r="F199" s="9"/>
      <c r="G199" s="9"/>
      <c r="H199" s="9"/>
      <c r="I199" s="9"/>
      <c r="J199" s="4" t="s">
        <v>2600</v>
      </c>
      <c r="K199" s="4">
        <v>282</v>
      </c>
      <c r="L199" s="4" t="s">
        <v>198</v>
      </c>
      <c r="M199" s="9"/>
      <c r="N199" s="9"/>
      <c r="O199" s="4" t="s">
        <v>2075</v>
      </c>
      <c r="P199" s="9"/>
      <c r="Q199" s="49" t="s">
        <v>3479</v>
      </c>
      <c r="R199" s="50"/>
      <c r="S199" s="50"/>
      <c r="T199" s="9"/>
      <c r="U199" s="9"/>
      <c r="V199" s="9"/>
      <c r="W199" s="9"/>
      <c r="X199" s="9"/>
      <c r="Y199" s="9"/>
      <c r="Z199" s="49" t="s">
        <v>3480</v>
      </c>
      <c r="AA199" s="50"/>
      <c r="AB199" s="50"/>
      <c r="AC199" s="4" t="s">
        <v>2667</v>
      </c>
      <c r="AD199" s="9"/>
      <c r="AE199" s="6"/>
    </row>
    <row r="200" spans="1:31" x14ac:dyDescent="0.25">
      <c r="A200" s="3">
        <v>309</v>
      </c>
      <c r="B200" s="4" t="s">
        <v>2641</v>
      </c>
      <c r="C200" s="4" t="s">
        <v>30</v>
      </c>
      <c r="D200" s="9"/>
      <c r="E200" s="9"/>
      <c r="F200" s="9"/>
      <c r="G200" s="9"/>
      <c r="H200" s="9"/>
      <c r="I200" s="6"/>
      <c r="J200" s="4" t="s">
        <v>2642</v>
      </c>
      <c r="K200" s="4">
        <v>29</v>
      </c>
      <c r="L200" s="4" t="s">
        <v>2644</v>
      </c>
      <c r="M200" s="9"/>
      <c r="N200" s="9"/>
      <c r="O200" s="4" t="s">
        <v>2075</v>
      </c>
      <c r="P200" s="9"/>
      <c r="Q200" s="49" t="s">
        <v>3481</v>
      </c>
      <c r="R200" s="50"/>
      <c r="S200" s="50"/>
      <c r="T200" s="9"/>
      <c r="U200" s="9"/>
      <c r="V200" s="6"/>
      <c r="W200" s="9"/>
      <c r="X200" s="9"/>
      <c r="Y200" s="9"/>
      <c r="Z200" s="49" t="s">
        <v>3482</v>
      </c>
      <c r="AA200" s="50"/>
      <c r="AB200" s="50"/>
      <c r="AC200" s="4" t="s">
        <v>2646</v>
      </c>
      <c r="AD200" s="9"/>
      <c r="AE200" s="6"/>
    </row>
    <row r="201" spans="1:31" x14ac:dyDescent="0.25">
      <c r="A201" s="3">
        <v>307</v>
      </c>
      <c r="B201" s="4" t="s">
        <v>3483</v>
      </c>
      <c r="C201" s="4" t="s">
        <v>30</v>
      </c>
      <c r="D201" s="9"/>
      <c r="E201" s="6"/>
      <c r="F201" s="6"/>
      <c r="G201" s="6"/>
      <c r="H201" s="6"/>
      <c r="I201" s="6"/>
      <c r="J201" s="49" t="s">
        <v>2489</v>
      </c>
      <c r="K201" s="50"/>
      <c r="L201" s="49" t="s">
        <v>2490</v>
      </c>
      <c r="M201" s="50"/>
      <c r="N201" s="9"/>
      <c r="O201" s="4" t="s">
        <v>2075</v>
      </c>
      <c r="P201" s="9"/>
      <c r="Q201" s="49" t="s">
        <v>3484</v>
      </c>
      <c r="R201" s="50"/>
      <c r="S201" s="50"/>
      <c r="T201" s="50"/>
      <c r="U201" s="9"/>
      <c r="V201" s="9"/>
      <c r="W201" s="6"/>
      <c r="X201" s="6"/>
      <c r="Y201" s="6"/>
      <c r="Z201" s="49" t="s">
        <v>3485</v>
      </c>
      <c r="AA201" s="50"/>
      <c r="AB201" s="50"/>
      <c r="AC201" s="4" t="s">
        <v>2492</v>
      </c>
      <c r="AD201" s="9"/>
      <c r="AE201" s="6"/>
    </row>
    <row r="202" spans="1:31" x14ac:dyDescent="0.25">
      <c r="A202" s="3">
        <v>322</v>
      </c>
      <c r="B202" s="4" t="s">
        <v>1288</v>
      </c>
      <c r="C202" s="4" t="s">
        <v>128</v>
      </c>
      <c r="D202" s="4" t="s">
        <v>1289</v>
      </c>
      <c r="E202" s="4" t="s">
        <v>3486</v>
      </c>
      <c r="F202" s="49" t="s">
        <v>3487</v>
      </c>
      <c r="G202" s="50"/>
      <c r="H202" s="4" t="s">
        <v>1292</v>
      </c>
      <c r="I202" s="4" t="s">
        <v>1293</v>
      </c>
      <c r="J202" s="4" t="s">
        <v>1294</v>
      </c>
      <c r="K202" s="4">
        <v>37</v>
      </c>
      <c r="L202" s="4" t="s">
        <v>1295</v>
      </c>
      <c r="M202" s="4" t="s">
        <v>1249</v>
      </c>
      <c r="N202" s="4" t="s">
        <v>38</v>
      </c>
      <c r="O202" s="4" t="s">
        <v>39</v>
      </c>
      <c r="P202" s="4" t="s">
        <v>40</v>
      </c>
      <c r="Q202" s="4" t="s">
        <v>3488</v>
      </c>
      <c r="R202" s="5">
        <v>19276747</v>
      </c>
      <c r="S202" s="5">
        <v>-99178214</v>
      </c>
      <c r="T202" s="4" t="s">
        <v>1296</v>
      </c>
      <c r="U202" s="4" t="s">
        <v>128</v>
      </c>
      <c r="V202" s="52" t="s">
        <v>1297</v>
      </c>
      <c r="W202" s="50"/>
      <c r="X202" s="4" t="s">
        <v>426</v>
      </c>
      <c r="Y202" s="8">
        <v>43000.603206018517</v>
      </c>
      <c r="Z202" s="4" t="s">
        <v>3489</v>
      </c>
      <c r="AA202" s="8">
        <v>43000.930428240739</v>
      </c>
      <c r="AB202" s="4" t="s">
        <v>1300</v>
      </c>
      <c r="AC202" s="4" t="s">
        <v>1301</v>
      </c>
      <c r="AD202" s="4" t="s">
        <v>3490</v>
      </c>
      <c r="AE202" s="9"/>
    </row>
    <row r="203" spans="1:31" x14ac:dyDescent="0.25">
      <c r="A203" s="3">
        <v>181</v>
      </c>
      <c r="B203" s="4" t="s">
        <v>127</v>
      </c>
      <c r="C203" s="4" t="s">
        <v>128</v>
      </c>
      <c r="D203" s="4" t="s">
        <v>129</v>
      </c>
      <c r="E203" s="4" t="s">
        <v>130</v>
      </c>
      <c r="F203" s="4" t="s">
        <v>131</v>
      </c>
      <c r="G203" s="4" t="s">
        <v>132</v>
      </c>
      <c r="H203" s="9"/>
      <c r="I203" s="6"/>
      <c r="J203" s="4" t="s">
        <v>133</v>
      </c>
      <c r="K203" s="4">
        <v>19</v>
      </c>
      <c r="L203" s="4" t="s">
        <v>135</v>
      </c>
      <c r="M203" s="4" t="s">
        <v>53</v>
      </c>
      <c r="N203" s="4" t="s">
        <v>38</v>
      </c>
      <c r="O203" s="4" t="s">
        <v>39</v>
      </c>
      <c r="P203" s="4" t="s">
        <v>54</v>
      </c>
      <c r="Q203" s="4" t="s">
        <v>3491</v>
      </c>
      <c r="R203" s="5">
        <v>193477211</v>
      </c>
      <c r="S203" s="5">
        <v>-991908776</v>
      </c>
      <c r="T203" s="4" t="s">
        <v>3492</v>
      </c>
      <c r="U203" s="4" t="s">
        <v>137</v>
      </c>
      <c r="V203" s="7" t="s">
        <v>138</v>
      </c>
      <c r="W203" s="3">
        <v>1</v>
      </c>
      <c r="X203" s="6"/>
      <c r="Y203" s="4" t="s">
        <v>139</v>
      </c>
      <c r="Z203" s="49" t="s">
        <v>3493</v>
      </c>
      <c r="AA203" s="50"/>
      <c r="AB203" s="50"/>
      <c r="AC203" s="4" t="s">
        <v>141</v>
      </c>
      <c r="AD203" s="4" t="s">
        <v>3494</v>
      </c>
      <c r="AE203" s="9"/>
    </row>
    <row r="204" spans="1:31" x14ac:dyDescent="0.25">
      <c r="A204" s="3">
        <v>65</v>
      </c>
      <c r="B204" s="4" t="s">
        <v>873</v>
      </c>
      <c r="C204" s="4" t="s">
        <v>30</v>
      </c>
      <c r="D204" s="4" t="s">
        <v>707</v>
      </c>
      <c r="E204" s="4" t="s">
        <v>875</v>
      </c>
      <c r="F204" s="4" t="s">
        <v>876</v>
      </c>
      <c r="G204" s="49" t="s">
        <v>877</v>
      </c>
      <c r="H204" s="50"/>
      <c r="I204" s="6"/>
      <c r="J204" s="4" t="s">
        <v>878</v>
      </c>
      <c r="K204" s="4">
        <v>3</v>
      </c>
      <c r="L204" s="4" t="s">
        <v>880</v>
      </c>
      <c r="M204" s="4" t="s">
        <v>692</v>
      </c>
      <c r="N204" s="4" t="s">
        <v>38</v>
      </c>
      <c r="O204" s="4" t="s">
        <v>39</v>
      </c>
      <c r="P204" s="4" t="s">
        <v>198</v>
      </c>
      <c r="Q204" s="4" t="s">
        <v>3495</v>
      </c>
      <c r="R204" s="5">
        <v>194053202</v>
      </c>
      <c r="S204" s="5">
        <v>-99172159</v>
      </c>
      <c r="T204" s="9"/>
      <c r="U204" s="4" t="s">
        <v>881</v>
      </c>
      <c r="V204" s="7" t="s">
        <v>882</v>
      </c>
      <c r="W204" s="3">
        <v>1</v>
      </c>
      <c r="X204" s="4" t="s">
        <v>82</v>
      </c>
      <c r="Y204" s="6"/>
      <c r="Z204" s="4" t="s">
        <v>3496</v>
      </c>
      <c r="AA204" s="53">
        <v>43000.916666666664</v>
      </c>
      <c r="AB204" s="50"/>
      <c r="AC204" s="4" t="s">
        <v>885</v>
      </c>
      <c r="AD204" s="4" t="s">
        <v>3497</v>
      </c>
      <c r="AE204" s="9"/>
    </row>
    <row r="205" spans="1:31" x14ac:dyDescent="0.25">
      <c r="A205" s="3">
        <v>42</v>
      </c>
      <c r="B205" s="4" t="s">
        <v>838</v>
      </c>
      <c r="C205" s="4" t="s">
        <v>128</v>
      </c>
      <c r="D205" s="4" t="s">
        <v>839</v>
      </c>
      <c r="E205" s="4" t="s">
        <v>840</v>
      </c>
      <c r="F205" s="49" t="s">
        <v>841</v>
      </c>
      <c r="G205" s="50"/>
      <c r="H205" s="6"/>
      <c r="I205" s="6"/>
      <c r="J205" s="4" t="s">
        <v>842</v>
      </c>
      <c r="K205" s="4" t="s">
        <v>65</v>
      </c>
      <c r="L205" s="4" t="s">
        <v>711</v>
      </c>
      <c r="M205" s="4" t="s">
        <v>692</v>
      </c>
      <c r="N205" s="4" t="s">
        <v>38</v>
      </c>
      <c r="O205" s="4" t="s">
        <v>39</v>
      </c>
      <c r="P205" s="4" t="s">
        <v>198</v>
      </c>
      <c r="Q205" s="4" t="s">
        <v>3498</v>
      </c>
      <c r="R205" s="5">
        <v>19411927</v>
      </c>
      <c r="S205" s="5">
        <v>-991712944</v>
      </c>
      <c r="T205" s="4" t="s">
        <v>629</v>
      </c>
      <c r="U205" s="4" t="s">
        <v>833</v>
      </c>
      <c r="V205" s="7" t="s">
        <v>844</v>
      </c>
      <c r="W205" s="3">
        <v>1</v>
      </c>
      <c r="X205" s="4" t="s">
        <v>82</v>
      </c>
      <c r="Y205" s="4" t="s">
        <v>83</v>
      </c>
      <c r="Z205" s="49" t="s">
        <v>3499</v>
      </c>
      <c r="AA205" s="50"/>
      <c r="AB205" s="50"/>
      <c r="AC205" s="4" t="s">
        <v>846</v>
      </c>
      <c r="AD205" s="4" t="s">
        <v>3500</v>
      </c>
      <c r="AE205" s="9"/>
    </row>
    <row r="206" spans="1:31" x14ac:dyDescent="0.25">
      <c r="A206" s="3">
        <v>18</v>
      </c>
      <c r="B206" s="4" t="s">
        <v>485</v>
      </c>
      <c r="C206" s="4" t="s">
        <v>227</v>
      </c>
      <c r="D206" s="4" t="s">
        <v>31</v>
      </c>
      <c r="E206" s="4" t="s">
        <v>486</v>
      </c>
      <c r="F206" s="4" t="s">
        <v>487</v>
      </c>
      <c r="G206" s="4" t="s">
        <v>488</v>
      </c>
      <c r="H206" s="9"/>
      <c r="I206" s="9"/>
      <c r="J206" s="4" t="s">
        <v>489</v>
      </c>
      <c r="K206" s="4">
        <v>340</v>
      </c>
      <c r="L206" s="4" t="s">
        <v>477</v>
      </c>
      <c r="M206" s="4" t="s">
        <v>234</v>
      </c>
      <c r="N206" s="4" t="s">
        <v>38</v>
      </c>
      <c r="O206" s="4" t="s">
        <v>39</v>
      </c>
      <c r="P206" s="4" t="s">
        <v>198</v>
      </c>
      <c r="Q206" s="4" t="s">
        <v>3501</v>
      </c>
      <c r="R206" s="5">
        <v>19366782</v>
      </c>
      <c r="S206" s="5">
        <v>-99158387</v>
      </c>
      <c r="T206" s="10" t="s">
        <v>3502</v>
      </c>
      <c r="U206" s="4" t="s">
        <v>3219</v>
      </c>
      <c r="V206" s="7" t="s">
        <v>495</v>
      </c>
      <c r="W206" s="3">
        <v>1</v>
      </c>
      <c r="X206" s="4" t="s">
        <v>496</v>
      </c>
      <c r="Y206" s="4" t="s">
        <v>83</v>
      </c>
      <c r="Z206" s="4" t="s">
        <v>3503</v>
      </c>
      <c r="AA206" s="53">
        <v>43000.915833333333</v>
      </c>
      <c r="AB206" s="50"/>
      <c r="AC206" s="4" t="s">
        <v>499</v>
      </c>
      <c r="AD206" s="4" t="s">
        <v>3504</v>
      </c>
      <c r="AE206" s="4"/>
    </row>
    <row r="207" spans="1:31" x14ac:dyDescent="0.25">
      <c r="A207" s="3">
        <v>38</v>
      </c>
      <c r="B207" s="4" t="s">
        <v>795</v>
      </c>
      <c r="C207" s="4" t="s">
        <v>30</v>
      </c>
      <c r="D207" s="4" t="s">
        <v>3505</v>
      </c>
      <c r="E207" s="4" t="s">
        <v>797</v>
      </c>
      <c r="F207" s="4" t="s">
        <v>798</v>
      </c>
      <c r="G207" s="49" t="s">
        <v>3506</v>
      </c>
      <c r="H207" s="50"/>
      <c r="I207" s="6"/>
      <c r="J207" s="4" t="s">
        <v>799</v>
      </c>
      <c r="K207" s="4">
        <v>234</v>
      </c>
      <c r="L207" s="4" t="s">
        <v>769</v>
      </c>
      <c r="M207" s="4" t="s">
        <v>692</v>
      </c>
      <c r="N207" s="4" t="s">
        <v>38</v>
      </c>
      <c r="O207" s="4" t="s">
        <v>39</v>
      </c>
      <c r="P207" s="4" t="s">
        <v>198</v>
      </c>
      <c r="Q207" s="4" t="s">
        <v>3507</v>
      </c>
      <c r="R207" s="5">
        <v>19411492</v>
      </c>
      <c r="S207" s="5">
        <v>-99159675</v>
      </c>
      <c r="T207" s="10" t="s">
        <v>801</v>
      </c>
      <c r="U207" s="4" t="s">
        <v>802</v>
      </c>
      <c r="V207" s="7" t="s">
        <v>803</v>
      </c>
      <c r="W207" s="3">
        <v>1</v>
      </c>
      <c r="X207" s="49" t="s">
        <v>349</v>
      </c>
      <c r="Y207" s="50"/>
      <c r="Z207" s="49" t="s">
        <v>3508</v>
      </c>
      <c r="AA207" s="50"/>
      <c r="AB207" s="50"/>
      <c r="AC207" s="4" t="s">
        <v>805</v>
      </c>
      <c r="AD207" s="4" t="s">
        <v>3509</v>
      </c>
      <c r="AE207" s="4"/>
    </row>
    <row r="208" spans="1:31" x14ac:dyDescent="0.25">
      <c r="A208" s="3">
        <v>32</v>
      </c>
      <c r="B208" s="4" t="s">
        <v>750</v>
      </c>
      <c r="C208" s="4" t="s">
        <v>30</v>
      </c>
      <c r="D208" s="4" t="s">
        <v>751</v>
      </c>
      <c r="E208" s="4" t="s">
        <v>752</v>
      </c>
      <c r="F208" s="49" t="s">
        <v>753</v>
      </c>
      <c r="G208" s="50"/>
      <c r="H208" s="9"/>
      <c r="I208" s="9"/>
      <c r="J208" s="4" t="s">
        <v>889</v>
      </c>
      <c r="K208" s="4">
        <v>131</v>
      </c>
      <c r="L208" s="4" t="s">
        <v>626</v>
      </c>
      <c r="M208" s="4" t="s">
        <v>692</v>
      </c>
      <c r="N208" s="4" t="s">
        <v>38</v>
      </c>
      <c r="O208" s="4" t="s">
        <v>39</v>
      </c>
      <c r="P208" s="4" t="s">
        <v>198</v>
      </c>
      <c r="Q208" s="4" t="s">
        <v>3510</v>
      </c>
      <c r="R208" s="5">
        <v>194171573</v>
      </c>
      <c r="S208" s="5">
        <v>-991595836</v>
      </c>
      <c r="T208" s="10" t="s">
        <v>756</v>
      </c>
      <c r="U208" s="4" t="s">
        <v>757</v>
      </c>
      <c r="V208" s="7" t="s">
        <v>758</v>
      </c>
      <c r="W208" s="3">
        <v>1</v>
      </c>
      <c r="X208" s="4" t="s">
        <v>183</v>
      </c>
      <c r="Y208" s="4">
        <v>20.09</v>
      </c>
      <c r="Z208" s="4" t="s">
        <v>3511</v>
      </c>
      <c r="AA208" s="53">
        <v>43000.923148148147</v>
      </c>
      <c r="AB208" s="50"/>
      <c r="AC208" s="4" t="s">
        <v>762</v>
      </c>
      <c r="AD208" s="4" t="s">
        <v>3512</v>
      </c>
      <c r="AE208" s="4"/>
    </row>
    <row r="209" spans="1:31" x14ac:dyDescent="0.25">
      <c r="A209" s="3">
        <v>219</v>
      </c>
      <c r="B209" s="4" t="s">
        <v>190</v>
      </c>
      <c r="C209" s="4" t="s">
        <v>191</v>
      </c>
      <c r="D209" s="49" t="s">
        <v>192</v>
      </c>
      <c r="E209" s="50"/>
      <c r="F209" s="4" t="s">
        <v>193</v>
      </c>
      <c r="G209" s="49" t="s">
        <v>194</v>
      </c>
      <c r="H209" s="50"/>
      <c r="I209" s="6"/>
      <c r="J209" s="4" t="s">
        <v>195</v>
      </c>
      <c r="K209" s="4">
        <v>116</v>
      </c>
      <c r="L209" s="4" t="s">
        <v>197</v>
      </c>
      <c r="M209" s="4" t="s">
        <v>53</v>
      </c>
      <c r="N209" s="4" t="s">
        <v>38</v>
      </c>
      <c r="O209" s="4" t="s">
        <v>39</v>
      </c>
      <c r="P209" s="4" t="s">
        <v>198</v>
      </c>
      <c r="Q209" s="4" t="s">
        <v>3513</v>
      </c>
      <c r="R209" s="5">
        <v>194005466</v>
      </c>
      <c r="S209" s="5">
        <v>-992056457</v>
      </c>
      <c r="T209" s="10" t="s">
        <v>199</v>
      </c>
      <c r="U209" s="4" t="s">
        <v>200</v>
      </c>
      <c r="V209" s="7" t="s">
        <v>201</v>
      </c>
      <c r="W209" s="3">
        <v>1</v>
      </c>
      <c r="X209" s="4" t="s">
        <v>202</v>
      </c>
      <c r="Y209" s="9"/>
      <c r="Z209" s="4" t="s">
        <v>3514</v>
      </c>
      <c r="AA209" s="53">
        <v>43000.918437499997</v>
      </c>
      <c r="AB209" s="50"/>
      <c r="AC209" s="4" t="s">
        <v>205</v>
      </c>
      <c r="AD209" s="4" t="s">
        <v>3515</v>
      </c>
      <c r="AE209" s="4"/>
    </row>
    <row r="210" spans="1:31" x14ac:dyDescent="0.25">
      <c r="A210" s="3">
        <v>323</v>
      </c>
      <c r="B210" s="4" t="s">
        <v>420</v>
      </c>
      <c r="C210" s="4" t="s">
        <v>30</v>
      </c>
      <c r="D210" s="4" t="s">
        <v>421</v>
      </c>
      <c r="E210" s="4" t="s">
        <v>422</v>
      </c>
      <c r="F210" s="4">
        <v>56040710</v>
      </c>
      <c r="G210" s="9"/>
      <c r="H210" s="9"/>
      <c r="I210" s="6"/>
      <c r="J210" s="4" t="s">
        <v>420</v>
      </c>
      <c r="K210" s="4">
        <v>1617</v>
      </c>
      <c r="L210" s="4" t="s">
        <v>271</v>
      </c>
      <c r="M210" s="4" t="s">
        <v>234</v>
      </c>
      <c r="N210" s="4" t="s">
        <v>38</v>
      </c>
      <c r="O210" s="4" t="s">
        <v>39</v>
      </c>
      <c r="P210" s="4" t="s">
        <v>40</v>
      </c>
      <c r="Q210" s="4" t="s">
        <v>3516</v>
      </c>
      <c r="R210" s="5">
        <v>19371946</v>
      </c>
      <c r="S210" s="5">
        <v>-99165514</v>
      </c>
      <c r="T210" s="11"/>
      <c r="U210" s="4" t="s">
        <v>30</v>
      </c>
      <c r="V210" s="52" t="s">
        <v>425</v>
      </c>
      <c r="W210" s="50"/>
      <c r="X210" s="4" t="s">
        <v>426</v>
      </c>
      <c r="Y210" s="8">
        <v>43000.612951388888</v>
      </c>
      <c r="Z210" s="4" t="s">
        <v>3517</v>
      </c>
      <c r="AA210" s="53">
        <v>43000.930254629631</v>
      </c>
      <c r="AB210" s="50"/>
      <c r="AC210" s="4" t="s">
        <v>429</v>
      </c>
      <c r="AD210" s="4" t="s">
        <v>3518</v>
      </c>
      <c r="AE210" s="4"/>
    </row>
    <row r="211" spans="1:31" x14ac:dyDescent="0.25">
      <c r="A211" s="3">
        <v>173</v>
      </c>
      <c r="B211" s="4" t="s">
        <v>1094</v>
      </c>
      <c r="C211" s="4" t="s">
        <v>30</v>
      </c>
      <c r="D211" s="4" t="s">
        <v>1095</v>
      </c>
      <c r="E211" s="4" t="s">
        <v>1096</v>
      </c>
      <c r="F211" s="49" t="s">
        <v>1097</v>
      </c>
      <c r="G211" s="50"/>
      <c r="H211" s="9"/>
      <c r="I211" s="9"/>
      <c r="J211" s="4" t="s">
        <v>1098</v>
      </c>
      <c r="K211" s="4">
        <v>498</v>
      </c>
      <c r="L211" s="4" t="s">
        <v>1100</v>
      </c>
      <c r="M211" s="4" t="s">
        <v>1101</v>
      </c>
      <c r="N211" s="4" t="s">
        <v>38</v>
      </c>
      <c r="O211" s="4" t="s">
        <v>39</v>
      </c>
      <c r="P211" s="4" t="s">
        <v>54</v>
      </c>
      <c r="Q211" s="4" t="s">
        <v>3045</v>
      </c>
      <c r="R211" s="5">
        <v>194323334</v>
      </c>
      <c r="S211" s="5">
        <v>-991812902</v>
      </c>
      <c r="T211" s="10" t="s">
        <v>1102</v>
      </c>
      <c r="U211" s="49" t="s">
        <v>1103</v>
      </c>
      <c r="V211" s="50"/>
      <c r="W211" s="3">
        <v>1</v>
      </c>
      <c r="X211" s="4" t="s">
        <v>1104</v>
      </c>
      <c r="Y211" s="4" t="s">
        <v>1105</v>
      </c>
      <c r="Z211" s="49" t="s">
        <v>3519</v>
      </c>
      <c r="AA211" s="50"/>
      <c r="AB211" s="50"/>
      <c r="AC211" s="4" t="s">
        <v>1107</v>
      </c>
      <c r="AD211" s="4" t="s">
        <v>3520</v>
      </c>
      <c r="AE211" s="4"/>
    </row>
    <row r="212" spans="1:31" x14ac:dyDescent="0.25">
      <c r="A212" s="3">
        <v>45</v>
      </c>
      <c r="B212" s="4" t="s">
        <v>863</v>
      </c>
      <c r="C212" s="4" t="s">
        <v>75</v>
      </c>
      <c r="D212" s="4" t="s">
        <v>864</v>
      </c>
      <c r="E212" s="4" t="s">
        <v>865</v>
      </c>
      <c r="F212" s="49" t="s">
        <v>866</v>
      </c>
      <c r="G212" s="50"/>
      <c r="H212" s="9"/>
      <c r="I212" s="6"/>
      <c r="J212" s="4" t="s">
        <v>867</v>
      </c>
      <c r="K212" s="4" t="s">
        <v>65</v>
      </c>
      <c r="L212" s="4" t="s">
        <v>198</v>
      </c>
      <c r="M212" s="4" t="s">
        <v>692</v>
      </c>
      <c r="N212" s="4" t="s">
        <v>38</v>
      </c>
      <c r="O212" s="4" t="s">
        <v>39</v>
      </c>
      <c r="P212" s="4" t="s">
        <v>198</v>
      </c>
      <c r="Q212" s="4" t="s">
        <v>3521</v>
      </c>
      <c r="R212" s="5">
        <v>194326018</v>
      </c>
      <c r="S212" s="5">
        <v>-991353936</v>
      </c>
      <c r="T212" s="11"/>
      <c r="U212" s="4" t="s">
        <v>868</v>
      </c>
      <c r="V212" s="7" t="s">
        <v>869</v>
      </c>
      <c r="W212" s="3">
        <v>1</v>
      </c>
      <c r="X212" s="9"/>
      <c r="Y212" s="9"/>
      <c r="Z212" s="4" t="s">
        <v>3522</v>
      </c>
      <c r="AA212" s="53">
        <v>43000.930821759262</v>
      </c>
      <c r="AB212" s="50"/>
      <c r="AC212" s="4" t="s">
        <v>872</v>
      </c>
      <c r="AD212" s="4" t="s">
        <v>3523</v>
      </c>
      <c r="AE212" s="4"/>
    </row>
    <row r="213" spans="1:31" x14ac:dyDescent="0.25">
      <c r="A213" s="3">
        <v>68</v>
      </c>
      <c r="B213" s="4" t="s">
        <v>1060</v>
      </c>
      <c r="C213" s="4" t="s">
        <v>75</v>
      </c>
      <c r="D213" s="49" t="s">
        <v>1061</v>
      </c>
      <c r="E213" s="50"/>
      <c r="F213" s="50"/>
      <c r="G213" s="49" t="s">
        <v>1062</v>
      </c>
      <c r="H213" s="50"/>
      <c r="I213" s="9"/>
      <c r="J213" s="4" t="s">
        <v>1063</v>
      </c>
      <c r="K213" s="4" t="s">
        <v>65</v>
      </c>
      <c r="L213" s="4" t="s">
        <v>3524</v>
      </c>
      <c r="M213" s="4" t="s">
        <v>1056</v>
      </c>
      <c r="N213" s="4" t="s">
        <v>38</v>
      </c>
      <c r="O213" s="4" t="s">
        <v>39</v>
      </c>
      <c r="P213" s="4" t="s">
        <v>54</v>
      </c>
      <c r="Q213" s="4" t="s">
        <v>3525</v>
      </c>
      <c r="R213" s="5">
        <v>194226872</v>
      </c>
      <c r="S213" s="5">
        <v>-992465756</v>
      </c>
      <c r="T213" s="10" t="s">
        <v>629</v>
      </c>
      <c r="U213" s="4" t="s">
        <v>286</v>
      </c>
      <c r="V213" s="7" t="s">
        <v>1065</v>
      </c>
      <c r="W213" s="3">
        <v>1</v>
      </c>
      <c r="X213" s="4" t="s">
        <v>510</v>
      </c>
      <c r="Y213" s="9"/>
      <c r="Z213" s="49" t="s">
        <v>3526</v>
      </c>
      <c r="AA213" s="50"/>
      <c r="AB213" s="50"/>
      <c r="AC213" s="4" t="s">
        <v>1067</v>
      </c>
      <c r="AD213" s="4" t="s">
        <v>3527</v>
      </c>
      <c r="AE213" s="4"/>
    </row>
    <row r="214" spans="1:31" x14ac:dyDescent="0.25">
      <c r="A214" s="3">
        <v>17</v>
      </c>
      <c r="B214" s="4" t="s">
        <v>3528</v>
      </c>
      <c r="C214" s="4" t="s">
        <v>30</v>
      </c>
      <c r="D214" s="9"/>
      <c r="E214" s="4" t="s">
        <v>3529</v>
      </c>
      <c r="F214" s="4" t="s">
        <v>727</v>
      </c>
      <c r="G214" s="9"/>
      <c r="H214" s="6"/>
      <c r="I214" s="6"/>
      <c r="J214" s="4" t="s">
        <v>3530</v>
      </c>
      <c r="K214" s="4">
        <v>67</v>
      </c>
      <c r="L214" s="4" t="s">
        <v>729</v>
      </c>
      <c r="M214" s="4" t="s">
        <v>692</v>
      </c>
      <c r="N214" s="4" t="s">
        <v>38</v>
      </c>
      <c r="O214" s="4" t="s">
        <v>39</v>
      </c>
      <c r="P214" s="4" t="s">
        <v>198</v>
      </c>
      <c r="Q214" s="4" t="s">
        <v>3531</v>
      </c>
      <c r="R214" s="5">
        <v>194296448</v>
      </c>
      <c r="S214" s="5">
        <v>-99153893</v>
      </c>
      <c r="T214" s="11"/>
      <c r="U214" s="4" t="s">
        <v>415</v>
      </c>
      <c r="V214" s="9"/>
      <c r="W214" s="3">
        <v>1</v>
      </c>
      <c r="X214" s="9"/>
      <c r="Y214" s="9"/>
      <c r="Z214" s="49" t="s">
        <v>3532</v>
      </c>
      <c r="AA214" s="50"/>
      <c r="AB214" s="50"/>
      <c r="AC214" s="4" t="s">
        <v>731</v>
      </c>
      <c r="AD214" s="4" t="s">
        <v>3533</v>
      </c>
      <c r="AE214" s="4"/>
    </row>
    <row r="215" spans="1:31" x14ac:dyDescent="0.25">
      <c r="A215" s="3">
        <v>325</v>
      </c>
      <c r="B215" s="4" t="s">
        <v>439</v>
      </c>
      <c r="C215" s="4" t="s">
        <v>30</v>
      </c>
      <c r="D215" s="4" t="s">
        <v>3534</v>
      </c>
      <c r="E215" s="4" t="s">
        <v>3535</v>
      </c>
      <c r="F215" s="4" t="s">
        <v>442</v>
      </c>
      <c r="G215" s="7" t="s">
        <v>443</v>
      </c>
      <c r="H215" s="7" t="s">
        <v>444</v>
      </c>
      <c r="I215" s="4" t="s">
        <v>445</v>
      </c>
      <c r="J215" s="4" t="s">
        <v>446</v>
      </c>
      <c r="K215" s="4">
        <v>38</v>
      </c>
      <c r="L215" s="4" t="s">
        <v>447</v>
      </c>
      <c r="M215" s="4" t="s">
        <v>234</v>
      </c>
      <c r="N215" s="4" t="s">
        <v>38</v>
      </c>
      <c r="O215" s="4" t="s">
        <v>39</v>
      </c>
      <c r="P215" s="4" t="s">
        <v>198</v>
      </c>
      <c r="Q215" s="4" t="s">
        <v>3536</v>
      </c>
      <c r="R215" s="5">
        <v>193941444</v>
      </c>
      <c r="S215" s="5">
        <v>-99174005</v>
      </c>
      <c r="T215" s="11"/>
      <c r="U215" s="9"/>
      <c r="V215" s="9"/>
      <c r="W215" s="9"/>
      <c r="X215" s="9"/>
      <c r="Y215" s="8">
        <v>43000.630613425928</v>
      </c>
      <c r="Z215" s="4" t="s">
        <v>3537</v>
      </c>
      <c r="AA215" s="53">
        <v>43000.927986111114</v>
      </c>
      <c r="AB215" s="50"/>
      <c r="AC215" s="4" t="s">
        <v>450</v>
      </c>
      <c r="AD215" s="4" t="s">
        <v>3538</v>
      </c>
      <c r="AE215" s="4"/>
    </row>
    <row r="216" spans="1:31" x14ac:dyDescent="0.25">
      <c r="A216" s="3">
        <v>320</v>
      </c>
      <c r="B216" s="4" t="s">
        <v>1600</v>
      </c>
      <c r="C216" s="4" t="s">
        <v>113</v>
      </c>
      <c r="D216" s="49" t="s">
        <v>1601</v>
      </c>
      <c r="E216" s="50"/>
      <c r="F216" s="50"/>
      <c r="G216" s="4" t="s">
        <v>1602</v>
      </c>
      <c r="H216" s="4" t="s">
        <v>1603</v>
      </c>
      <c r="I216" s="9"/>
      <c r="J216" s="4" t="s">
        <v>1604</v>
      </c>
      <c r="K216" s="4">
        <v>799</v>
      </c>
      <c r="L216" s="4" t="s">
        <v>1606</v>
      </c>
      <c r="M216" s="4" t="s">
        <v>1579</v>
      </c>
      <c r="N216" s="4" t="s">
        <v>1579</v>
      </c>
      <c r="O216" s="4" t="s">
        <v>1486</v>
      </c>
      <c r="P216" s="4" t="s">
        <v>3539</v>
      </c>
      <c r="Q216" s="4" t="s">
        <v>3540</v>
      </c>
      <c r="R216" s="5">
        <v>2074062</v>
      </c>
      <c r="S216" s="5">
        <v>-103381003</v>
      </c>
      <c r="T216" s="10" t="s">
        <v>1607</v>
      </c>
      <c r="U216" s="4" t="s">
        <v>1608</v>
      </c>
      <c r="V216" s="49" t="s">
        <v>1609</v>
      </c>
      <c r="W216" s="50"/>
      <c r="X216" s="50"/>
      <c r="Y216" s="8">
        <v>42999.996736111112</v>
      </c>
      <c r="Z216" s="4" t="s">
        <v>3541</v>
      </c>
      <c r="AA216" s="53">
        <v>43000.930601851855</v>
      </c>
      <c r="AB216" s="50"/>
      <c r="AC216" s="4" t="s">
        <v>1612</v>
      </c>
      <c r="AD216" s="4" t="s">
        <v>3542</v>
      </c>
      <c r="AE216" s="4"/>
    </row>
    <row r="217" spans="1:31" x14ac:dyDescent="0.25">
      <c r="A217" s="3">
        <v>70</v>
      </c>
      <c r="B217" s="4" t="s">
        <v>1077</v>
      </c>
      <c r="C217" s="4" t="s">
        <v>30</v>
      </c>
      <c r="D217" s="49" t="s">
        <v>1078</v>
      </c>
      <c r="E217" s="50"/>
      <c r="F217" s="9"/>
      <c r="G217" s="4" t="s">
        <v>1079</v>
      </c>
      <c r="H217" s="9"/>
      <c r="I217" s="9"/>
      <c r="J217" s="4" t="s">
        <v>1080</v>
      </c>
      <c r="K217" s="4">
        <v>137</v>
      </c>
      <c r="L217" s="4" t="s">
        <v>1082</v>
      </c>
      <c r="M217" s="4" t="s">
        <v>1056</v>
      </c>
      <c r="N217" s="4" t="s">
        <v>38</v>
      </c>
      <c r="O217" s="4" t="s">
        <v>39</v>
      </c>
      <c r="P217" s="4" t="s">
        <v>54</v>
      </c>
      <c r="Q217" s="4" t="s">
        <v>3543</v>
      </c>
      <c r="R217" s="5">
        <v>19446682</v>
      </c>
      <c r="S217" s="5">
        <v>-99182963</v>
      </c>
      <c r="T217" s="10" t="s">
        <v>1083</v>
      </c>
      <c r="U217" s="4" t="s">
        <v>1084</v>
      </c>
      <c r="V217" s="7" t="s">
        <v>1085</v>
      </c>
      <c r="W217" s="3">
        <v>1</v>
      </c>
      <c r="X217" s="49" t="s">
        <v>349</v>
      </c>
      <c r="Y217" s="50"/>
      <c r="Z217" s="49" t="s">
        <v>3544</v>
      </c>
      <c r="AA217" s="50"/>
      <c r="AB217" s="50"/>
      <c r="AC217" s="4" t="s">
        <v>1087</v>
      </c>
      <c r="AD217" s="4" t="s">
        <v>3545</v>
      </c>
      <c r="AE217" s="4"/>
    </row>
    <row r="218" spans="1:31" x14ac:dyDescent="0.25">
      <c r="A218" s="3">
        <v>272</v>
      </c>
      <c r="B218" s="4" t="s">
        <v>676</v>
      </c>
      <c r="C218" s="4" t="s">
        <v>113</v>
      </c>
      <c r="D218" s="49" t="s">
        <v>3546</v>
      </c>
      <c r="E218" s="50"/>
      <c r="F218" s="4" t="s">
        <v>678</v>
      </c>
      <c r="G218" s="9"/>
      <c r="H218" s="52" t="s">
        <v>679</v>
      </c>
      <c r="I218" s="50"/>
      <c r="J218" s="4" t="s">
        <v>680</v>
      </c>
      <c r="K218" s="4">
        <v>456</v>
      </c>
      <c r="L218" s="4" t="s">
        <v>652</v>
      </c>
      <c r="M218" s="4" t="s">
        <v>638</v>
      </c>
      <c r="N218" s="4" t="s">
        <v>38</v>
      </c>
      <c r="O218" s="4" t="s">
        <v>39</v>
      </c>
      <c r="P218" s="4" t="s">
        <v>40</v>
      </c>
      <c r="Q218" s="4" t="s">
        <v>3547</v>
      </c>
      <c r="R218" s="5">
        <v>193381884</v>
      </c>
      <c r="S218" s="5">
        <v>-993020524</v>
      </c>
      <c r="T218" s="10" t="s">
        <v>683</v>
      </c>
      <c r="U218" s="6"/>
      <c r="V218" s="9"/>
      <c r="W218" s="6"/>
      <c r="X218" s="9"/>
      <c r="Y218" s="6"/>
      <c r="Z218" s="4" t="s">
        <v>3548</v>
      </c>
      <c r="AA218" s="53">
        <v>43000.920266203706</v>
      </c>
      <c r="AB218" s="50"/>
      <c r="AC218" s="4" t="s">
        <v>686</v>
      </c>
      <c r="AD218" s="4" t="s">
        <v>3549</v>
      </c>
      <c r="AE218" s="4"/>
    </row>
    <row r="219" spans="1:31" x14ac:dyDescent="0.25">
      <c r="A219" s="3">
        <v>671</v>
      </c>
      <c r="B219" s="4" t="s">
        <v>458</v>
      </c>
      <c r="C219" s="4" t="s">
        <v>30</v>
      </c>
      <c r="D219" s="4" t="s">
        <v>31</v>
      </c>
      <c r="E219" s="9"/>
      <c r="F219" s="9"/>
      <c r="G219" s="9"/>
      <c r="H219" s="9"/>
      <c r="I219" s="9"/>
      <c r="J219" s="4" t="s">
        <v>459</v>
      </c>
      <c r="K219" s="4">
        <v>37</v>
      </c>
      <c r="L219" s="4" t="s">
        <v>461</v>
      </c>
      <c r="M219" s="4" t="s">
        <v>234</v>
      </c>
      <c r="N219" s="4" t="s">
        <v>38</v>
      </c>
      <c r="O219" s="4" t="s">
        <v>39</v>
      </c>
      <c r="P219" s="4" t="s">
        <v>198</v>
      </c>
      <c r="Q219" s="4" t="s">
        <v>3550</v>
      </c>
      <c r="R219" s="5">
        <v>19371648</v>
      </c>
      <c r="S219" s="5">
        <v>-99190374</v>
      </c>
      <c r="T219" s="11"/>
      <c r="U219" s="6"/>
      <c r="V219" s="52" t="s">
        <v>462</v>
      </c>
      <c r="W219" s="50"/>
      <c r="X219" s="50"/>
      <c r="Y219" s="50"/>
      <c r="Z219" s="4" t="s">
        <v>3551</v>
      </c>
      <c r="AA219" s="53">
        <v>43000.890567129631</v>
      </c>
      <c r="AB219" s="50"/>
      <c r="AC219" s="12"/>
      <c r="AD219" s="4" t="s">
        <v>3552</v>
      </c>
      <c r="AE219" s="4"/>
    </row>
    <row r="220" spans="1:31" x14ac:dyDescent="0.25">
      <c r="A220" s="3">
        <v>328</v>
      </c>
      <c r="B220" s="4" t="s">
        <v>995</v>
      </c>
      <c r="C220" s="4" t="s">
        <v>30</v>
      </c>
      <c r="D220" s="49" t="s">
        <v>996</v>
      </c>
      <c r="E220" s="50"/>
      <c r="F220" s="50"/>
      <c r="G220" s="50"/>
      <c r="H220" s="50"/>
      <c r="I220" s="50"/>
      <c r="J220" s="4" t="s">
        <v>997</v>
      </c>
      <c r="K220" s="4">
        <v>16</v>
      </c>
      <c r="L220" s="4" t="s">
        <v>692</v>
      </c>
      <c r="M220" s="4" t="s">
        <v>692</v>
      </c>
      <c r="N220" s="4" t="s">
        <v>38</v>
      </c>
      <c r="O220" s="4" t="s">
        <v>39</v>
      </c>
      <c r="P220" s="4" t="s">
        <v>198</v>
      </c>
      <c r="Q220" s="4" t="s">
        <v>3553</v>
      </c>
      <c r="R220" s="5">
        <v>194309217</v>
      </c>
      <c r="S220" s="5">
        <v>-991657021</v>
      </c>
      <c r="T220" s="49" t="s">
        <v>999</v>
      </c>
      <c r="U220" s="50"/>
      <c r="V220" s="52" t="s">
        <v>1000</v>
      </c>
      <c r="W220" s="50"/>
      <c r="X220" s="50"/>
      <c r="Y220" s="9"/>
      <c r="Z220" s="4" t="s">
        <v>3554</v>
      </c>
      <c r="AA220" s="53">
        <v>43000.841099537036</v>
      </c>
      <c r="AB220" s="50"/>
      <c r="AC220" s="12"/>
      <c r="AD220" s="4" t="s">
        <v>3555</v>
      </c>
      <c r="AE220" s="4"/>
    </row>
    <row r="221" spans="1:31" x14ac:dyDescent="0.25">
      <c r="A221" s="3">
        <v>278</v>
      </c>
      <c r="B221" s="4" t="s">
        <v>974</v>
      </c>
      <c r="C221" s="4" t="s">
        <v>30</v>
      </c>
      <c r="D221" s="49" t="s">
        <v>975</v>
      </c>
      <c r="E221" s="50"/>
      <c r="F221" s="50"/>
      <c r="G221" s="50"/>
      <c r="H221" s="50"/>
      <c r="I221" s="50"/>
      <c r="J221" s="4" t="s">
        <v>976</v>
      </c>
      <c r="K221" s="4">
        <v>84</v>
      </c>
      <c r="L221" s="4" t="s">
        <v>626</v>
      </c>
      <c r="M221" s="4" t="s">
        <v>692</v>
      </c>
      <c r="N221" s="4" t="s">
        <v>38</v>
      </c>
      <c r="O221" s="4" t="s">
        <v>39</v>
      </c>
      <c r="P221" s="4" t="s">
        <v>198</v>
      </c>
      <c r="Q221" s="4" t="s">
        <v>3556</v>
      </c>
      <c r="R221" s="5">
        <v>194168371</v>
      </c>
      <c r="S221" s="5">
        <v>-991703466</v>
      </c>
      <c r="T221" s="11"/>
      <c r="U221" s="9"/>
      <c r="V221" s="9"/>
      <c r="W221" s="9"/>
      <c r="X221" s="9"/>
      <c r="Y221" s="8">
        <v>42999.705300925925</v>
      </c>
      <c r="Z221" s="4" t="s">
        <v>3557</v>
      </c>
      <c r="AA221" s="53">
        <v>43000.915763888886</v>
      </c>
      <c r="AB221" s="50"/>
      <c r="AC221" s="4" t="s">
        <v>980</v>
      </c>
      <c r="AD221" s="4" t="s">
        <v>3558</v>
      </c>
      <c r="AE221" s="4"/>
    </row>
    <row r="222" spans="1:31" x14ac:dyDescent="0.25">
      <c r="A222" s="3">
        <v>168</v>
      </c>
      <c r="B222" s="4" t="s">
        <v>1575</v>
      </c>
      <c r="C222" s="49" t="s">
        <v>75</v>
      </c>
      <c r="D222" s="50"/>
      <c r="E222" s="9"/>
      <c r="F222" s="9"/>
      <c r="G222" s="9"/>
      <c r="H222" s="6"/>
      <c r="I222" s="9"/>
      <c r="J222" s="4" t="s">
        <v>1576</v>
      </c>
      <c r="K222" s="4">
        <v>2500</v>
      </c>
      <c r="L222" s="4" t="s">
        <v>1578</v>
      </c>
      <c r="M222" s="4" t="s">
        <v>1579</v>
      </c>
      <c r="N222" s="4" t="s">
        <v>1579</v>
      </c>
      <c r="O222" s="4" t="s">
        <v>1486</v>
      </c>
      <c r="P222" s="4" t="s">
        <v>1366</v>
      </c>
      <c r="Q222" s="4" t="s">
        <v>3559</v>
      </c>
      <c r="R222" s="5">
        <v>206021923</v>
      </c>
      <c r="S222" s="5">
        <v>-1034505509</v>
      </c>
      <c r="T222" s="11"/>
      <c r="U222" s="9"/>
      <c r="V222" s="6"/>
      <c r="W222" s="3">
        <v>1</v>
      </c>
      <c r="X222" s="6"/>
      <c r="Y222" s="6"/>
      <c r="Z222" s="49" t="s">
        <v>3560</v>
      </c>
      <c r="AA222" s="50"/>
      <c r="AB222" s="50"/>
      <c r="AC222" s="4" t="s">
        <v>1581</v>
      </c>
      <c r="AD222" s="4" t="s">
        <v>3561</v>
      </c>
      <c r="AE222" s="4"/>
    </row>
    <row r="223" spans="1:31" x14ac:dyDescent="0.25">
      <c r="A223" s="3">
        <v>273</v>
      </c>
      <c r="B223" s="4" t="s">
        <v>400</v>
      </c>
      <c r="C223" s="4" t="s">
        <v>30</v>
      </c>
      <c r="D223" s="9"/>
      <c r="E223" s="9"/>
      <c r="F223" s="6"/>
      <c r="G223" s="6"/>
      <c r="H223" s="6"/>
      <c r="I223" s="6"/>
      <c r="J223" s="4" t="s">
        <v>401</v>
      </c>
      <c r="K223" s="4">
        <v>416</v>
      </c>
      <c r="L223" s="4" t="s">
        <v>403</v>
      </c>
      <c r="M223" s="4" t="s">
        <v>234</v>
      </c>
      <c r="N223" s="4" t="s">
        <v>38</v>
      </c>
      <c r="O223" s="4" t="s">
        <v>39</v>
      </c>
      <c r="P223" s="4" t="s">
        <v>198</v>
      </c>
      <c r="Q223" s="4" t="s">
        <v>3562</v>
      </c>
      <c r="R223" s="5">
        <v>193741316</v>
      </c>
      <c r="S223" s="5">
        <v>-991735214</v>
      </c>
      <c r="T223" s="11"/>
      <c r="U223" s="6"/>
      <c r="V223" s="6"/>
      <c r="W223" s="9"/>
      <c r="X223" s="9"/>
      <c r="Y223" s="9"/>
      <c r="Z223" s="49" t="s">
        <v>3563</v>
      </c>
      <c r="AA223" s="50"/>
      <c r="AB223" s="50"/>
      <c r="AC223" s="4" t="s">
        <v>405</v>
      </c>
      <c r="AD223" s="4" t="s">
        <v>3564</v>
      </c>
      <c r="AE223" s="4"/>
    </row>
    <row r="224" spans="1:31" x14ac:dyDescent="0.25">
      <c r="A224" s="3">
        <v>270</v>
      </c>
      <c r="B224" s="4" t="s">
        <v>1475</v>
      </c>
      <c r="C224" s="49" t="s">
        <v>75</v>
      </c>
      <c r="D224" s="50"/>
      <c r="E224" s="9"/>
      <c r="F224" s="9"/>
      <c r="G224" s="9"/>
      <c r="H224" s="9"/>
      <c r="I224" s="9"/>
      <c r="J224" s="9"/>
      <c r="K224" s="9"/>
      <c r="L224" s="9"/>
      <c r="M224" s="9"/>
      <c r="N224" s="4" t="s">
        <v>1439</v>
      </c>
      <c r="O224" s="4" t="s">
        <v>1440</v>
      </c>
      <c r="P224" s="9"/>
      <c r="Q224" s="49" t="s">
        <v>3565</v>
      </c>
      <c r="R224" s="50"/>
      <c r="S224" s="11"/>
      <c r="T224" s="11"/>
      <c r="U224" s="9"/>
      <c r="V224" s="9"/>
      <c r="W224" s="9"/>
      <c r="X224" s="9"/>
      <c r="Y224" s="9"/>
      <c r="Z224" s="49" t="s">
        <v>3566</v>
      </c>
      <c r="AA224" s="50"/>
      <c r="AB224" s="50"/>
      <c r="AC224" s="4" t="s">
        <v>1479</v>
      </c>
      <c r="AD224" s="6"/>
      <c r="AE224" s="4"/>
    </row>
    <row r="225" spans="1:31" x14ac:dyDescent="0.25">
      <c r="A225" s="3">
        <v>172</v>
      </c>
      <c r="B225" s="4" t="s">
        <v>112</v>
      </c>
      <c r="C225" s="4" t="s">
        <v>113</v>
      </c>
      <c r="D225" s="4" t="s">
        <v>114</v>
      </c>
      <c r="E225" s="4" t="s">
        <v>115</v>
      </c>
      <c r="F225" s="4" t="s">
        <v>116</v>
      </c>
      <c r="G225" s="4" t="s">
        <v>117</v>
      </c>
      <c r="H225" s="49" t="s">
        <v>118</v>
      </c>
      <c r="I225" s="50"/>
      <c r="J225" s="4" t="s">
        <v>119</v>
      </c>
      <c r="K225" s="4">
        <v>1</v>
      </c>
      <c r="L225" s="4" t="s">
        <v>120</v>
      </c>
      <c r="M225" s="4" t="s">
        <v>53</v>
      </c>
      <c r="N225" s="4" t="s">
        <v>38</v>
      </c>
      <c r="O225" s="4" t="s">
        <v>39</v>
      </c>
      <c r="P225" s="4" t="s">
        <v>54</v>
      </c>
      <c r="Q225" s="4" t="s">
        <v>3567</v>
      </c>
      <c r="R225" s="5">
        <v>19344185</v>
      </c>
      <c r="S225" s="5">
        <v>-992020889</v>
      </c>
      <c r="T225" s="10" t="s">
        <v>121</v>
      </c>
      <c r="U225" s="4" t="s">
        <v>122</v>
      </c>
      <c r="V225" s="7" t="s">
        <v>123</v>
      </c>
      <c r="W225" s="3">
        <v>1</v>
      </c>
      <c r="X225" s="4" t="s">
        <v>3568</v>
      </c>
      <c r="Y225" s="6"/>
      <c r="Z225" s="49" t="s">
        <v>3569</v>
      </c>
      <c r="AA225" s="50"/>
      <c r="AB225" s="50"/>
      <c r="AC225" s="4" t="s">
        <v>126</v>
      </c>
      <c r="AD225" s="4" t="s">
        <v>3570</v>
      </c>
      <c r="AE225" s="4"/>
    </row>
    <row r="226" spans="1:31" x14ac:dyDescent="0.25">
      <c r="A226" s="3">
        <v>10</v>
      </c>
      <c r="B226" s="4" t="s">
        <v>61</v>
      </c>
      <c r="C226" s="4" t="s">
        <v>30</v>
      </c>
      <c r="D226" s="49" t="s">
        <v>62</v>
      </c>
      <c r="E226" s="50"/>
      <c r="F226" s="49" t="s">
        <v>3571</v>
      </c>
      <c r="G226" s="50"/>
      <c r="H226" s="50"/>
      <c r="I226" s="6"/>
      <c r="J226" s="4" t="s">
        <v>64</v>
      </c>
      <c r="K226" s="4" t="s">
        <v>1618</v>
      </c>
      <c r="L226" s="4" t="s">
        <v>66</v>
      </c>
      <c r="M226" s="4" t="s">
        <v>53</v>
      </c>
      <c r="N226" s="4" t="s">
        <v>38</v>
      </c>
      <c r="O226" s="4" t="s">
        <v>39</v>
      </c>
      <c r="P226" s="4" t="s">
        <v>54</v>
      </c>
      <c r="Q226" s="4" t="s">
        <v>3572</v>
      </c>
      <c r="R226" s="5">
        <v>193879044</v>
      </c>
      <c r="S226" s="5">
        <v>-992016178</v>
      </c>
      <c r="T226" s="10" t="s">
        <v>67</v>
      </c>
      <c r="U226" s="4" t="s">
        <v>68</v>
      </c>
      <c r="V226" s="7" t="s">
        <v>69</v>
      </c>
      <c r="W226" s="3">
        <v>1</v>
      </c>
      <c r="X226" s="4" t="s">
        <v>70</v>
      </c>
      <c r="Y226" s="4" t="s">
        <v>71</v>
      </c>
      <c r="Z226" s="49" t="s">
        <v>3573</v>
      </c>
      <c r="AA226" s="50"/>
      <c r="AB226" s="50"/>
      <c r="AC226" s="4" t="s">
        <v>73</v>
      </c>
      <c r="AD226" s="4" t="s">
        <v>3574</v>
      </c>
      <c r="AE226" s="4"/>
    </row>
    <row r="227" spans="1:31" x14ac:dyDescent="0.25">
      <c r="A227" s="3">
        <v>331</v>
      </c>
      <c r="B227" s="4" t="s">
        <v>1302</v>
      </c>
      <c r="C227" s="4" t="s">
        <v>75</v>
      </c>
      <c r="D227" s="49" t="s">
        <v>1303</v>
      </c>
      <c r="E227" s="50"/>
      <c r="F227" s="49" t="s">
        <v>3575</v>
      </c>
      <c r="G227" s="50"/>
      <c r="H227" s="6"/>
      <c r="I227" s="6"/>
      <c r="J227" s="4" t="s">
        <v>2807</v>
      </c>
      <c r="K227" s="4">
        <v>4439</v>
      </c>
      <c r="L227" s="4" t="s">
        <v>1307</v>
      </c>
      <c r="M227" s="4" t="s">
        <v>1249</v>
      </c>
      <c r="N227" s="4" t="s">
        <v>38</v>
      </c>
      <c r="O227" s="4" t="s">
        <v>39</v>
      </c>
      <c r="P227" s="4" t="s">
        <v>40</v>
      </c>
      <c r="Q227" s="4" t="s">
        <v>3576</v>
      </c>
      <c r="R227" s="5">
        <v>192795014</v>
      </c>
      <c r="S227" s="5">
        <v>-991708996</v>
      </c>
      <c r="T227" s="10" t="s">
        <v>520</v>
      </c>
      <c r="U227" s="4" t="s">
        <v>122</v>
      </c>
      <c r="V227" s="52" t="s">
        <v>1308</v>
      </c>
      <c r="W227" s="50"/>
      <c r="X227" s="4" t="s">
        <v>1309</v>
      </c>
      <c r="Y227" s="8">
        <v>43001.583668981482</v>
      </c>
      <c r="Z227" s="49" t="s">
        <v>3577</v>
      </c>
      <c r="AA227" s="50"/>
      <c r="AB227" s="50"/>
      <c r="AC227" s="9"/>
      <c r="AD227" s="4" t="s">
        <v>3578</v>
      </c>
      <c r="AE227" s="4"/>
    </row>
    <row r="228" spans="1:31" x14ac:dyDescent="0.25">
      <c r="A228" s="3">
        <v>1</v>
      </c>
      <c r="B228" s="4" t="s">
        <v>46</v>
      </c>
      <c r="C228" s="4" t="s">
        <v>30</v>
      </c>
      <c r="D228" s="4" t="s">
        <v>47</v>
      </c>
      <c r="E228" s="4" t="s">
        <v>48</v>
      </c>
      <c r="F228" s="49" t="s">
        <v>49</v>
      </c>
      <c r="G228" s="50"/>
      <c r="H228" s="6"/>
      <c r="I228" s="6"/>
      <c r="J228" s="4" t="s">
        <v>50</v>
      </c>
      <c r="K228" s="4" t="s">
        <v>3579</v>
      </c>
      <c r="L228" s="4" t="s">
        <v>52</v>
      </c>
      <c r="M228" s="4" t="s">
        <v>53</v>
      </c>
      <c r="N228" s="4" t="s">
        <v>38</v>
      </c>
      <c r="O228" s="4" t="s">
        <v>39</v>
      </c>
      <c r="P228" s="4" t="s">
        <v>54</v>
      </c>
      <c r="Q228" s="4" t="s">
        <v>3580</v>
      </c>
      <c r="R228" s="5">
        <v>19339484</v>
      </c>
      <c r="S228" s="5">
        <v>-99193822</v>
      </c>
      <c r="T228" s="6"/>
      <c r="U228" s="4" t="s">
        <v>55</v>
      </c>
      <c r="V228" s="7" t="s">
        <v>56</v>
      </c>
      <c r="W228" s="3">
        <v>1</v>
      </c>
      <c r="X228" s="6"/>
      <c r="Y228" s="6"/>
      <c r="Z228" s="4" t="s">
        <v>3581</v>
      </c>
      <c r="AA228" s="4" t="s">
        <v>58</v>
      </c>
      <c r="AB228" s="4" t="s">
        <v>59</v>
      </c>
      <c r="AC228" s="4" t="s">
        <v>60</v>
      </c>
      <c r="AD228" s="4" t="s">
        <v>3582</v>
      </c>
      <c r="AE228" s="9"/>
    </row>
    <row r="229" spans="1:31" x14ac:dyDescent="0.25">
      <c r="A229" s="3">
        <v>25</v>
      </c>
      <c r="B229" s="4" t="s">
        <v>527</v>
      </c>
      <c r="C229" s="4" t="s">
        <v>128</v>
      </c>
      <c r="D229" s="4" t="s">
        <v>528</v>
      </c>
      <c r="E229" s="49" t="s">
        <v>529</v>
      </c>
      <c r="F229" s="50"/>
      <c r="G229" s="9"/>
      <c r="H229" s="9"/>
      <c r="I229" s="9"/>
      <c r="J229" s="4" t="s">
        <v>530</v>
      </c>
      <c r="K229" s="4">
        <v>130</v>
      </c>
      <c r="L229" s="4" t="s">
        <v>532</v>
      </c>
      <c r="M229" s="4" t="s">
        <v>507</v>
      </c>
      <c r="N229" s="4" t="s">
        <v>38</v>
      </c>
      <c r="O229" s="4" t="s">
        <v>39</v>
      </c>
      <c r="P229" s="4" t="s">
        <v>40</v>
      </c>
      <c r="Q229" s="4" t="s">
        <v>3583</v>
      </c>
      <c r="R229" s="5">
        <v>193313329</v>
      </c>
      <c r="S229" s="5">
        <v>-991554506</v>
      </c>
      <c r="T229" s="11"/>
      <c r="U229" s="4" t="s">
        <v>297</v>
      </c>
      <c r="V229" s="7" t="s">
        <v>533</v>
      </c>
      <c r="W229" s="3">
        <v>1</v>
      </c>
      <c r="X229" s="4" t="s">
        <v>370</v>
      </c>
      <c r="Y229" s="9"/>
      <c r="Z229" s="4" t="s">
        <v>3584</v>
      </c>
      <c r="AA229" s="53">
        <v>43001.006990740738</v>
      </c>
      <c r="AB229" s="50"/>
      <c r="AC229" s="4" t="s">
        <v>536</v>
      </c>
      <c r="AD229" s="4" t="s">
        <v>3585</v>
      </c>
      <c r="AE229" s="4"/>
    </row>
    <row r="230" spans="1:31" x14ac:dyDescent="0.25">
      <c r="A230" s="3">
        <v>194</v>
      </c>
      <c r="B230" s="4" t="s">
        <v>1132</v>
      </c>
      <c r="C230" s="4" t="s">
        <v>30</v>
      </c>
      <c r="D230" s="9"/>
      <c r="E230" s="9"/>
      <c r="F230" s="4" t="s">
        <v>1133</v>
      </c>
      <c r="G230" s="9"/>
      <c r="H230" s="9"/>
      <c r="I230" s="9"/>
      <c r="J230" s="4" t="s">
        <v>1134</v>
      </c>
      <c r="K230" s="4">
        <v>115</v>
      </c>
      <c r="L230" s="4" t="s">
        <v>3524</v>
      </c>
      <c r="M230" s="4" t="s">
        <v>1056</v>
      </c>
      <c r="N230" s="4" t="s">
        <v>38</v>
      </c>
      <c r="O230" s="4" t="s">
        <v>39</v>
      </c>
      <c r="P230" s="4" t="s">
        <v>54</v>
      </c>
      <c r="Q230" s="4" t="s">
        <v>3586</v>
      </c>
      <c r="R230" s="5">
        <v>194278602</v>
      </c>
      <c r="S230" s="5">
        <v>-991892484</v>
      </c>
      <c r="T230" s="11"/>
      <c r="U230" s="4" t="s">
        <v>166</v>
      </c>
      <c r="V230" s="7" t="s">
        <v>1136</v>
      </c>
      <c r="W230" s="3">
        <v>1</v>
      </c>
      <c r="X230" s="9"/>
      <c r="Y230" s="9"/>
      <c r="Z230" s="49" t="s">
        <v>3587</v>
      </c>
      <c r="AA230" s="50"/>
      <c r="AB230" s="50"/>
      <c r="AC230" s="4" t="s">
        <v>1138</v>
      </c>
      <c r="AD230" s="4" t="s">
        <v>3588</v>
      </c>
      <c r="AE230" s="4"/>
    </row>
    <row r="231" spans="1:31" x14ac:dyDescent="0.25">
      <c r="A231" s="3">
        <v>205</v>
      </c>
      <c r="B231" s="4" t="s">
        <v>1157</v>
      </c>
      <c r="C231" s="4" t="s">
        <v>30</v>
      </c>
      <c r="D231" s="9"/>
      <c r="E231" s="9"/>
      <c r="F231" s="9"/>
      <c r="G231" s="9"/>
      <c r="H231" s="9"/>
      <c r="I231" s="6"/>
      <c r="J231" s="4" t="s">
        <v>3589</v>
      </c>
      <c r="K231" s="4">
        <v>193</v>
      </c>
      <c r="L231" s="4" t="s">
        <v>1160</v>
      </c>
      <c r="M231" s="4" t="s">
        <v>1056</v>
      </c>
      <c r="N231" s="4" t="s">
        <v>38</v>
      </c>
      <c r="O231" s="4" t="s">
        <v>39</v>
      </c>
      <c r="P231" s="4" t="s">
        <v>54</v>
      </c>
      <c r="Q231" s="4" t="s">
        <v>3590</v>
      </c>
      <c r="R231" s="5">
        <v>1941915</v>
      </c>
      <c r="S231" s="5">
        <v>-99230737</v>
      </c>
      <c r="T231" s="11"/>
      <c r="U231" s="4" t="s">
        <v>166</v>
      </c>
      <c r="V231" s="7" t="s">
        <v>1161</v>
      </c>
      <c r="W231" s="3">
        <v>1</v>
      </c>
      <c r="X231" s="9"/>
      <c r="Y231" s="9"/>
      <c r="Z231" s="49" t="s">
        <v>3591</v>
      </c>
      <c r="AA231" s="50"/>
      <c r="AB231" s="50"/>
      <c r="AC231" s="4" t="s">
        <v>1163</v>
      </c>
      <c r="AD231" s="4" t="s">
        <v>3592</v>
      </c>
      <c r="AE231" s="4"/>
    </row>
    <row r="232" spans="1:31" x14ac:dyDescent="0.25">
      <c r="A232" s="3">
        <v>203</v>
      </c>
      <c r="B232" s="4" t="s">
        <v>1151</v>
      </c>
      <c r="C232" s="4" t="s">
        <v>30</v>
      </c>
      <c r="D232" s="9"/>
      <c r="E232" s="9"/>
      <c r="F232" s="9"/>
      <c r="G232" s="9"/>
      <c r="H232" s="9"/>
      <c r="I232" s="6"/>
      <c r="J232" s="4" t="s">
        <v>1152</v>
      </c>
      <c r="K232" s="4">
        <v>130</v>
      </c>
      <c r="L232" s="4" t="s">
        <v>1153</v>
      </c>
      <c r="M232" s="4" t="s">
        <v>1056</v>
      </c>
      <c r="N232" s="4" t="s">
        <v>38</v>
      </c>
      <c r="O232" s="4" t="s">
        <v>39</v>
      </c>
      <c r="P232" s="4" t="s">
        <v>223</v>
      </c>
      <c r="Q232" s="4" t="s">
        <v>3593</v>
      </c>
      <c r="R232" s="5">
        <v>193905</v>
      </c>
      <c r="S232" s="5">
        <v>-99241931</v>
      </c>
      <c r="T232" s="11"/>
      <c r="U232" s="4" t="s">
        <v>166</v>
      </c>
      <c r="V232" s="7" t="s">
        <v>1154</v>
      </c>
      <c r="W232" s="3">
        <v>1</v>
      </c>
      <c r="X232" s="9"/>
      <c r="Y232" s="6"/>
      <c r="Z232" s="49" t="s">
        <v>3594</v>
      </c>
      <c r="AA232" s="50"/>
      <c r="AB232" s="50"/>
      <c r="AC232" s="4" t="s">
        <v>1156</v>
      </c>
      <c r="AD232" s="4" t="s">
        <v>3595</v>
      </c>
      <c r="AE232" s="4"/>
    </row>
    <row r="233" spans="1:31" x14ac:dyDescent="0.25">
      <c r="A233" s="3">
        <v>183</v>
      </c>
      <c r="B233" s="4" t="s">
        <v>1311</v>
      </c>
      <c r="C233" s="49" t="s">
        <v>227</v>
      </c>
      <c r="D233" s="50"/>
      <c r="E233" s="9"/>
      <c r="F233" s="4" t="s">
        <v>1133</v>
      </c>
      <c r="G233" s="9"/>
      <c r="H233" s="6"/>
      <c r="I233" s="6"/>
      <c r="J233" s="4" t="s">
        <v>1312</v>
      </c>
      <c r="K233" s="4">
        <v>66</v>
      </c>
      <c r="L233" s="4" t="s">
        <v>1314</v>
      </c>
      <c r="M233" s="4" t="s">
        <v>1315</v>
      </c>
      <c r="N233" s="4" t="s">
        <v>38</v>
      </c>
      <c r="O233" s="4" t="s">
        <v>39</v>
      </c>
      <c r="P233" s="4" t="s">
        <v>1316</v>
      </c>
      <c r="Q233" s="51" t="s">
        <v>3596</v>
      </c>
      <c r="R233" s="50"/>
      <c r="S233" s="50"/>
      <c r="T233" s="50"/>
      <c r="U233" s="49" t="s">
        <v>1123</v>
      </c>
      <c r="V233" s="50"/>
      <c r="W233" s="3">
        <v>1</v>
      </c>
      <c r="X233" s="9"/>
      <c r="Y233" s="9"/>
      <c r="Z233" s="49" t="s">
        <v>3597</v>
      </c>
      <c r="AA233" s="50"/>
      <c r="AB233" s="50"/>
      <c r="AC233" s="4" t="s">
        <v>1318</v>
      </c>
      <c r="AD233" s="9"/>
      <c r="AE233" s="4"/>
    </row>
    <row r="234" spans="1:31" x14ac:dyDescent="0.25">
      <c r="A234" s="3">
        <v>233</v>
      </c>
      <c r="B234" s="4" t="s">
        <v>373</v>
      </c>
      <c r="C234" s="49" t="s">
        <v>75</v>
      </c>
      <c r="D234" s="50"/>
      <c r="E234" s="6"/>
      <c r="F234" s="6"/>
      <c r="G234" s="9"/>
      <c r="H234" s="6"/>
      <c r="I234" s="6"/>
      <c r="J234" s="4" t="s">
        <v>2812</v>
      </c>
      <c r="K234" s="4">
        <v>691</v>
      </c>
      <c r="L234" s="4" t="s">
        <v>376</v>
      </c>
      <c r="M234" s="4" t="s">
        <v>234</v>
      </c>
      <c r="N234" s="4" t="s">
        <v>38</v>
      </c>
      <c r="O234" s="4" t="s">
        <v>39</v>
      </c>
      <c r="P234" s="4" t="s">
        <v>198</v>
      </c>
      <c r="Q234" s="51" t="s">
        <v>3598</v>
      </c>
      <c r="R234" s="50"/>
      <c r="S234" s="50"/>
      <c r="T234" s="50"/>
      <c r="U234" s="49" t="s">
        <v>377</v>
      </c>
      <c r="V234" s="50"/>
      <c r="W234" s="3">
        <v>1</v>
      </c>
      <c r="X234" s="9"/>
      <c r="Y234" s="6"/>
      <c r="Z234" s="49" t="s">
        <v>3599</v>
      </c>
      <c r="AA234" s="50"/>
      <c r="AB234" s="50"/>
      <c r="AC234" s="4" t="s">
        <v>379</v>
      </c>
      <c r="AD234" s="9"/>
      <c r="AE234" s="4"/>
    </row>
    <row r="235" spans="1:31" x14ac:dyDescent="0.25">
      <c r="A235" s="3">
        <v>47</v>
      </c>
      <c r="B235" s="4" t="s">
        <v>1649</v>
      </c>
      <c r="C235" s="4" t="s">
        <v>113</v>
      </c>
      <c r="D235" s="4" t="s">
        <v>1650</v>
      </c>
      <c r="E235" s="4" t="s">
        <v>3600</v>
      </c>
      <c r="F235" s="49" t="s">
        <v>1652</v>
      </c>
      <c r="G235" s="50"/>
      <c r="H235" s="9"/>
      <c r="I235" s="6"/>
      <c r="J235" s="4" t="s">
        <v>3601</v>
      </c>
      <c r="K235" s="4" t="s">
        <v>1654</v>
      </c>
      <c r="L235" s="4" t="s">
        <v>1655</v>
      </c>
      <c r="M235" s="4" t="s">
        <v>1643</v>
      </c>
      <c r="N235" s="4" t="s">
        <v>1643</v>
      </c>
      <c r="O235" s="4" t="s">
        <v>1621</v>
      </c>
      <c r="P235" s="4" t="s">
        <v>1366</v>
      </c>
      <c r="Q235" s="4" t="s">
        <v>3602</v>
      </c>
      <c r="R235" s="5">
        <v>19638089</v>
      </c>
      <c r="S235" s="5">
        <v>-99206444</v>
      </c>
      <c r="T235" s="10" t="s">
        <v>1656</v>
      </c>
      <c r="U235" s="4" t="s">
        <v>1657</v>
      </c>
      <c r="V235" s="7" t="s">
        <v>1658</v>
      </c>
      <c r="W235" s="3">
        <v>1</v>
      </c>
      <c r="X235" s="4" t="s">
        <v>82</v>
      </c>
      <c r="Y235" s="4" t="s">
        <v>83</v>
      </c>
      <c r="Z235" s="49" t="s">
        <v>3603</v>
      </c>
      <c r="AA235" s="50"/>
      <c r="AB235" s="50"/>
      <c r="AC235" s="4" t="s">
        <v>1660</v>
      </c>
      <c r="AD235" s="4" t="s">
        <v>3604</v>
      </c>
      <c r="AE235" s="4"/>
    </row>
    <row r="236" spans="1:31" x14ac:dyDescent="0.25">
      <c r="A236" s="3">
        <v>20</v>
      </c>
      <c r="B236" s="4" t="s">
        <v>1626</v>
      </c>
      <c r="C236" s="4" t="s">
        <v>128</v>
      </c>
      <c r="D236" s="4" t="s">
        <v>1627</v>
      </c>
      <c r="E236" s="4" t="s">
        <v>1628</v>
      </c>
      <c r="F236" s="49" t="s">
        <v>1629</v>
      </c>
      <c r="G236" s="50"/>
      <c r="H236" s="6"/>
      <c r="I236" s="6"/>
      <c r="J236" s="4" t="s">
        <v>1630</v>
      </c>
      <c r="K236" s="4">
        <v>35</v>
      </c>
      <c r="L236" s="4" t="s">
        <v>271</v>
      </c>
      <c r="M236" s="4" t="s">
        <v>234</v>
      </c>
      <c r="N236" s="4" t="s">
        <v>38</v>
      </c>
      <c r="O236" s="4" t="s">
        <v>1621</v>
      </c>
      <c r="P236" s="4" t="s">
        <v>198</v>
      </c>
      <c r="Q236" s="4" t="s">
        <v>3605</v>
      </c>
      <c r="R236" s="5">
        <v>193870912</v>
      </c>
      <c r="S236" s="5">
        <v>-991714585</v>
      </c>
      <c r="T236" s="10" t="s">
        <v>67</v>
      </c>
      <c r="U236" s="49" t="s">
        <v>1632</v>
      </c>
      <c r="V236" s="50"/>
      <c r="W236" s="3">
        <v>1</v>
      </c>
      <c r="X236" s="49" t="s">
        <v>1104</v>
      </c>
      <c r="Y236" s="50"/>
      <c r="Z236" s="49" t="s">
        <v>3606</v>
      </c>
      <c r="AA236" s="50"/>
      <c r="AB236" s="50"/>
      <c r="AC236" s="4" t="s">
        <v>1634</v>
      </c>
      <c r="AD236" s="4" t="s">
        <v>3607</v>
      </c>
      <c r="AE236" s="4"/>
    </row>
    <row r="237" spans="1:31" x14ac:dyDescent="0.25">
      <c r="A237" s="3">
        <v>13</v>
      </c>
      <c r="B237" s="4" t="s">
        <v>1613</v>
      </c>
      <c r="C237" s="4" t="s">
        <v>30</v>
      </c>
      <c r="D237" s="4" t="s">
        <v>3186</v>
      </c>
      <c r="E237" s="4" t="s">
        <v>1614</v>
      </c>
      <c r="F237" s="4" t="s">
        <v>1615</v>
      </c>
      <c r="G237" s="4" t="s">
        <v>1616</v>
      </c>
      <c r="H237" s="9"/>
      <c r="I237" s="6"/>
      <c r="J237" s="4" t="s">
        <v>1617</v>
      </c>
      <c r="K237" s="4" t="s">
        <v>1618</v>
      </c>
      <c r="L237" s="4" t="s">
        <v>1619</v>
      </c>
      <c r="M237" s="4" t="s">
        <v>1620</v>
      </c>
      <c r="N237" s="4" t="s">
        <v>1620</v>
      </c>
      <c r="O237" s="4" t="s">
        <v>1621</v>
      </c>
      <c r="P237" s="4" t="s">
        <v>1366</v>
      </c>
      <c r="Q237" s="4" t="s">
        <v>3608</v>
      </c>
      <c r="R237" s="5">
        <v>-99296435</v>
      </c>
      <c r="S237" s="5">
        <v>1955552</v>
      </c>
      <c r="T237" s="9"/>
      <c r="U237" s="9"/>
      <c r="V237" s="7" t="s">
        <v>1622</v>
      </c>
      <c r="W237" s="3">
        <v>1</v>
      </c>
      <c r="X237" s="4" t="s">
        <v>370</v>
      </c>
      <c r="Y237" s="6"/>
      <c r="Z237" s="4" t="s">
        <v>3609</v>
      </c>
      <c r="AA237" s="53">
        <v>43000.953368055554</v>
      </c>
      <c r="AB237" s="50"/>
      <c r="AC237" s="4" t="s">
        <v>1625</v>
      </c>
      <c r="AD237" s="9"/>
      <c r="AE237" s="6"/>
    </row>
    <row r="238" spans="1:31" x14ac:dyDescent="0.25">
      <c r="A238" s="3">
        <v>182</v>
      </c>
      <c r="B238" s="4" t="s">
        <v>1792</v>
      </c>
      <c r="C238" s="4" t="s">
        <v>30</v>
      </c>
      <c r="D238" s="4" t="s">
        <v>1793</v>
      </c>
      <c r="E238" s="4" t="s">
        <v>1794</v>
      </c>
      <c r="F238" s="49" t="s">
        <v>1795</v>
      </c>
      <c r="G238" s="50"/>
      <c r="H238" s="9"/>
      <c r="I238" s="6"/>
      <c r="J238" s="4" t="s">
        <v>3610</v>
      </c>
      <c r="K238" s="4" t="s">
        <v>3611</v>
      </c>
      <c r="L238" s="49" t="s">
        <v>3612</v>
      </c>
      <c r="M238" s="50"/>
      <c r="N238" s="4" t="s">
        <v>1785</v>
      </c>
      <c r="O238" s="4" t="s">
        <v>1786</v>
      </c>
      <c r="P238" s="4" t="s">
        <v>1366</v>
      </c>
      <c r="Q238" s="4" t="s">
        <v>3613</v>
      </c>
      <c r="R238" s="5">
        <v>189096028</v>
      </c>
      <c r="S238" s="5">
        <v>-992303688</v>
      </c>
      <c r="T238" s="49" t="s">
        <v>1797</v>
      </c>
      <c r="U238" s="50"/>
      <c r="V238" s="9"/>
      <c r="W238" s="3">
        <v>1</v>
      </c>
      <c r="X238" s="4" t="s">
        <v>510</v>
      </c>
      <c r="Y238" s="6"/>
      <c r="Z238" s="4" t="s">
        <v>3614</v>
      </c>
      <c r="AA238" s="53">
        <v>43000.917060185187</v>
      </c>
      <c r="AB238" s="50"/>
      <c r="AC238" s="4" t="s">
        <v>1799</v>
      </c>
      <c r="AD238" s="4" t="s">
        <v>3615</v>
      </c>
      <c r="AE238" s="9"/>
    </row>
    <row r="239" spans="1:31" x14ac:dyDescent="0.25">
      <c r="A239" s="3">
        <v>209</v>
      </c>
      <c r="B239" s="4" t="s">
        <v>1686</v>
      </c>
      <c r="C239" s="4" t="s">
        <v>30</v>
      </c>
      <c r="D239" s="9"/>
      <c r="E239" s="9"/>
      <c r="F239" s="9"/>
      <c r="G239" s="9"/>
      <c r="H239" s="9"/>
      <c r="I239" s="6"/>
      <c r="J239" s="4" t="s">
        <v>3616</v>
      </c>
      <c r="K239" s="4">
        <v>37</v>
      </c>
      <c r="L239" s="4" t="s">
        <v>1688</v>
      </c>
      <c r="M239" s="4" t="s">
        <v>1667</v>
      </c>
      <c r="N239" s="4" t="s">
        <v>1668</v>
      </c>
      <c r="O239" s="4" t="s">
        <v>1621</v>
      </c>
      <c r="P239" s="4" t="s">
        <v>1366</v>
      </c>
      <c r="Q239" s="4" t="s">
        <v>3617</v>
      </c>
      <c r="R239" s="5">
        <v>19425924</v>
      </c>
      <c r="S239" s="5">
        <v>-9922663</v>
      </c>
      <c r="T239" s="11"/>
      <c r="U239" s="4" t="s">
        <v>166</v>
      </c>
      <c r="V239" s="7" t="s">
        <v>1689</v>
      </c>
      <c r="W239" s="3">
        <v>1</v>
      </c>
      <c r="X239" s="9"/>
      <c r="Y239" s="9"/>
      <c r="Z239" s="49" t="s">
        <v>3618</v>
      </c>
      <c r="AA239" s="50"/>
      <c r="AB239" s="50"/>
      <c r="AC239" s="4" t="s">
        <v>1691</v>
      </c>
      <c r="AD239" s="4" t="s">
        <v>3619</v>
      </c>
      <c r="AE239" s="4"/>
    </row>
    <row r="240" spans="1:31" x14ac:dyDescent="0.25">
      <c r="A240" s="3">
        <v>210</v>
      </c>
      <c r="B240" s="4" t="s">
        <v>1692</v>
      </c>
      <c r="C240" s="4" t="s">
        <v>30</v>
      </c>
      <c r="D240" s="9"/>
      <c r="E240" s="9"/>
      <c r="F240" s="9"/>
      <c r="G240" s="9"/>
      <c r="H240" s="9"/>
      <c r="I240" s="6"/>
      <c r="J240" s="4" t="s">
        <v>1692</v>
      </c>
      <c r="K240" s="4" t="s">
        <v>65</v>
      </c>
      <c r="L240" s="4" t="s">
        <v>1693</v>
      </c>
      <c r="M240" s="4" t="s">
        <v>1667</v>
      </c>
      <c r="N240" s="4" t="s">
        <v>1668</v>
      </c>
      <c r="O240" s="4" t="s">
        <v>1621</v>
      </c>
      <c r="P240" s="4" t="s">
        <v>1366</v>
      </c>
      <c r="Q240" s="4" t="s">
        <v>3620</v>
      </c>
      <c r="R240" s="5">
        <v>195078628</v>
      </c>
      <c r="S240" s="5">
        <v>-992520359</v>
      </c>
      <c r="T240" s="11"/>
      <c r="U240" s="4" t="s">
        <v>166</v>
      </c>
      <c r="V240" s="7" t="s">
        <v>1694</v>
      </c>
      <c r="W240" s="3">
        <v>1</v>
      </c>
      <c r="X240" s="9"/>
      <c r="Y240" s="9"/>
      <c r="Z240" s="49" t="s">
        <v>3621</v>
      </c>
      <c r="AA240" s="50"/>
      <c r="AB240" s="50"/>
      <c r="AC240" s="4" t="s">
        <v>1696</v>
      </c>
      <c r="AD240" s="4" t="s">
        <v>3622</v>
      </c>
      <c r="AE240" s="4"/>
    </row>
    <row r="241" spans="1:31" x14ac:dyDescent="0.25">
      <c r="A241" s="3">
        <v>277</v>
      </c>
      <c r="B241" s="4" t="s">
        <v>3623</v>
      </c>
      <c r="C241" s="4" t="s">
        <v>75</v>
      </c>
      <c r="D241" s="4" t="s">
        <v>31</v>
      </c>
      <c r="E241" s="4" t="s">
        <v>1773</v>
      </c>
      <c r="F241" s="49" t="s">
        <v>1774</v>
      </c>
      <c r="G241" s="50"/>
      <c r="H241" s="9"/>
      <c r="I241" s="6"/>
      <c r="J241" s="4" t="s">
        <v>1775</v>
      </c>
      <c r="K241" s="4">
        <v>204</v>
      </c>
      <c r="L241" s="4" t="s">
        <v>532</v>
      </c>
      <c r="M241" s="4" t="s">
        <v>1777</v>
      </c>
      <c r="N241" s="4" t="s">
        <v>1778</v>
      </c>
      <c r="O241" s="4" t="s">
        <v>1621</v>
      </c>
      <c r="P241" s="9"/>
      <c r="Q241" s="4" t="s">
        <v>3624</v>
      </c>
      <c r="R241" s="5">
        <v>19632945</v>
      </c>
      <c r="S241" s="5">
        <v>-991660859</v>
      </c>
      <c r="T241" s="11"/>
      <c r="U241" s="6"/>
      <c r="V241" s="6"/>
      <c r="W241" s="9"/>
      <c r="X241" s="9"/>
      <c r="Y241" s="8">
        <v>42999.704479166663</v>
      </c>
      <c r="Z241" s="4" t="s">
        <v>3625</v>
      </c>
      <c r="AA241" s="53">
        <v>43000.919374999998</v>
      </c>
      <c r="AB241" s="50"/>
      <c r="AC241" s="4" t="s">
        <v>1780</v>
      </c>
      <c r="AD241" s="4" t="s">
        <v>3626</v>
      </c>
      <c r="AE241" s="9"/>
    </row>
    <row r="242" spans="1:31" x14ac:dyDescent="0.25">
      <c r="A242" s="3">
        <v>162</v>
      </c>
      <c r="B242" s="4" t="s">
        <v>1742</v>
      </c>
      <c r="C242" s="4" t="s">
        <v>128</v>
      </c>
      <c r="D242" s="4" t="s">
        <v>1733</v>
      </c>
      <c r="E242" s="49" t="s">
        <v>1734</v>
      </c>
      <c r="F242" s="50"/>
      <c r="G242" s="4" t="s">
        <v>1735</v>
      </c>
      <c r="H242" s="9"/>
      <c r="I242" s="6"/>
      <c r="J242" s="4" t="s">
        <v>1315</v>
      </c>
      <c r="K242" s="4">
        <v>305</v>
      </c>
      <c r="L242" s="4" t="s">
        <v>113</v>
      </c>
      <c r="M242" s="4" t="s">
        <v>1714</v>
      </c>
      <c r="N242" s="4" t="s">
        <v>1715</v>
      </c>
      <c r="O242" s="4" t="s">
        <v>1621</v>
      </c>
      <c r="P242" s="4" t="s">
        <v>1366</v>
      </c>
      <c r="Q242" s="51" t="s">
        <v>3627</v>
      </c>
      <c r="R242" s="50"/>
      <c r="S242" s="50"/>
      <c r="T242" s="10" t="s">
        <v>1737</v>
      </c>
      <c r="U242" s="4" t="s">
        <v>1744</v>
      </c>
      <c r="V242" s="7" t="s">
        <v>1745</v>
      </c>
      <c r="W242" s="3">
        <v>1</v>
      </c>
      <c r="X242" s="4" t="s">
        <v>251</v>
      </c>
      <c r="Y242" s="4" t="s">
        <v>71</v>
      </c>
      <c r="Z242" s="49" t="s">
        <v>3628</v>
      </c>
      <c r="AA242" s="50"/>
      <c r="AB242" s="50"/>
      <c r="AC242" s="4" t="s">
        <v>1747</v>
      </c>
      <c r="AD242" s="9"/>
      <c r="AE242" s="4"/>
    </row>
    <row r="243" spans="1:31" x14ac:dyDescent="0.25">
      <c r="A243" s="3">
        <v>166</v>
      </c>
      <c r="B243" s="4" t="s">
        <v>3629</v>
      </c>
      <c r="C243" s="4" t="s">
        <v>75</v>
      </c>
      <c r="D243" s="49" t="s">
        <v>1765</v>
      </c>
      <c r="E243" s="50"/>
      <c r="F243" s="50"/>
      <c r="G243" s="50"/>
      <c r="H243" s="50"/>
      <c r="I243" s="9"/>
      <c r="J243" s="4" t="s">
        <v>3630</v>
      </c>
      <c r="K243" s="4">
        <v>900</v>
      </c>
      <c r="L243" s="4" t="s">
        <v>3631</v>
      </c>
      <c r="M243" s="4" t="s">
        <v>1714</v>
      </c>
      <c r="N243" s="4" t="s">
        <v>1715</v>
      </c>
      <c r="O243" s="4" t="s">
        <v>1621</v>
      </c>
      <c r="P243" s="4" t="s">
        <v>1366</v>
      </c>
      <c r="Q243" s="51" t="s">
        <v>3632</v>
      </c>
      <c r="R243" s="50"/>
      <c r="S243" s="50"/>
      <c r="T243" s="49" t="s">
        <v>1769</v>
      </c>
      <c r="U243" s="50"/>
      <c r="V243" s="7" t="s">
        <v>3633</v>
      </c>
      <c r="W243" s="3">
        <v>1</v>
      </c>
      <c r="X243" s="9"/>
      <c r="Y243" s="6"/>
      <c r="Z243" s="49" t="s">
        <v>3634</v>
      </c>
      <c r="AA243" s="50"/>
      <c r="AB243" s="50"/>
      <c r="AC243" s="4" t="s">
        <v>3635</v>
      </c>
      <c r="AD243" s="9"/>
      <c r="AE243" s="4"/>
    </row>
    <row r="244" spans="1:31" x14ac:dyDescent="0.25">
      <c r="A244" s="3">
        <v>55</v>
      </c>
      <c r="B244" s="4" t="s">
        <v>1517</v>
      </c>
      <c r="C244" s="4" t="s">
        <v>30</v>
      </c>
      <c r="D244" s="9"/>
      <c r="E244" s="6"/>
      <c r="F244" s="49" t="s">
        <v>1518</v>
      </c>
      <c r="G244" s="50"/>
      <c r="H244" s="6"/>
      <c r="I244" s="6"/>
      <c r="J244" s="4" t="s">
        <v>1519</v>
      </c>
      <c r="K244" s="4">
        <v>124</v>
      </c>
      <c r="L244" s="9"/>
      <c r="M244" s="4" t="s">
        <v>1485</v>
      </c>
      <c r="N244" s="9"/>
      <c r="O244" s="4" t="s">
        <v>1486</v>
      </c>
      <c r="P244" s="4" t="s">
        <v>1366</v>
      </c>
      <c r="Q244" s="51" t="s">
        <v>3636</v>
      </c>
      <c r="R244" s="50"/>
      <c r="S244" s="50"/>
      <c r="T244" s="49" t="s">
        <v>1521</v>
      </c>
      <c r="U244" s="50"/>
      <c r="V244" s="9"/>
      <c r="W244" s="3">
        <v>1</v>
      </c>
      <c r="X244" s="9"/>
      <c r="Y244" s="6"/>
      <c r="Z244" s="49" t="s">
        <v>3262</v>
      </c>
      <c r="AA244" s="50"/>
      <c r="AB244" s="50"/>
      <c r="AC244" s="4" t="s">
        <v>1523</v>
      </c>
      <c r="AD244" s="9"/>
      <c r="AE244" s="4"/>
    </row>
    <row r="245" spans="1:31" x14ac:dyDescent="0.25">
      <c r="A245" s="3">
        <v>7</v>
      </c>
      <c r="B245" s="4" t="s">
        <v>716</v>
      </c>
      <c r="C245" s="49" t="s">
        <v>227</v>
      </c>
      <c r="D245" s="50"/>
      <c r="E245" s="9"/>
      <c r="F245" s="4" t="s">
        <v>717</v>
      </c>
      <c r="G245" s="9"/>
      <c r="H245" s="9"/>
      <c r="I245" s="6"/>
      <c r="J245" s="4" t="s">
        <v>718</v>
      </c>
      <c r="K245" s="4">
        <v>46</v>
      </c>
      <c r="L245" s="4" t="s">
        <v>719</v>
      </c>
      <c r="M245" s="4" t="s">
        <v>692</v>
      </c>
      <c r="N245" s="4" t="s">
        <v>38</v>
      </c>
      <c r="O245" s="4" t="s">
        <v>39</v>
      </c>
      <c r="P245" s="4" t="s">
        <v>198</v>
      </c>
      <c r="Q245" s="4" t="s">
        <v>3637</v>
      </c>
      <c r="R245" s="5">
        <v>19430214</v>
      </c>
      <c r="S245" s="5">
        <v>-99153712</v>
      </c>
      <c r="T245" s="11"/>
      <c r="U245" s="4" t="s">
        <v>720</v>
      </c>
      <c r="V245" s="7" t="s">
        <v>721</v>
      </c>
      <c r="W245" s="3">
        <v>1</v>
      </c>
      <c r="X245" s="4" t="s">
        <v>82</v>
      </c>
      <c r="Y245" s="4" t="s">
        <v>83</v>
      </c>
      <c r="Z245" s="4" t="s">
        <v>3638</v>
      </c>
      <c r="AA245" s="8">
        <v>43000.918437499997</v>
      </c>
      <c r="AB245" s="4" t="s">
        <v>723</v>
      </c>
      <c r="AC245" s="4" t="s">
        <v>724</v>
      </c>
      <c r="AD245" s="4" t="s">
        <v>3639</v>
      </c>
      <c r="AE245" s="4"/>
    </row>
    <row r="246" spans="1:31" x14ac:dyDescent="0.25">
      <c r="A246" s="3">
        <v>71</v>
      </c>
      <c r="B246" s="4" t="s">
        <v>1237</v>
      </c>
      <c r="C246" s="49" t="s">
        <v>75</v>
      </c>
      <c r="D246" s="50"/>
      <c r="E246" s="4" t="s">
        <v>1238</v>
      </c>
      <c r="F246" s="9"/>
      <c r="G246" s="9"/>
      <c r="H246" s="9"/>
      <c r="I246" s="6"/>
      <c r="J246" s="4" t="s">
        <v>3640</v>
      </c>
      <c r="K246" s="4" t="s">
        <v>65</v>
      </c>
      <c r="L246" s="4" t="s">
        <v>925</v>
      </c>
      <c r="M246" s="4" t="s">
        <v>1056</v>
      </c>
      <c r="N246" s="4" t="s">
        <v>38</v>
      </c>
      <c r="O246" s="4" t="s">
        <v>39</v>
      </c>
      <c r="P246" s="4" t="s">
        <v>54</v>
      </c>
      <c r="Q246" s="4" t="s">
        <v>3641</v>
      </c>
      <c r="R246" s="5">
        <v>19424947</v>
      </c>
      <c r="S246" s="5">
        <v>-991742566</v>
      </c>
      <c r="T246" s="9"/>
      <c r="U246" s="9"/>
      <c r="V246" s="7" t="s">
        <v>1241</v>
      </c>
      <c r="W246" s="3">
        <v>1</v>
      </c>
      <c r="X246" s="9"/>
      <c r="Y246" s="9"/>
      <c r="Z246" s="49" t="s">
        <v>3642</v>
      </c>
      <c r="AA246" s="50"/>
      <c r="AB246" s="50"/>
      <c r="AC246" s="4" t="s">
        <v>1243</v>
      </c>
      <c r="AD246" s="4" t="s">
        <v>3643</v>
      </c>
      <c r="AE246" s="9"/>
    </row>
    <row r="247" spans="1:31" x14ac:dyDescent="0.25">
      <c r="A247" s="3">
        <v>192</v>
      </c>
      <c r="B247" s="4" t="s">
        <v>909</v>
      </c>
      <c r="C247" s="4" t="s">
        <v>30</v>
      </c>
      <c r="D247" s="9"/>
      <c r="E247" s="9"/>
      <c r="F247" s="4" t="s">
        <v>910</v>
      </c>
      <c r="G247" s="49" t="s">
        <v>911</v>
      </c>
      <c r="H247" s="50"/>
      <c r="I247" s="9"/>
      <c r="J247" s="4" t="s">
        <v>912</v>
      </c>
      <c r="K247" s="4" t="s">
        <v>913</v>
      </c>
      <c r="L247" s="4" t="s">
        <v>626</v>
      </c>
      <c r="M247" s="4" t="s">
        <v>692</v>
      </c>
      <c r="N247" s="4" t="s">
        <v>38</v>
      </c>
      <c r="O247" s="4" t="s">
        <v>39</v>
      </c>
      <c r="P247" s="4" t="s">
        <v>198</v>
      </c>
      <c r="Q247" s="4" t="s">
        <v>3644</v>
      </c>
      <c r="R247" s="5">
        <v>194216398</v>
      </c>
      <c r="S247" s="5">
        <v>-991542107</v>
      </c>
      <c r="T247" s="49" t="s">
        <v>914</v>
      </c>
      <c r="U247" s="50"/>
      <c r="V247" s="7" t="s">
        <v>915</v>
      </c>
      <c r="W247" s="3">
        <v>1</v>
      </c>
      <c r="X247" s="49" t="s">
        <v>916</v>
      </c>
      <c r="Y247" s="50"/>
      <c r="Z247" s="49" t="s">
        <v>3645</v>
      </c>
      <c r="AA247" s="50"/>
      <c r="AB247" s="50"/>
      <c r="AC247" s="4" t="s">
        <v>918</v>
      </c>
      <c r="AD247" s="4" t="s">
        <v>3646</v>
      </c>
      <c r="AE247" s="9"/>
    </row>
    <row r="248" spans="1:31" x14ac:dyDescent="0.25">
      <c r="A248" s="3">
        <v>179</v>
      </c>
      <c r="B248" s="4" t="s">
        <v>1108</v>
      </c>
      <c r="C248" s="4" t="s">
        <v>30</v>
      </c>
      <c r="D248" s="9"/>
      <c r="E248" s="6"/>
      <c r="F248" s="6"/>
      <c r="G248" s="9"/>
      <c r="H248" s="9"/>
      <c r="I248" s="6"/>
      <c r="J248" s="4" t="s">
        <v>1070</v>
      </c>
      <c r="K248" s="4" t="s">
        <v>65</v>
      </c>
      <c r="L248" s="4" t="s">
        <v>1233</v>
      </c>
      <c r="M248" s="4" t="s">
        <v>1056</v>
      </c>
      <c r="N248" s="4" t="s">
        <v>38</v>
      </c>
      <c r="O248" s="4" t="s">
        <v>39</v>
      </c>
      <c r="P248" s="4" t="s">
        <v>54</v>
      </c>
      <c r="Q248" s="4" t="s">
        <v>3217</v>
      </c>
      <c r="R248" s="5">
        <v>194246091</v>
      </c>
      <c r="S248" s="5">
        <v>-991973349</v>
      </c>
      <c r="T248" s="9"/>
      <c r="U248" s="9"/>
      <c r="V248" s="9"/>
      <c r="W248" s="3">
        <v>1</v>
      </c>
      <c r="X248" s="9"/>
      <c r="Y248" s="6"/>
      <c r="Z248" s="49" t="s">
        <v>3647</v>
      </c>
      <c r="AA248" s="50"/>
      <c r="AB248" s="50"/>
      <c r="AC248" s="4" t="s">
        <v>1110</v>
      </c>
      <c r="AD248" s="4" t="s">
        <v>3221</v>
      </c>
      <c r="AE248" s="9"/>
    </row>
    <row r="249" spans="1:31" x14ac:dyDescent="0.25">
      <c r="A249" s="3">
        <v>241</v>
      </c>
      <c r="B249" s="4" t="s">
        <v>1197</v>
      </c>
      <c r="C249" s="4" t="s">
        <v>30</v>
      </c>
      <c r="D249" s="4" t="s">
        <v>1198</v>
      </c>
      <c r="E249" s="4" t="s">
        <v>1199</v>
      </c>
      <c r="F249" s="49" t="s">
        <v>1200</v>
      </c>
      <c r="G249" s="50"/>
      <c r="H249" s="6"/>
      <c r="I249" s="6"/>
      <c r="J249" s="4" t="s">
        <v>1201</v>
      </c>
      <c r="K249" s="4">
        <v>220</v>
      </c>
      <c r="L249" s="4" t="s">
        <v>1160</v>
      </c>
      <c r="M249" s="4" t="s">
        <v>1056</v>
      </c>
      <c r="N249" s="4" t="s">
        <v>38</v>
      </c>
      <c r="O249" s="4" t="s">
        <v>39</v>
      </c>
      <c r="P249" s="4" t="s">
        <v>54</v>
      </c>
      <c r="Q249" s="49" t="s">
        <v>3648</v>
      </c>
      <c r="R249" s="50"/>
      <c r="S249" s="50"/>
      <c r="T249" s="50"/>
      <c r="U249" s="50"/>
      <c r="V249" s="50"/>
      <c r="W249" s="3">
        <v>1</v>
      </c>
      <c r="X249" s="4" t="s">
        <v>183</v>
      </c>
      <c r="Y249" s="4">
        <v>21.09</v>
      </c>
      <c r="Z249" s="49" t="s">
        <v>3649</v>
      </c>
      <c r="AA249" s="50"/>
      <c r="AB249" s="50"/>
      <c r="AC249" s="4" t="s">
        <v>1204</v>
      </c>
      <c r="AD249" s="9"/>
      <c r="AE249" s="4"/>
    </row>
    <row r="250" spans="1:31" x14ac:dyDescent="0.25">
      <c r="A250" s="3">
        <v>275</v>
      </c>
      <c r="B250" s="4" t="s">
        <v>3650</v>
      </c>
      <c r="C250" s="4" t="s">
        <v>75</v>
      </c>
      <c r="D250" s="49" t="s">
        <v>583</v>
      </c>
      <c r="E250" s="50"/>
      <c r="F250" s="4" t="s">
        <v>584</v>
      </c>
      <c r="G250" s="9"/>
      <c r="H250" s="6"/>
      <c r="I250" s="6"/>
      <c r="J250" s="4" t="s">
        <v>585</v>
      </c>
      <c r="K250" s="4">
        <v>1190</v>
      </c>
      <c r="L250" s="4" t="s">
        <v>3651</v>
      </c>
      <c r="M250" s="4" t="s">
        <v>507</v>
      </c>
      <c r="N250" s="4" t="s">
        <v>38</v>
      </c>
      <c r="O250" s="4" t="s">
        <v>39</v>
      </c>
      <c r="P250" s="4" t="s">
        <v>40</v>
      </c>
      <c r="Q250" s="49" t="s">
        <v>3652</v>
      </c>
      <c r="R250" s="50"/>
      <c r="S250" s="50"/>
      <c r="T250" s="50"/>
      <c r="U250" s="50"/>
      <c r="V250" s="50"/>
      <c r="W250" s="9"/>
      <c r="X250" s="9"/>
      <c r="Y250" s="6"/>
      <c r="Z250" s="49" t="s">
        <v>3653</v>
      </c>
      <c r="AA250" s="50"/>
      <c r="AB250" s="50"/>
      <c r="AC250" s="4" t="s">
        <v>589</v>
      </c>
      <c r="AD250" s="9"/>
      <c r="AE250" s="4"/>
    </row>
    <row r="251" spans="1:31" x14ac:dyDescent="0.25">
      <c r="A251" s="3">
        <v>188</v>
      </c>
      <c r="B251" s="4" t="s">
        <v>557</v>
      </c>
      <c r="C251" s="4" t="s">
        <v>30</v>
      </c>
      <c r="D251" s="49" t="s">
        <v>558</v>
      </c>
      <c r="E251" s="50"/>
      <c r="F251" s="49" t="s">
        <v>3654</v>
      </c>
      <c r="G251" s="50"/>
      <c r="H251" s="9"/>
      <c r="I251" s="9"/>
      <c r="J251" s="4" t="s">
        <v>3655</v>
      </c>
      <c r="K251" s="4">
        <v>1800</v>
      </c>
      <c r="L251" s="4" t="s">
        <v>562</v>
      </c>
      <c r="M251" s="4" t="s">
        <v>507</v>
      </c>
      <c r="N251" s="4" t="s">
        <v>38</v>
      </c>
      <c r="O251" s="4" t="s">
        <v>39</v>
      </c>
      <c r="P251" s="4" t="s">
        <v>40</v>
      </c>
      <c r="Q251" s="49" t="s">
        <v>3656</v>
      </c>
      <c r="R251" s="50"/>
      <c r="S251" s="50"/>
      <c r="T251" s="50"/>
      <c r="U251" s="50"/>
      <c r="V251" s="9"/>
      <c r="W251" s="3">
        <v>1</v>
      </c>
      <c r="X251" s="9"/>
      <c r="Y251" s="9"/>
      <c r="Z251" s="49" t="s">
        <v>3657</v>
      </c>
      <c r="AA251" s="50"/>
      <c r="AB251" s="50"/>
      <c r="AC251" s="4" t="s">
        <v>564</v>
      </c>
      <c r="AD251" s="9"/>
      <c r="AE251" s="4"/>
    </row>
    <row r="252" spans="1:31" x14ac:dyDescent="0.25">
      <c r="A252" s="3">
        <v>190</v>
      </c>
      <c r="B252" s="4" t="s">
        <v>3658</v>
      </c>
      <c r="C252" s="4" t="s">
        <v>30</v>
      </c>
      <c r="D252" s="49" t="s">
        <v>218</v>
      </c>
      <c r="E252" s="50"/>
      <c r="F252" s="50"/>
      <c r="G252" s="50"/>
      <c r="H252" s="50"/>
      <c r="I252" s="50"/>
      <c r="J252" s="4" t="s">
        <v>219</v>
      </c>
      <c r="K252" s="4">
        <v>81</v>
      </c>
      <c r="L252" s="4" t="s">
        <v>221</v>
      </c>
      <c r="M252" s="4" t="s">
        <v>222</v>
      </c>
      <c r="N252" s="4" t="s">
        <v>38</v>
      </c>
      <c r="O252" s="4" t="s">
        <v>39</v>
      </c>
      <c r="P252" s="4" t="s">
        <v>223</v>
      </c>
      <c r="Q252" s="51" t="s">
        <v>3659</v>
      </c>
      <c r="R252" s="50"/>
      <c r="S252" s="50"/>
      <c r="T252" s="50"/>
      <c r="U252" s="9"/>
      <c r="V252" s="6"/>
      <c r="W252" s="3">
        <v>1</v>
      </c>
      <c r="X252" s="9"/>
      <c r="Y252" s="6"/>
      <c r="Z252" s="49" t="s">
        <v>3660</v>
      </c>
      <c r="AA252" s="50"/>
      <c r="AB252" s="50"/>
      <c r="AC252" s="4" t="s">
        <v>225</v>
      </c>
      <c r="AD252" s="9"/>
      <c r="AE252" s="4"/>
    </row>
    <row r="253" spans="1:31" x14ac:dyDescent="0.25">
      <c r="A253" s="3">
        <v>213</v>
      </c>
      <c r="B253" s="4" t="s">
        <v>930</v>
      </c>
      <c r="C253" s="4" t="s">
        <v>30</v>
      </c>
      <c r="D253" s="9"/>
      <c r="E253" s="9"/>
      <c r="F253" s="9"/>
      <c r="G253" s="9"/>
      <c r="H253" s="9"/>
      <c r="I253" s="6"/>
      <c r="J253" s="4" t="s">
        <v>931</v>
      </c>
      <c r="K253" s="4" t="s">
        <v>65</v>
      </c>
      <c r="L253" s="4" t="s">
        <v>626</v>
      </c>
      <c r="M253" s="4" t="s">
        <v>692</v>
      </c>
      <c r="N253" s="4" t="s">
        <v>38</v>
      </c>
      <c r="O253" s="4" t="s">
        <v>39</v>
      </c>
      <c r="P253" s="4" t="s">
        <v>198</v>
      </c>
      <c r="Q253" s="49" t="s">
        <v>3661</v>
      </c>
      <c r="R253" s="50"/>
      <c r="S253" s="50"/>
      <c r="T253" s="50"/>
      <c r="U253" s="50"/>
      <c r="V253" s="50"/>
      <c r="W253" s="3">
        <v>1</v>
      </c>
      <c r="X253" s="9"/>
      <c r="Y253" s="9"/>
      <c r="Z253" s="49" t="s">
        <v>3662</v>
      </c>
      <c r="AA253" s="50"/>
      <c r="AB253" s="50"/>
      <c r="AC253" s="4" t="s">
        <v>933</v>
      </c>
      <c r="AD253" s="9"/>
      <c r="AE253" s="6"/>
    </row>
    <row r="254" spans="1:31" x14ac:dyDescent="0.25">
      <c r="A254" s="3">
        <v>212</v>
      </c>
      <c r="B254" s="4" t="s">
        <v>321</v>
      </c>
      <c r="C254" s="4" t="s">
        <v>30</v>
      </c>
      <c r="D254" s="9"/>
      <c r="E254" s="9"/>
      <c r="F254" s="9"/>
      <c r="G254" s="9"/>
      <c r="H254" s="6"/>
      <c r="I254" s="6"/>
      <c r="J254" s="4" t="s">
        <v>322</v>
      </c>
      <c r="K254" s="4">
        <v>819</v>
      </c>
      <c r="L254" s="4" t="s">
        <v>324</v>
      </c>
      <c r="M254" s="4" t="s">
        <v>234</v>
      </c>
      <c r="N254" s="4" t="s">
        <v>38</v>
      </c>
      <c r="O254" s="4" t="s">
        <v>39</v>
      </c>
      <c r="P254" s="4" t="s">
        <v>198</v>
      </c>
      <c r="Q254" s="49" t="s">
        <v>3663</v>
      </c>
      <c r="R254" s="50"/>
      <c r="S254" s="50"/>
      <c r="T254" s="50"/>
      <c r="U254" s="50"/>
      <c r="V254" s="9"/>
      <c r="W254" s="3">
        <v>1</v>
      </c>
      <c r="X254" s="6"/>
      <c r="Y254" s="6"/>
      <c r="Z254" s="49" t="s">
        <v>3664</v>
      </c>
      <c r="AA254" s="50"/>
      <c r="AB254" s="50"/>
      <c r="AC254" s="4" t="s">
        <v>326</v>
      </c>
      <c r="AD254" s="9"/>
      <c r="AE254" s="6"/>
    </row>
    <row r="255" spans="1:31" x14ac:dyDescent="0.25">
      <c r="A255" s="3">
        <v>126</v>
      </c>
      <c r="B255" s="4" t="s">
        <v>2409</v>
      </c>
      <c r="C255" s="4" t="s">
        <v>30</v>
      </c>
      <c r="D255" s="4" t="s">
        <v>2410</v>
      </c>
      <c r="E255" s="4" t="s">
        <v>2339</v>
      </c>
      <c r="F255" s="4" t="s">
        <v>2340</v>
      </c>
      <c r="G255" s="49" t="s">
        <v>2411</v>
      </c>
      <c r="H255" s="50"/>
      <c r="I255" s="6"/>
      <c r="J255" s="4" t="s">
        <v>2412</v>
      </c>
      <c r="K255" s="4">
        <v>105</v>
      </c>
      <c r="L255" s="4" t="s">
        <v>2414</v>
      </c>
      <c r="M255" s="4" t="s">
        <v>2415</v>
      </c>
      <c r="N255" s="4" t="s">
        <v>2415</v>
      </c>
      <c r="O255" s="4" t="s">
        <v>2257</v>
      </c>
      <c r="P255" s="4" t="s">
        <v>1366</v>
      </c>
      <c r="Q255" s="4" t="s">
        <v>3665</v>
      </c>
      <c r="R255" s="5">
        <v>19056527</v>
      </c>
      <c r="S255" s="5">
        <v>-982999237</v>
      </c>
      <c r="T255" s="4" t="s">
        <v>2416</v>
      </c>
      <c r="U255" s="4" t="s">
        <v>361</v>
      </c>
      <c r="V255" s="7" t="s">
        <v>2417</v>
      </c>
      <c r="W255" s="3">
        <v>1</v>
      </c>
      <c r="X255" s="4" t="s">
        <v>202</v>
      </c>
      <c r="Y255" s="6"/>
      <c r="Z255" s="49" t="s">
        <v>3666</v>
      </c>
      <c r="AA255" s="50"/>
      <c r="AB255" s="50"/>
      <c r="AC255" s="4" t="s">
        <v>2419</v>
      </c>
      <c r="AD255" s="4" t="s">
        <v>3667</v>
      </c>
      <c r="AE255" s="9"/>
    </row>
    <row r="256" spans="1:31" x14ac:dyDescent="0.25">
      <c r="A256" s="3">
        <v>109</v>
      </c>
      <c r="B256" s="4" t="s">
        <v>2355</v>
      </c>
      <c r="C256" s="4" t="s">
        <v>30</v>
      </c>
      <c r="D256" s="4" t="s">
        <v>2356</v>
      </c>
      <c r="E256" s="4" t="s">
        <v>2357</v>
      </c>
      <c r="F256" s="4" t="s">
        <v>2358</v>
      </c>
      <c r="G256" s="49" t="s">
        <v>2359</v>
      </c>
      <c r="H256" s="50"/>
      <c r="I256" s="9"/>
      <c r="J256" s="4" t="s">
        <v>2360</v>
      </c>
      <c r="K256" s="4">
        <v>19</v>
      </c>
      <c r="L256" s="4" t="s">
        <v>2320</v>
      </c>
      <c r="M256" s="4" t="s">
        <v>2256</v>
      </c>
      <c r="N256" s="4" t="s">
        <v>2256</v>
      </c>
      <c r="O256" s="4" t="s">
        <v>2257</v>
      </c>
      <c r="P256" s="4" t="s">
        <v>1366</v>
      </c>
      <c r="Q256" s="4" t="s">
        <v>3668</v>
      </c>
      <c r="R256" s="5">
        <v>190560922</v>
      </c>
      <c r="S256" s="5">
        <v>-982261275</v>
      </c>
      <c r="T256" s="18">
        <v>42970</v>
      </c>
      <c r="U256" s="4" t="s">
        <v>2362</v>
      </c>
      <c r="V256" s="7" t="s">
        <v>2363</v>
      </c>
      <c r="W256" s="3">
        <v>1</v>
      </c>
      <c r="X256" s="4" t="s">
        <v>202</v>
      </c>
      <c r="Y256" s="6"/>
      <c r="Z256" s="49" t="s">
        <v>3669</v>
      </c>
      <c r="AA256" s="50"/>
      <c r="AB256" s="50"/>
      <c r="AC256" s="4" t="s">
        <v>2365</v>
      </c>
      <c r="AD256" s="4" t="s">
        <v>3670</v>
      </c>
      <c r="AE256" s="9"/>
    </row>
    <row r="257" spans="1:31" x14ac:dyDescent="0.25">
      <c r="A257" s="3">
        <v>30</v>
      </c>
      <c r="B257" s="4" t="s">
        <v>2251</v>
      </c>
      <c r="C257" s="4" t="s">
        <v>75</v>
      </c>
      <c r="D257" s="49" t="s">
        <v>2252</v>
      </c>
      <c r="E257" s="50"/>
      <c r="F257" s="49" t="s">
        <v>2253</v>
      </c>
      <c r="G257" s="50"/>
      <c r="H257" s="6"/>
      <c r="I257" s="6"/>
      <c r="J257" s="4" t="s">
        <v>3671</v>
      </c>
      <c r="K257" s="4">
        <v>503</v>
      </c>
      <c r="L257" s="4" t="s">
        <v>2255</v>
      </c>
      <c r="M257" s="4" t="s">
        <v>2256</v>
      </c>
      <c r="N257" s="4" t="s">
        <v>2256</v>
      </c>
      <c r="O257" s="4" t="s">
        <v>2257</v>
      </c>
      <c r="P257" s="4" t="s">
        <v>198</v>
      </c>
      <c r="Q257" s="4" t="s">
        <v>3672</v>
      </c>
      <c r="R257" s="5">
        <v>19039729</v>
      </c>
      <c r="S257" s="5">
        <v>-98205662</v>
      </c>
      <c r="T257" s="4" t="s">
        <v>2258</v>
      </c>
      <c r="U257" s="4" t="s">
        <v>2259</v>
      </c>
      <c r="V257" s="7" t="s">
        <v>2260</v>
      </c>
      <c r="W257" s="3">
        <v>1</v>
      </c>
      <c r="X257" s="4" t="s">
        <v>82</v>
      </c>
      <c r="Y257" s="6"/>
      <c r="Z257" s="49" t="s">
        <v>3673</v>
      </c>
      <c r="AA257" s="50"/>
      <c r="AB257" s="50"/>
      <c r="AC257" s="4" t="s">
        <v>2262</v>
      </c>
      <c r="AD257" s="4" t="s">
        <v>3674</v>
      </c>
      <c r="AE257" s="9"/>
    </row>
    <row r="258" spans="1:31" x14ac:dyDescent="0.25">
      <c r="A258" s="3">
        <v>98</v>
      </c>
      <c r="B258" s="4" t="s">
        <v>2271</v>
      </c>
      <c r="C258" s="4" t="s">
        <v>30</v>
      </c>
      <c r="D258" s="9"/>
      <c r="E258" s="4" t="s">
        <v>2272</v>
      </c>
      <c r="F258" s="49" t="s">
        <v>2273</v>
      </c>
      <c r="G258" s="50"/>
      <c r="H258" s="6"/>
      <c r="I258" s="6"/>
      <c r="J258" s="4" t="s">
        <v>2274</v>
      </c>
      <c r="K258" s="4">
        <v>1204</v>
      </c>
      <c r="L258" s="4" t="s">
        <v>2275</v>
      </c>
      <c r="M258" s="4" t="s">
        <v>2256</v>
      </c>
      <c r="N258" s="4" t="s">
        <v>2256</v>
      </c>
      <c r="O258" s="4" t="s">
        <v>2257</v>
      </c>
      <c r="P258" s="4" t="s">
        <v>1366</v>
      </c>
      <c r="Q258" s="4" t="s">
        <v>3675</v>
      </c>
      <c r="R258" s="5">
        <v>1904549</v>
      </c>
      <c r="S258" s="5">
        <v>-9818789</v>
      </c>
      <c r="T258" s="9"/>
      <c r="U258" s="4" t="s">
        <v>3219</v>
      </c>
      <c r="V258" s="9"/>
      <c r="W258" s="3">
        <v>1</v>
      </c>
      <c r="X258" s="9"/>
      <c r="Y258" s="6"/>
      <c r="Z258" s="49" t="s">
        <v>3676</v>
      </c>
      <c r="AA258" s="50"/>
      <c r="AB258" s="50"/>
      <c r="AC258" s="4" t="s">
        <v>2277</v>
      </c>
      <c r="AD258" s="4" t="s">
        <v>3677</v>
      </c>
      <c r="AE258" s="9"/>
    </row>
    <row r="259" spans="1:31" x14ac:dyDescent="0.25">
      <c r="A259" s="3">
        <v>156</v>
      </c>
      <c r="B259" s="4" t="s">
        <v>2242</v>
      </c>
      <c r="C259" s="4" t="s">
        <v>30</v>
      </c>
      <c r="D259" s="49" t="s">
        <v>2243</v>
      </c>
      <c r="E259" s="50"/>
      <c r="F259" s="49" t="s">
        <v>3678</v>
      </c>
      <c r="G259" s="50"/>
      <c r="H259" s="50"/>
      <c r="I259" s="9"/>
      <c r="J259" s="4" t="s">
        <v>2245</v>
      </c>
      <c r="K259" s="4">
        <v>114</v>
      </c>
      <c r="L259" s="4" t="s">
        <v>2247</v>
      </c>
      <c r="M259" s="4" t="s">
        <v>2065</v>
      </c>
      <c r="N259" s="9"/>
      <c r="O259" s="4" t="s">
        <v>1823</v>
      </c>
      <c r="P259" s="4" t="s">
        <v>1366</v>
      </c>
      <c r="Q259" s="4" t="s">
        <v>3679</v>
      </c>
      <c r="R259" s="5">
        <v>190907147</v>
      </c>
      <c r="S259" s="5">
        <v>-982831992</v>
      </c>
      <c r="T259" s="49" t="s">
        <v>3680</v>
      </c>
      <c r="U259" s="50"/>
      <c r="V259" s="9"/>
      <c r="W259" s="3">
        <v>1</v>
      </c>
      <c r="X259" s="9"/>
      <c r="Y259" s="9"/>
      <c r="Z259" s="49" t="s">
        <v>3681</v>
      </c>
      <c r="AA259" s="50"/>
      <c r="AB259" s="50"/>
      <c r="AC259" s="4" t="s">
        <v>2250</v>
      </c>
      <c r="AD259" s="4" t="s">
        <v>3682</v>
      </c>
      <c r="AE259" s="4"/>
    </row>
    <row r="260" spans="1:31" x14ac:dyDescent="0.25">
      <c r="A260" s="3">
        <v>106</v>
      </c>
      <c r="B260" s="4" t="s">
        <v>2331</v>
      </c>
      <c r="C260" s="4" t="s">
        <v>30</v>
      </c>
      <c r="D260" s="9"/>
      <c r="E260" s="9"/>
      <c r="F260" s="49" t="s">
        <v>2332</v>
      </c>
      <c r="G260" s="50"/>
      <c r="H260" s="9"/>
      <c r="I260" s="9"/>
      <c r="J260" s="4" t="s">
        <v>2333</v>
      </c>
      <c r="K260" s="4">
        <v>202</v>
      </c>
      <c r="L260" s="4" t="s">
        <v>2334</v>
      </c>
      <c r="M260" s="4" t="s">
        <v>2256</v>
      </c>
      <c r="N260" s="4" t="s">
        <v>2256</v>
      </c>
      <c r="O260" s="4" t="s">
        <v>2257</v>
      </c>
      <c r="P260" s="4" t="s">
        <v>1366</v>
      </c>
      <c r="Q260" s="4" t="s">
        <v>3683</v>
      </c>
      <c r="R260" s="5">
        <v>1902704</v>
      </c>
      <c r="S260" s="5">
        <v>-9820639</v>
      </c>
      <c r="T260" s="11"/>
      <c r="U260" s="19"/>
      <c r="V260" s="9"/>
      <c r="W260" s="3">
        <v>1</v>
      </c>
      <c r="X260" s="49" t="s">
        <v>791</v>
      </c>
      <c r="Y260" s="50"/>
      <c r="Z260" s="49" t="s">
        <v>3684</v>
      </c>
      <c r="AA260" s="50"/>
      <c r="AB260" s="50"/>
      <c r="AC260" s="4" t="s">
        <v>2336</v>
      </c>
      <c r="AD260" s="4" t="s">
        <v>3685</v>
      </c>
      <c r="AE260" s="4"/>
    </row>
    <row r="261" spans="1:31" x14ac:dyDescent="0.25">
      <c r="A261" s="3">
        <v>105</v>
      </c>
      <c r="B261" s="4" t="s">
        <v>2325</v>
      </c>
      <c r="C261" s="4" t="s">
        <v>30</v>
      </c>
      <c r="D261" s="9"/>
      <c r="E261" s="9"/>
      <c r="F261" s="49" t="s">
        <v>2326</v>
      </c>
      <c r="G261" s="50"/>
      <c r="H261" s="9"/>
      <c r="I261" s="6"/>
      <c r="J261" s="4" t="s">
        <v>2327</v>
      </c>
      <c r="K261" s="4" t="s">
        <v>65</v>
      </c>
      <c r="L261" s="4" t="s">
        <v>2328</v>
      </c>
      <c r="M261" s="4" t="s">
        <v>2256</v>
      </c>
      <c r="N261" s="9"/>
      <c r="O261" s="4" t="s">
        <v>2257</v>
      </c>
      <c r="P261" s="4" t="s">
        <v>1366</v>
      </c>
      <c r="Q261" s="4" t="s">
        <v>3686</v>
      </c>
      <c r="R261" s="5">
        <v>1902369</v>
      </c>
      <c r="S261" s="5">
        <v>-9823432</v>
      </c>
      <c r="T261" s="11"/>
      <c r="U261" s="9"/>
      <c r="V261" s="9"/>
      <c r="W261" s="3">
        <v>1</v>
      </c>
      <c r="X261" s="49" t="s">
        <v>791</v>
      </c>
      <c r="Y261" s="50"/>
      <c r="Z261" s="49" t="s">
        <v>3687</v>
      </c>
      <c r="AA261" s="50"/>
      <c r="AB261" s="50"/>
      <c r="AC261" s="4" t="s">
        <v>2330</v>
      </c>
      <c r="AD261" s="4" t="s">
        <v>3688</v>
      </c>
      <c r="AE261" s="4"/>
    </row>
    <row r="262" spans="1:31" x14ac:dyDescent="0.25">
      <c r="A262" s="3">
        <v>151</v>
      </c>
      <c r="B262" s="4" t="s">
        <v>2043</v>
      </c>
      <c r="C262" s="4" t="s">
        <v>113</v>
      </c>
      <c r="D262" s="49" t="s">
        <v>2044</v>
      </c>
      <c r="E262" s="50"/>
      <c r="F262" s="4" t="s">
        <v>2045</v>
      </c>
      <c r="G262" s="9"/>
      <c r="H262" s="9"/>
      <c r="I262" s="6"/>
      <c r="J262" s="4" t="s">
        <v>2046</v>
      </c>
      <c r="K262" s="4">
        <v>4500</v>
      </c>
      <c r="L262" s="4" t="s">
        <v>2048</v>
      </c>
      <c r="M262" s="49" t="s">
        <v>2032</v>
      </c>
      <c r="N262" s="50"/>
      <c r="O262" s="4" t="s">
        <v>1823</v>
      </c>
      <c r="P262" s="4" t="s">
        <v>1366</v>
      </c>
      <c r="Q262" s="51" t="s">
        <v>3689</v>
      </c>
      <c r="R262" s="50"/>
      <c r="S262" s="50"/>
      <c r="T262" s="49" t="s">
        <v>2049</v>
      </c>
      <c r="U262" s="50"/>
      <c r="V262" s="9"/>
      <c r="W262" s="3">
        <v>1</v>
      </c>
      <c r="X262" s="9"/>
      <c r="Y262" s="6"/>
      <c r="Z262" s="4" t="s">
        <v>3690</v>
      </c>
      <c r="AA262" s="53">
        <v>43000.935069444444</v>
      </c>
      <c r="AB262" s="50"/>
      <c r="AC262" s="4" t="s">
        <v>2052</v>
      </c>
      <c r="AD262" s="9"/>
      <c r="AE262" s="4"/>
    </row>
    <row r="263" spans="1:31" x14ac:dyDescent="0.25">
      <c r="A263" s="3">
        <v>144</v>
      </c>
      <c r="B263" s="4" t="s">
        <v>2027</v>
      </c>
      <c r="C263" s="4" t="s">
        <v>30</v>
      </c>
      <c r="D263" s="9"/>
      <c r="E263" s="9"/>
      <c r="F263" s="4" t="s">
        <v>2028</v>
      </c>
      <c r="G263" s="9"/>
      <c r="H263" s="9"/>
      <c r="I263" s="9"/>
      <c r="J263" s="4" t="s">
        <v>2029</v>
      </c>
      <c r="K263" s="4">
        <v>300</v>
      </c>
      <c r="L263" s="4" t="s">
        <v>2031</v>
      </c>
      <c r="M263" s="49" t="s">
        <v>2032</v>
      </c>
      <c r="N263" s="50"/>
      <c r="O263" s="4" t="s">
        <v>1823</v>
      </c>
      <c r="P263" s="4" t="s">
        <v>1366</v>
      </c>
      <c r="Q263" s="51" t="s">
        <v>3691</v>
      </c>
      <c r="R263" s="50"/>
      <c r="S263" s="50"/>
      <c r="T263" s="49" t="s">
        <v>2033</v>
      </c>
      <c r="U263" s="50"/>
      <c r="V263" s="9"/>
      <c r="W263" s="3">
        <v>1</v>
      </c>
      <c r="X263" s="4" t="s">
        <v>82</v>
      </c>
      <c r="Y263" s="6"/>
      <c r="Z263" s="49" t="s">
        <v>3692</v>
      </c>
      <c r="AA263" s="50"/>
      <c r="AB263" s="50"/>
      <c r="AC263" s="4" t="s">
        <v>2035</v>
      </c>
      <c r="AD263" s="9"/>
      <c r="AE263" s="4"/>
    </row>
    <row r="264" spans="1:31" x14ac:dyDescent="0.25">
      <c r="A264" s="3">
        <v>80</v>
      </c>
      <c r="B264" s="4" t="s">
        <v>2694</v>
      </c>
      <c r="C264" s="4" t="s">
        <v>30</v>
      </c>
      <c r="D264" s="9"/>
      <c r="E264" s="6"/>
      <c r="F264" s="6"/>
      <c r="G264" s="9"/>
      <c r="H264" s="9"/>
      <c r="I264" s="6"/>
      <c r="J264" s="4" t="s">
        <v>2695</v>
      </c>
      <c r="K264" s="4">
        <v>315</v>
      </c>
      <c r="L264" s="4" t="s">
        <v>2697</v>
      </c>
      <c r="M264" s="4" t="s">
        <v>905</v>
      </c>
      <c r="N264" s="9"/>
      <c r="O264" s="4" t="s">
        <v>1823</v>
      </c>
      <c r="P264" s="4" t="s">
        <v>1366</v>
      </c>
      <c r="Q264" s="51" t="s">
        <v>3693</v>
      </c>
      <c r="R264" s="50"/>
      <c r="S264" s="50"/>
      <c r="T264" s="49" t="s">
        <v>2127</v>
      </c>
      <c r="U264" s="50"/>
      <c r="V264" s="6"/>
      <c r="W264" s="3">
        <v>1</v>
      </c>
      <c r="X264" s="49" t="s">
        <v>2698</v>
      </c>
      <c r="Y264" s="50"/>
      <c r="Z264" s="49" t="s">
        <v>3694</v>
      </c>
      <c r="AA264" s="50"/>
      <c r="AB264" s="50"/>
      <c r="AC264" s="4" t="s">
        <v>2700</v>
      </c>
      <c r="AD264" s="9"/>
      <c r="AE264" s="4"/>
    </row>
    <row r="265" spans="1:31" x14ac:dyDescent="0.25">
      <c r="A265" s="3">
        <v>48</v>
      </c>
      <c r="B265" s="4" t="s">
        <v>3695</v>
      </c>
      <c r="C265" s="4" t="s">
        <v>30</v>
      </c>
      <c r="D265" s="49" t="s">
        <v>558</v>
      </c>
      <c r="E265" s="50"/>
      <c r="F265" s="49" t="s">
        <v>3654</v>
      </c>
      <c r="G265" s="50"/>
      <c r="H265" s="9"/>
      <c r="I265" s="6"/>
      <c r="J265" s="4" t="s">
        <v>2814</v>
      </c>
      <c r="K265" s="4">
        <v>102</v>
      </c>
      <c r="L265" s="4" t="s">
        <v>3696</v>
      </c>
      <c r="M265" s="4" t="s">
        <v>1785</v>
      </c>
      <c r="N265" s="9"/>
      <c r="O265" s="4" t="s">
        <v>1786</v>
      </c>
      <c r="P265" s="4" t="s">
        <v>1366</v>
      </c>
      <c r="Q265" s="4" t="s">
        <v>3697</v>
      </c>
      <c r="R265" s="5">
        <v>18927462</v>
      </c>
      <c r="S265" s="5">
        <v>-99229837</v>
      </c>
      <c r="T265" s="11"/>
      <c r="U265" s="4" t="s">
        <v>3698</v>
      </c>
      <c r="V265" s="7" t="s">
        <v>1788</v>
      </c>
      <c r="W265" s="3">
        <v>1</v>
      </c>
      <c r="X265" s="9"/>
      <c r="Y265" s="4" t="s">
        <v>1789</v>
      </c>
      <c r="Z265" s="49" t="s">
        <v>3699</v>
      </c>
      <c r="AA265" s="50"/>
      <c r="AB265" s="50"/>
      <c r="AC265" s="4" t="s">
        <v>1791</v>
      </c>
      <c r="AD265" s="4" t="s">
        <v>3700</v>
      </c>
      <c r="AE265" s="4"/>
    </row>
    <row r="266" spans="1:31" x14ac:dyDescent="0.25">
      <c r="A266" s="3">
        <v>74</v>
      </c>
      <c r="B266" s="4" t="s">
        <v>1891</v>
      </c>
      <c r="C266" s="4" t="s">
        <v>30</v>
      </c>
      <c r="D266" s="49" t="s">
        <v>1892</v>
      </c>
      <c r="E266" s="50"/>
      <c r="F266" s="50"/>
      <c r="G266" s="50"/>
      <c r="H266" s="50"/>
      <c r="I266" s="50"/>
      <c r="J266" s="4" t="s">
        <v>3701</v>
      </c>
      <c r="K266" s="4">
        <v>1401</v>
      </c>
      <c r="L266" s="9"/>
      <c r="M266" s="4" t="s">
        <v>905</v>
      </c>
      <c r="N266" s="4" t="s">
        <v>905</v>
      </c>
      <c r="O266" s="4" t="s">
        <v>1823</v>
      </c>
      <c r="P266" s="4" t="s">
        <v>1366</v>
      </c>
      <c r="Q266" s="4" t="s">
        <v>3702</v>
      </c>
      <c r="R266" s="5">
        <v>257518218</v>
      </c>
      <c r="S266" s="5">
        <v>-100389488</v>
      </c>
      <c r="T266" s="9"/>
      <c r="U266" s="9"/>
      <c r="V266" s="9"/>
      <c r="W266" s="3">
        <v>1</v>
      </c>
      <c r="X266" s="4" t="s">
        <v>370</v>
      </c>
      <c r="Y266" s="6"/>
      <c r="Z266" s="4" t="s">
        <v>3703</v>
      </c>
      <c r="AA266" s="53">
        <v>43000.921284722222</v>
      </c>
      <c r="AB266" s="50"/>
      <c r="AC266" s="4" t="s">
        <v>1897</v>
      </c>
      <c r="AD266" s="4" t="s">
        <v>3704</v>
      </c>
      <c r="AE266" s="9"/>
    </row>
    <row r="267" spans="1:31" x14ac:dyDescent="0.25">
      <c r="A267" s="3">
        <v>78</v>
      </c>
      <c r="B267" s="4" t="s">
        <v>1916</v>
      </c>
      <c r="C267" s="4" t="s">
        <v>30</v>
      </c>
      <c r="D267" s="9"/>
      <c r="E267" s="4" t="s">
        <v>3705</v>
      </c>
      <c r="F267" s="4" t="s">
        <v>1918</v>
      </c>
      <c r="G267" s="9"/>
      <c r="H267" s="6"/>
      <c r="I267" s="6"/>
      <c r="J267" s="4" t="s">
        <v>1919</v>
      </c>
      <c r="K267" s="4">
        <v>2810</v>
      </c>
      <c r="L267" s="4" t="s">
        <v>1921</v>
      </c>
      <c r="M267" s="4" t="s">
        <v>905</v>
      </c>
      <c r="N267" s="4" t="s">
        <v>905</v>
      </c>
      <c r="O267" s="4" t="s">
        <v>1823</v>
      </c>
      <c r="P267" s="4" t="s">
        <v>1366</v>
      </c>
      <c r="Q267" s="4" t="s">
        <v>3706</v>
      </c>
      <c r="R267" s="5">
        <v>2567913</v>
      </c>
      <c r="S267" s="5">
        <v>-1003405005</v>
      </c>
      <c r="T267" s="9"/>
      <c r="U267" s="9"/>
      <c r="V267" s="9"/>
      <c r="W267" s="3">
        <v>1</v>
      </c>
      <c r="X267" s="9"/>
      <c r="Y267" s="9"/>
      <c r="Z267" s="49" t="s">
        <v>3707</v>
      </c>
      <c r="AA267" s="50"/>
      <c r="AB267" s="50"/>
      <c r="AC267" s="4" t="s">
        <v>1923</v>
      </c>
      <c r="AD267" s="4" t="s">
        <v>3708</v>
      </c>
      <c r="AE267" s="9"/>
    </row>
    <row r="268" spans="1:31" x14ac:dyDescent="0.25">
      <c r="A268" s="3">
        <v>89</v>
      </c>
      <c r="B268" s="4" t="s">
        <v>2009</v>
      </c>
      <c r="C268" s="49" t="s">
        <v>75</v>
      </c>
      <c r="D268" s="50"/>
      <c r="E268" s="6"/>
      <c r="F268" s="6"/>
      <c r="G268" s="6"/>
      <c r="H268" s="6"/>
      <c r="I268" s="6"/>
      <c r="J268" s="49" t="s">
        <v>3709</v>
      </c>
      <c r="K268" s="50"/>
      <c r="L268" s="4" t="s">
        <v>3710</v>
      </c>
      <c r="M268" s="4" t="s">
        <v>905</v>
      </c>
      <c r="N268" s="4" t="s">
        <v>905</v>
      </c>
      <c r="O268" s="4" t="s">
        <v>1823</v>
      </c>
      <c r="P268" s="4" t="s">
        <v>1366</v>
      </c>
      <c r="Q268" s="4" t="s">
        <v>3711</v>
      </c>
      <c r="R268" s="5">
        <v>256037148</v>
      </c>
      <c r="S268" s="5">
        <v>-1002670525</v>
      </c>
      <c r="T268" s="9"/>
      <c r="U268" s="49" t="s">
        <v>2009</v>
      </c>
      <c r="V268" s="50"/>
      <c r="W268" s="3">
        <v>1</v>
      </c>
      <c r="X268" s="9"/>
      <c r="Y268" s="9"/>
      <c r="Z268" s="49" t="s">
        <v>3712</v>
      </c>
      <c r="AA268" s="50"/>
      <c r="AB268" s="50"/>
      <c r="AC268" s="4" t="s">
        <v>2013</v>
      </c>
      <c r="AD268" s="4" t="s">
        <v>3713</v>
      </c>
      <c r="AE268" s="9"/>
    </row>
    <row r="269" spans="1:31" x14ac:dyDescent="0.25">
      <c r="A269" s="3">
        <v>90</v>
      </c>
      <c r="B269" s="4" t="s">
        <v>2014</v>
      </c>
      <c r="C269" s="49" t="s">
        <v>75</v>
      </c>
      <c r="D269" s="50"/>
      <c r="E269" s="9"/>
      <c r="F269" s="9"/>
      <c r="G269" s="9"/>
      <c r="H269" s="9"/>
      <c r="I269" s="6"/>
      <c r="J269" s="49" t="s">
        <v>3714</v>
      </c>
      <c r="K269" s="50"/>
      <c r="L269" s="49" t="s">
        <v>3715</v>
      </c>
      <c r="M269" s="50"/>
      <c r="N269" s="4" t="s">
        <v>905</v>
      </c>
      <c r="O269" s="4" t="s">
        <v>1823</v>
      </c>
      <c r="P269" s="4" t="s">
        <v>1366</v>
      </c>
      <c r="Q269" s="4" t="s">
        <v>3716</v>
      </c>
      <c r="R269" s="5">
        <v>257456564</v>
      </c>
      <c r="S269" s="5">
        <v>-1003692355</v>
      </c>
      <c r="T269" s="11"/>
      <c r="U269" s="49" t="s">
        <v>2014</v>
      </c>
      <c r="V269" s="50"/>
      <c r="W269" s="3">
        <v>1</v>
      </c>
      <c r="X269" s="9"/>
      <c r="Y269" s="6"/>
      <c r="Z269" s="49" t="s">
        <v>3717</v>
      </c>
      <c r="AA269" s="50"/>
      <c r="AB269" s="50"/>
      <c r="AC269" s="4" t="s">
        <v>2018</v>
      </c>
      <c r="AD269" s="4" t="s">
        <v>3718</v>
      </c>
      <c r="AE269" s="4"/>
    </row>
    <row r="270" spans="1:31" x14ac:dyDescent="0.25">
      <c r="A270" s="3">
        <v>120</v>
      </c>
      <c r="B270" s="4" t="s">
        <v>1843</v>
      </c>
      <c r="C270" s="4" t="s">
        <v>30</v>
      </c>
      <c r="D270" s="9"/>
      <c r="E270" s="9"/>
      <c r="F270" s="9"/>
      <c r="G270" s="9"/>
      <c r="H270" s="9"/>
      <c r="I270" s="9"/>
      <c r="J270" s="49" t="s">
        <v>3719</v>
      </c>
      <c r="K270" s="50"/>
      <c r="L270" s="4" t="s">
        <v>3720</v>
      </c>
      <c r="M270" s="4" t="s">
        <v>1830</v>
      </c>
      <c r="N270" s="4" t="s">
        <v>1830</v>
      </c>
      <c r="O270" s="4" t="s">
        <v>1823</v>
      </c>
      <c r="P270" s="4" t="s">
        <v>1366</v>
      </c>
      <c r="Q270" s="51" t="s">
        <v>3721</v>
      </c>
      <c r="R270" s="50"/>
      <c r="S270" s="50"/>
      <c r="T270" s="50"/>
      <c r="U270" s="49" t="s">
        <v>1846</v>
      </c>
      <c r="V270" s="50"/>
      <c r="W270" s="3">
        <v>1</v>
      </c>
      <c r="X270" s="9"/>
      <c r="Y270" s="9"/>
      <c r="Z270" s="49" t="s">
        <v>3109</v>
      </c>
      <c r="AA270" s="50"/>
      <c r="AB270" s="50"/>
      <c r="AC270" s="4" t="s">
        <v>1848</v>
      </c>
      <c r="AD270" s="9"/>
      <c r="AE270" s="4"/>
    </row>
    <row r="271" spans="1:31" x14ac:dyDescent="0.25">
      <c r="A271" s="3">
        <v>265</v>
      </c>
      <c r="B271" s="4" t="s">
        <v>2168</v>
      </c>
      <c r="C271" s="4" t="s">
        <v>30</v>
      </c>
      <c r="D271" s="9"/>
      <c r="E271" s="6"/>
      <c r="F271" s="9"/>
      <c r="G271" s="9"/>
      <c r="H271" s="6"/>
      <c r="I271" s="6"/>
      <c r="J271" s="49" t="s">
        <v>3722</v>
      </c>
      <c r="K271" s="50"/>
      <c r="L271" s="4" t="s">
        <v>3723</v>
      </c>
      <c r="M271" s="4" t="s">
        <v>905</v>
      </c>
      <c r="N271" s="4" t="s">
        <v>905</v>
      </c>
      <c r="O271" s="4" t="s">
        <v>1823</v>
      </c>
      <c r="P271" s="4" t="s">
        <v>1366</v>
      </c>
      <c r="Q271" s="49" t="s">
        <v>3724</v>
      </c>
      <c r="R271" s="50"/>
      <c r="S271" s="50"/>
      <c r="T271" s="50"/>
      <c r="U271" s="50"/>
      <c r="V271" s="50"/>
      <c r="W271" s="3">
        <v>1</v>
      </c>
      <c r="X271" s="9"/>
      <c r="Y271" s="6"/>
      <c r="Z271" s="49" t="s">
        <v>3725</v>
      </c>
      <c r="AA271" s="50"/>
      <c r="AB271" s="50"/>
      <c r="AC271" s="4" t="s">
        <v>2172</v>
      </c>
      <c r="AD271" s="9"/>
      <c r="AE271" s="4"/>
    </row>
    <row r="272" spans="1:31" x14ac:dyDescent="0.25">
      <c r="A272" s="3">
        <v>261</v>
      </c>
      <c r="B272" s="4" t="s">
        <v>2117</v>
      </c>
      <c r="C272" s="4" t="s">
        <v>30</v>
      </c>
      <c r="D272" s="9"/>
      <c r="E272" s="9"/>
      <c r="F272" s="6"/>
      <c r="G272" s="6"/>
      <c r="H272" s="6"/>
      <c r="I272" s="6"/>
      <c r="J272" s="49" t="s">
        <v>3726</v>
      </c>
      <c r="K272" s="50"/>
      <c r="L272" s="4" t="s">
        <v>3727</v>
      </c>
      <c r="M272" s="4" t="s">
        <v>1822</v>
      </c>
      <c r="N272" s="4" t="s">
        <v>1822</v>
      </c>
      <c r="O272" s="4" t="s">
        <v>1823</v>
      </c>
      <c r="P272" s="4" t="s">
        <v>1366</v>
      </c>
      <c r="Q272" s="49" t="s">
        <v>3728</v>
      </c>
      <c r="R272" s="50"/>
      <c r="S272" s="50"/>
      <c r="T272" s="50"/>
      <c r="U272" s="50"/>
      <c r="V272" s="50"/>
      <c r="W272" s="50"/>
      <c r="X272" s="50"/>
      <c r="Y272" s="50"/>
      <c r="Z272" s="4" t="s">
        <v>3729</v>
      </c>
      <c r="AA272" s="53">
        <v>43001.006377314814</v>
      </c>
      <c r="AB272" s="50"/>
      <c r="AC272" s="4" t="s">
        <v>2122</v>
      </c>
      <c r="AD272" s="9"/>
      <c r="AE272" s="4"/>
    </row>
    <row r="273" spans="1:31" x14ac:dyDescent="0.25">
      <c r="A273" s="3">
        <v>84</v>
      </c>
      <c r="B273" s="4" t="s">
        <v>2740</v>
      </c>
      <c r="C273" s="49" t="s">
        <v>75</v>
      </c>
      <c r="D273" s="50"/>
      <c r="E273" s="9"/>
      <c r="F273" s="6"/>
      <c r="G273" s="6"/>
      <c r="H273" s="6"/>
      <c r="I273" s="6"/>
      <c r="J273" s="4" t="s">
        <v>2741</v>
      </c>
      <c r="K273" s="4" t="s">
        <v>1618</v>
      </c>
      <c r="L273" s="4" t="s">
        <v>198</v>
      </c>
      <c r="M273" s="4" t="s">
        <v>905</v>
      </c>
      <c r="N273" s="4" t="s">
        <v>905</v>
      </c>
      <c r="O273" s="4" t="s">
        <v>1823</v>
      </c>
      <c r="P273" s="4" t="s">
        <v>1366</v>
      </c>
      <c r="Q273" s="51" t="s">
        <v>3730</v>
      </c>
      <c r="R273" s="50"/>
      <c r="S273" s="50"/>
      <c r="T273" s="50"/>
      <c r="U273" s="6"/>
      <c r="V273" s="9"/>
      <c r="W273" s="3">
        <v>1</v>
      </c>
      <c r="X273" s="9"/>
      <c r="Y273" s="6"/>
      <c r="Z273" s="49" t="s">
        <v>3731</v>
      </c>
      <c r="AA273" s="50"/>
      <c r="AB273" s="50"/>
      <c r="AC273" s="4" t="s">
        <v>2743</v>
      </c>
      <c r="AD273" s="9"/>
      <c r="AE273" s="4"/>
    </row>
    <row r="274" spans="1:31" x14ac:dyDescent="0.25">
      <c r="A274" s="3">
        <v>236</v>
      </c>
      <c r="B274" s="4" t="s">
        <v>2811</v>
      </c>
      <c r="C274" s="4" t="s">
        <v>30</v>
      </c>
      <c r="D274" s="9"/>
      <c r="E274" s="4" t="s">
        <v>2802</v>
      </c>
      <c r="F274" s="49" t="s">
        <v>3732</v>
      </c>
      <c r="G274" s="50"/>
      <c r="H274" s="6"/>
      <c r="I274" s="6"/>
      <c r="J274" s="6"/>
      <c r="K274" s="9"/>
      <c r="L274" s="9"/>
      <c r="M274" s="9"/>
      <c r="N274" s="9"/>
      <c r="O274" s="4" t="s">
        <v>1786</v>
      </c>
      <c r="P274" s="9"/>
      <c r="Q274" s="4" t="s">
        <v>3733</v>
      </c>
      <c r="R274" s="9"/>
      <c r="S274" s="9"/>
      <c r="T274" s="9"/>
      <c r="U274" s="9"/>
      <c r="V274" s="9"/>
      <c r="W274" s="3">
        <v>1</v>
      </c>
      <c r="X274" s="9"/>
      <c r="Y274" s="17">
        <v>0.91666666666666663</v>
      </c>
      <c r="Z274" s="49" t="s">
        <v>3734</v>
      </c>
      <c r="AA274" s="50"/>
      <c r="AB274" s="50"/>
      <c r="AC274" s="4" t="s">
        <v>3735</v>
      </c>
      <c r="AD274" s="9"/>
      <c r="AE274" s="6"/>
    </row>
    <row r="275" spans="1:31" x14ac:dyDescent="0.25">
      <c r="A275" s="3">
        <v>132</v>
      </c>
      <c r="B275" s="4" t="s">
        <v>2721</v>
      </c>
      <c r="C275" s="4" t="s">
        <v>30</v>
      </c>
      <c r="D275" s="4" t="s">
        <v>2722</v>
      </c>
      <c r="E275" s="4" t="s">
        <v>2723</v>
      </c>
      <c r="F275" s="49" t="s">
        <v>2724</v>
      </c>
      <c r="G275" s="50"/>
      <c r="H275" s="6"/>
      <c r="I275" s="6"/>
      <c r="J275" s="4" t="s">
        <v>1315</v>
      </c>
      <c r="K275" s="4">
        <v>2120</v>
      </c>
      <c r="L275" s="4" t="s">
        <v>271</v>
      </c>
      <c r="M275" s="4" t="s">
        <v>1932</v>
      </c>
      <c r="N275" s="4" t="s">
        <v>1932</v>
      </c>
      <c r="O275" s="4" t="s">
        <v>1933</v>
      </c>
      <c r="P275" s="4" t="s">
        <v>1366</v>
      </c>
      <c r="Q275" s="4" t="s">
        <v>3736</v>
      </c>
      <c r="R275" s="5">
        <v>221490653</v>
      </c>
      <c r="S275" s="5">
        <v>-1010086597</v>
      </c>
      <c r="T275" s="4" t="s">
        <v>2726</v>
      </c>
      <c r="U275" s="4" t="s">
        <v>1945</v>
      </c>
      <c r="V275" s="7" t="s">
        <v>2727</v>
      </c>
      <c r="W275" s="3">
        <v>1</v>
      </c>
      <c r="X275" s="4" t="s">
        <v>1936</v>
      </c>
      <c r="Y275" s="6"/>
      <c r="Z275" s="49" t="s">
        <v>3737</v>
      </c>
      <c r="AA275" s="50"/>
      <c r="AB275" s="50"/>
      <c r="AC275" s="4" t="s">
        <v>2730</v>
      </c>
      <c r="AD275" s="4" t="s">
        <v>3738</v>
      </c>
      <c r="AE275" s="9"/>
    </row>
    <row r="276" spans="1:31" x14ac:dyDescent="0.25">
      <c r="A276" s="3">
        <v>103</v>
      </c>
      <c r="B276" s="4" t="s">
        <v>2306</v>
      </c>
      <c r="C276" s="4" t="s">
        <v>113</v>
      </c>
      <c r="D276" s="4" t="s">
        <v>2307</v>
      </c>
      <c r="E276" s="4" t="s">
        <v>2308</v>
      </c>
      <c r="F276" s="49" t="s">
        <v>2309</v>
      </c>
      <c r="G276" s="50"/>
      <c r="H276" s="6"/>
      <c r="I276" s="6"/>
      <c r="J276" s="4" t="s">
        <v>2310</v>
      </c>
      <c r="K276" s="4">
        <v>1001</v>
      </c>
      <c r="L276" s="4" t="s">
        <v>198</v>
      </c>
      <c r="M276" s="4" t="s">
        <v>2256</v>
      </c>
      <c r="N276" s="9"/>
      <c r="O276" s="4" t="s">
        <v>2257</v>
      </c>
      <c r="P276" s="4" t="s">
        <v>1366</v>
      </c>
      <c r="Q276" s="4" t="s">
        <v>3739</v>
      </c>
      <c r="R276" s="5">
        <v>1904794</v>
      </c>
      <c r="S276" s="5">
        <v>-9818818</v>
      </c>
      <c r="T276" s="4" t="s">
        <v>2312</v>
      </c>
      <c r="U276" s="9"/>
      <c r="V276" s="9"/>
      <c r="W276" s="3">
        <v>1</v>
      </c>
      <c r="X276" s="4" t="s">
        <v>370</v>
      </c>
      <c r="Y276" s="9"/>
      <c r="Z276" s="49" t="s">
        <v>3740</v>
      </c>
      <c r="AA276" s="50"/>
      <c r="AB276" s="50"/>
      <c r="AC276" s="4" t="s">
        <v>2314</v>
      </c>
      <c r="AD276" s="4" t="s">
        <v>3741</v>
      </c>
      <c r="AE276" s="9"/>
    </row>
    <row r="277" spans="1:31" x14ac:dyDescent="0.25">
      <c r="A277" s="3">
        <v>290</v>
      </c>
      <c r="B277" s="4" t="s">
        <v>2548</v>
      </c>
      <c r="C277" s="4" t="s">
        <v>113</v>
      </c>
      <c r="D277" s="49" t="s">
        <v>2549</v>
      </c>
      <c r="E277" s="50"/>
      <c r="F277" s="50"/>
      <c r="G277" s="50"/>
      <c r="H277" s="50"/>
      <c r="I277" s="50"/>
      <c r="J277" s="49" t="s">
        <v>3742</v>
      </c>
      <c r="K277" s="50"/>
      <c r="L277" s="49" t="s">
        <v>2551</v>
      </c>
      <c r="M277" s="50"/>
      <c r="N277" s="9"/>
      <c r="O277" s="4" t="s">
        <v>2075</v>
      </c>
      <c r="P277" s="9"/>
      <c r="Q277" s="4" t="s">
        <v>3743</v>
      </c>
      <c r="R277" s="5">
        <v>205915185</v>
      </c>
      <c r="S277" s="5">
        <v>-1004109356</v>
      </c>
      <c r="T277" s="49" t="s">
        <v>2552</v>
      </c>
      <c r="U277" s="50"/>
      <c r="V277" s="6"/>
      <c r="W277" s="6"/>
      <c r="X277" s="9"/>
      <c r="Y277" s="6"/>
      <c r="Z277" s="4" t="s">
        <v>3744</v>
      </c>
      <c r="AA277" s="53">
        <v>43000.948530092595</v>
      </c>
      <c r="AB277" s="50"/>
      <c r="AC277" s="4" t="s">
        <v>2555</v>
      </c>
      <c r="AD277" s="4" t="s">
        <v>3745</v>
      </c>
      <c r="AE277" s="9"/>
    </row>
    <row r="278" spans="1:31" x14ac:dyDescent="0.25">
      <c r="A278" s="3">
        <v>245</v>
      </c>
      <c r="B278" s="4" t="s">
        <v>2068</v>
      </c>
      <c r="C278" s="4" t="s">
        <v>30</v>
      </c>
      <c r="D278" s="4" t="s">
        <v>2069</v>
      </c>
      <c r="E278" s="4" t="s">
        <v>2070</v>
      </c>
      <c r="F278" s="49" t="s">
        <v>3746</v>
      </c>
      <c r="G278" s="50"/>
      <c r="H278" s="9"/>
      <c r="I278" s="6"/>
      <c r="J278" s="4" t="s">
        <v>3747</v>
      </c>
      <c r="K278" s="4">
        <v>245</v>
      </c>
      <c r="L278" s="49" t="s">
        <v>2073</v>
      </c>
      <c r="M278" s="50"/>
      <c r="N278" s="9"/>
      <c r="O278" s="4" t="s">
        <v>2075</v>
      </c>
      <c r="P278" s="9"/>
      <c r="Q278" s="49" t="s">
        <v>3748</v>
      </c>
      <c r="R278" s="50"/>
      <c r="S278" s="50"/>
      <c r="T278" s="49" t="s">
        <v>2076</v>
      </c>
      <c r="U278" s="50"/>
      <c r="V278" s="50"/>
      <c r="W278" s="3">
        <v>1</v>
      </c>
      <c r="X278" s="4" t="s">
        <v>183</v>
      </c>
      <c r="Y278" s="4">
        <v>21.09</v>
      </c>
      <c r="Z278" s="49" t="s">
        <v>3749</v>
      </c>
      <c r="AA278" s="50"/>
      <c r="AB278" s="50"/>
      <c r="AC278" s="4" t="s">
        <v>2078</v>
      </c>
      <c r="AD278" s="9"/>
      <c r="AE278" s="6"/>
    </row>
    <row r="279" spans="1:31" x14ac:dyDescent="0.25">
      <c r="A279" s="3">
        <v>301</v>
      </c>
      <c r="B279" s="4" t="s">
        <v>2603</v>
      </c>
      <c r="C279" s="4" t="s">
        <v>30</v>
      </c>
      <c r="D279" s="9"/>
      <c r="E279" s="9"/>
      <c r="F279" s="9"/>
      <c r="G279" s="9"/>
      <c r="H279" s="9"/>
      <c r="I279" s="6"/>
      <c r="J279" s="4" t="s">
        <v>2604</v>
      </c>
      <c r="K279" s="4">
        <v>117</v>
      </c>
      <c r="L279" s="49" t="s">
        <v>2606</v>
      </c>
      <c r="M279" s="50"/>
      <c r="N279" s="4" t="s">
        <v>2074</v>
      </c>
      <c r="O279" s="4" t="s">
        <v>2075</v>
      </c>
      <c r="P279" s="9"/>
      <c r="Q279" s="4" t="s">
        <v>3750</v>
      </c>
      <c r="R279" s="5">
        <v>205593149</v>
      </c>
      <c r="S279" s="5">
        <v>-1004135119</v>
      </c>
      <c r="T279" s="11"/>
      <c r="U279" s="9"/>
      <c r="V279" s="9"/>
      <c r="W279" s="9"/>
      <c r="X279" s="9"/>
      <c r="Y279" s="9"/>
      <c r="Z279" s="49" t="s">
        <v>3751</v>
      </c>
      <c r="AA279" s="50"/>
      <c r="AB279" s="50"/>
      <c r="AC279" s="4" t="s">
        <v>2608</v>
      </c>
      <c r="AD279" s="4" t="s">
        <v>3752</v>
      </c>
      <c r="AE279" s="4"/>
    </row>
    <row r="280" spans="1:31" x14ac:dyDescent="0.25">
      <c r="A280" s="3">
        <v>297</v>
      </c>
      <c r="B280" s="4" t="s">
        <v>2582</v>
      </c>
      <c r="C280" s="4" t="s">
        <v>113</v>
      </c>
      <c r="D280" s="9"/>
      <c r="E280" s="9"/>
      <c r="F280" s="9"/>
      <c r="G280" s="9"/>
      <c r="H280" s="9"/>
      <c r="I280" s="6"/>
      <c r="J280" s="4" t="s">
        <v>2583</v>
      </c>
      <c r="K280" s="4">
        <v>1100</v>
      </c>
      <c r="L280" s="49" t="s">
        <v>2585</v>
      </c>
      <c r="M280" s="50"/>
      <c r="N280" s="9"/>
      <c r="O280" s="4" t="s">
        <v>2075</v>
      </c>
      <c r="P280" s="9"/>
      <c r="Q280" s="4" t="s">
        <v>3753</v>
      </c>
      <c r="R280" s="3" t="s">
        <v>3754</v>
      </c>
      <c r="S280" s="5">
        <v>-100</v>
      </c>
      <c r="T280" s="11"/>
      <c r="U280" s="9"/>
      <c r="V280" s="6"/>
      <c r="W280" s="6"/>
      <c r="X280" s="9"/>
      <c r="Y280" s="9"/>
      <c r="Z280" s="49" t="s">
        <v>3755</v>
      </c>
      <c r="AA280" s="50"/>
      <c r="AB280" s="50"/>
      <c r="AC280" s="4" t="s">
        <v>2587</v>
      </c>
      <c r="AD280" s="4" t="s">
        <v>3756</v>
      </c>
      <c r="AE280" s="4"/>
    </row>
    <row r="281" spans="1:31" x14ac:dyDescent="0.25">
      <c r="A281" s="3">
        <v>284</v>
      </c>
      <c r="B281" s="4" t="s">
        <v>2518</v>
      </c>
      <c r="C281" s="49" t="s">
        <v>75</v>
      </c>
      <c r="D281" s="50"/>
      <c r="E281" s="9"/>
      <c r="F281" s="9"/>
      <c r="G281" s="9"/>
      <c r="H281" s="9"/>
      <c r="I281" s="9"/>
      <c r="J281" s="4" t="s">
        <v>2519</v>
      </c>
      <c r="K281" s="4">
        <v>40</v>
      </c>
      <c r="L281" s="49" t="s">
        <v>2521</v>
      </c>
      <c r="M281" s="50"/>
      <c r="N281" s="9"/>
      <c r="O281" s="4" t="s">
        <v>2075</v>
      </c>
      <c r="P281" s="9"/>
      <c r="Q281" s="51" t="s">
        <v>3757</v>
      </c>
      <c r="R281" s="50"/>
      <c r="S281" s="50"/>
      <c r="T281" s="50"/>
      <c r="U281" s="9"/>
      <c r="V281" s="9"/>
      <c r="W281" s="6"/>
      <c r="X281" s="6"/>
      <c r="Y281" s="6"/>
      <c r="Z281" s="49" t="s">
        <v>3758</v>
      </c>
      <c r="AA281" s="50"/>
      <c r="AB281" s="50"/>
      <c r="AC281" s="4" t="s">
        <v>2523</v>
      </c>
      <c r="AD281" s="9"/>
      <c r="AE281" s="4"/>
    </row>
    <row r="282" spans="1:31" x14ac:dyDescent="0.25">
      <c r="A282" s="3">
        <v>283</v>
      </c>
      <c r="B282" s="4" t="s">
        <v>2512</v>
      </c>
      <c r="C282" s="49" t="s">
        <v>75</v>
      </c>
      <c r="D282" s="50"/>
      <c r="E282" s="9"/>
      <c r="F282" s="9"/>
      <c r="G282" s="9"/>
      <c r="H282" s="9"/>
      <c r="I282" s="6"/>
      <c r="J282" s="4" t="s">
        <v>2513</v>
      </c>
      <c r="K282" s="4">
        <v>610</v>
      </c>
      <c r="L282" s="4" t="s">
        <v>2515</v>
      </c>
      <c r="M282" s="9"/>
      <c r="N282" s="9"/>
      <c r="O282" s="4" t="s">
        <v>2075</v>
      </c>
      <c r="P282" s="9"/>
      <c r="Q282" s="49" t="s">
        <v>3759</v>
      </c>
      <c r="R282" s="50"/>
      <c r="S282" s="50"/>
      <c r="T282" s="9"/>
      <c r="U282" s="9"/>
      <c r="V282" s="9"/>
      <c r="W282" s="9"/>
      <c r="X282" s="9"/>
      <c r="Y282" s="9"/>
      <c r="Z282" s="49" t="s">
        <v>3760</v>
      </c>
      <c r="AA282" s="50"/>
      <c r="AB282" s="50"/>
      <c r="AC282" s="4" t="s">
        <v>2517</v>
      </c>
      <c r="AD282" s="9"/>
      <c r="AE282" s="6"/>
    </row>
    <row r="283" spans="1:31" x14ac:dyDescent="0.25">
      <c r="A283" s="3">
        <v>295</v>
      </c>
      <c r="B283" s="4" t="s">
        <v>2571</v>
      </c>
      <c r="C283" s="4" t="s">
        <v>30</v>
      </c>
      <c r="D283" s="9"/>
      <c r="E283" s="6"/>
      <c r="F283" s="6"/>
      <c r="G283" s="6"/>
      <c r="H283" s="6"/>
      <c r="I283" s="6"/>
      <c r="J283" s="4" t="s">
        <v>2572</v>
      </c>
      <c r="K283" s="4">
        <v>207</v>
      </c>
      <c r="L283" s="4" t="s">
        <v>2574</v>
      </c>
      <c r="M283" s="9"/>
      <c r="N283" s="9"/>
      <c r="O283" s="4" t="s">
        <v>2075</v>
      </c>
      <c r="P283" s="9"/>
      <c r="Q283" s="51" t="s">
        <v>3761</v>
      </c>
      <c r="R283" s="50"/>
      <c r="S283" s="50"/>
      <c r="T283" s="11"/>
      <c r="U283" s="6"/>
      <c r="V283" s="6"/>
      <c r="W283" s="6"/>
      <c r="X283" s="6"/>
      <c r="Y283" s="6"/>
      <c r="Z283" s="49" t="s">
        <v>3762</v>
      </c>
      <c r="AA283" s="50"/>
      <c r="AB283" s="50"/>
      <c r="AC283" s="4" t="s">
        <v>2576</v>
      </c>
      <c r="AD283" s="9"/>
      <c r="AE283" s="4"/>
    </row>
    <row r="284" spans="1:31" x14ac:dyDescent="0.25">
      <c r="A284" s="3">
        <v>280</v>
      </c>
      <c r="B284" s="4" t="s">
        <v>2498</v>
      </c>
      <c r="C284" s="49" t="s">
        <v>75</v>
      </c>
      <c r="D284" s="50"/>
      <c r="E284" s="6"/>
      <c r="F284" s="6"/>
      <c r="G284" s="6"/>
      <c r="H284" s="6"/>
      <c r="I284" s="6"/>
      <c r="J284" s="49" t="s">
        <v>2499</v>
      </c>
      <c r="K284" s="50"/>
      <c r="L284" s="4" t="s">
        <v>2500</v>
      </c>
      <c r="M284" s="9"/>
      <c r="N284" s="9"/>
      <c r="O284" s="4" t="s">
        <v>2075</v>
      </c>
      <c r="P284" s="9"/>
      <c r="Q284" s="49" t="s">
        <v>3763</v>
      </c>
      <c r="R284" s="50"/>
      <c r="S284" s="50"/>
      <c r="T284" s="9"/>
      <c r="U284" s="6"/>
      <c r="V284" s="6"/>
      <c r="W284" s="6"/>
      <c r="X284" s="6"/>
      <c r="Y284" s="6"/>
      <c r="Z284" s="49" t="s">
        <v>3764</v>
      </c>
      <c r="AA284" s="50"/>
      <c r="AB284" s="50"/>
      <c r="AC284" s="4" t="s">
        <v>2502</v>
      </c>
      <c r="AD284" s="9"/>
      <c r="AE284" s="4"/>
    </row>
    <row r="285" spans="1:31" x14ac:dyDescent="0.25">
      <c r="A285" s="3">
        <v>150</v>
      </c>
      <c r="B285" s="4" t="s">
        <v>2206</v>
      </c>
      <c r="C285" s="4" t="s">
        <v>30</v>
      </c>
      <c r="D285" s="49" t="s">
        <v>2207</v>
      </c>
      <c r="E285" s="50"/>
      <c r="F285" s="50"/>
      <c r="G285" s="50"/>
      <c r="H285" s="50"/>
      <c r="I285" s="50"/>
      <c r="J285" s="4" t="s">
        <v>2208</v>
      </c>
      <c r="K285" s="4">
        <v>955</v>
      </c>
      <c r="L285" s="4" t="s">
        <v>3765</v>
      </c>
      <c r="M285" s="4" t="s">
        <v>2032</v>
      </c>
      <c r="N285" s="4" t="s">
        <v>2032</v>
      </c>
      <c r="O285" s="4" t="s">
        <v>1823</v>
      </c>
      <c r="P285" s="4" t="s">
        <v>1366</v>
      </c>
      <c r="Q285" s="4" t="s">
        <v>3766</v>
      </c>
      <c r="R285" s="5">
        <v>256451663</v>
      </c>
      <c r="S285" s="5">
        <v>-1003595704</v>
      </c>
      <c r="T285" s="9"/>
      <c r="U285" s="9"/>
      <c r="V285" s="7" t="s">
        <v>2211</v>
      </c>
      <c r="W285" s="3">
        <v>1</v>
      </c>
      <c r="X285" s="6"/>
      <c r="Y285" s="6"/>
      <c r="Z285" s="4" t="s">
        <v>3609</v>
      </c>
      <c r="AA285" s="53">
        <v>43000.953101851854</v>
      </c>
      <c r="AB285" s="50"/>
      <c r="AC285" s="4" t="s">
        <v>2214</v>
      </c>
      <c r="AD285" s="4" t="s">
        <v>3767</v>
      </c>
      <c r="AE285" s="9"/>
    </row>
    <row r="286" spans="1:31" x14ac:dyDescent="0.25">
      <c r="A286" s="3">
        <v>147</v>
      </c>
      <c r="B286" s="4" t="s">
        <v>2179</v>
      </c>
      <c r="C286" s="4" t="s">
        <v>30</v>
      </c>
      <c r="D286" s="9"/>
      <c r="E286" s="9"/>
      <c r="F286" s="49" t="s">
        <v>2180</v>
      </c>
      <c r="G286" s="50"/>
      <c r="H286" s="6"/>
      <c r="I286" s="6"/>
      <c r="J286" s="4" t="s">
        <v>2181</v>
      </c>
      <c r="K286" s="4">
        <v>605</v>
      </c>
      <c r="L286" s="4" t="s">
        <v>2183</v>
      </c>
      <c r="M286" s="4" t="s">
        <v>2032</v>
      </c>
      <c r="N286" s="4" t="s">
        <v>2032</v>
      </c>
      <c r="O286" s="4" t="s">
        <v>1823</v>
      </c>
      <c r="P286" s="4" t="s">
        <v>1366</v>
      </c>
      <c r="Q286" s="4" t="s">
        <v>3768</v>
      </c>
      <c r="R286" s="5">
        <v>256541011</v>
      </c>
      <c r="S286" s="5">
        <v>-1003527431</v>
      </c>
      <c r="T286" s="9"/>
      <c r="U286" s="6"/>
      <c r="V286" s="6"/>
      <c r="W286" s="3">
        <v>1</v>
      </c>
      <c r="X286" s="6"/>
      <c r="Y286" s="6"/>
      <c r="Z286" s="49" t="s">
        <v>3769</v>
      </c>
      <c r="AA286" s="50"/>
      <c r="AB286" s="50"/>
      <c r="AC286" s="4" t="s">
        <v>2185</v>
      </c>
      <c r="AD286" s="4" t="s">
        <v>3770</v>
      </c>
      <c r="AE286" s="9"/>
    </row>
    <row r="287" spans="1:31" x14ac:dyDescent="0.25">
      <c r="A287" s="3">
        <v>76</v>
      </c>
      <c r="B287" s="4" t="s">
        <v>1898</v>
      </c>
      <c r="C287" s="49" t="s">
        <v>75</v>
      </c>
      <c r="D287" s="50"/>
      <c r="E287" s="6"/>
      <c r="F287" s="6"/>
      <c r="G287" s="6"/>
      <c r="H287" s="6"/>
      <c r="I287" s="6"/>
      <c r="J287" s="49" t="s">
        <v>3771</v>
      </c>
      <c r="K287" s="50"/>
      <c r="L287" s="4" t="s">
        <v>3772</v>
      </c>
      <c r="M287" s="4" t="s">
        <v>905</v>
      </c>
      <c r="N287" s="6"/>
      <c r="O287" s="4" t="s">
        <v>1823</v>
      </c>
      <c r="P287" s="4" t="s">
        <v>1366</v>
      </c>
      <c r="Q287" s="4" t="s">
        <v>3773</v>
      </c>
      <c r="R287" s="5">
        <v>256914989</v>
      </c>
      <c r="S287" s="5">
        <v>-1002684133</v>
      </c>
      <c r="T287" s="9"/>
      <c r="U287" s="49" t="s">
        <v>1898</v>
      </c>
      <c r="V287" s="50"/>
      <c r="W287" s="3">
        <v>1</v>
      </c>
      <c r="X287" s="6"/>
      <c r="Y287" s="6"/>
      <c r="Z287" s="49" t="s">
        <v>3774</v>
      </c>
      <c r="AA287" s="50"/>
      <c r="AB287" s="50"/>
      <c r="AC287" s="4" t="s">
        <v>1906</v>
      </c>
      <c r="AD287" s="4" t="s">
        <v>3775</v>
      </c>
      <c r="AE287" s="9"/>
    </row>
    <row r="288" spans="1:31" x14ac:dyDescent="0.25">
      <c r="A288" s="3">
        <v>153</v>
      </c>
      <c r="B288" s="4" t="s">
        <v>2221</v>
      </c>
      <c r="C288" s="4" t="s">
        <v>30</v>
      </c>
      <c r="D288" s="9"/>
      <c r="E288" s="9"/>
      <c r="F288" s="6"/>
      <c r="G288" s="6"/>
      <c r="H288" s="6"/>
      <c r="I288" s="6"/>
      <c r="J288" s="4" t="s">
        <v>234</v>
      </c>
      <c r="K288" s="4">
        <v>224</v>
      </c>
      <c r="L288" s="4" t="s">
        <v>2223</v>
      </c>
      <c r="M288" s="9"/>
      <c r="N288" s="4" t="s">
        <v>519</v>
      </c>
      <c r="O288" s="4" t="s">
        <v>1823</v>
      </c>
      <c r="P288" s="4" t="s">
        <v>1366</v>
      </c>
      <c r="Q288" s="4" t="s">
        <v>3776</v>
      </c>
      <c r="R288" s="5">
        <v>256727445</v>
      </c>
      <c r="S288" s="5">
        <v>-1004225354</v>
      </c>
      <c r="T288" s="9"/>
      <c r="U288" s="6"/>
      <c r="V288" s="6"/>
      <c r="W288" s="3">
        <v>1</v>
      </c>
      <c r="X288" s="6"/>
      <c r="Y288" s="6"/>
      <c r="Z288" s="49" t="s">
        <v>3777</v>
      </c>
      <c r="AA288" s="50"/>
      <c r="AB288" s="50"/>
      <c r="AC288" s="4" t="s">
        <v>2225</v>
      </c>
      <c r="AD288" s="4" t="s">
        <v>3778</v>
      </c>
      <c r="AE288" s="9"/>
    </row>
    <row r="289" spans="1:31" x14ac:dyDescent="0.25">
      <c r="A289" s="3">
        <v>63</v>
      </c>
      <c r="B289" s="4" t="s">
        <v>2632</v>
      </c>
      <c r="C289" s="4" t="s">
        <v>75</v>
      </c>
      <c r="D289" s="49" t="s">
        <v>2633</v>
      </c>
      <c r="E289" s="50"/>
      <c r="F289" s="4" t="s">
        <v>2634</v>
      </c>
      <c r="G289" s="9"/>
      <c r="H289" s="9"/>
      <c r="I289" s="9"/>
      <c r="J289" s="4" t="s">
        <v>2635</v>
      </c>
      <c r="K289" s="4">
        <v>2011</v>
      </c>
      <c r="L289" s="4" t="s">
        <v>2637</v>
      </c>
      <c r="M289" s="4" t="s">
        <v>1838</v>
      </c>
      <c r="N289" s="9"/>
      <c r="O289" s="4" t="s">
        <v>1823</v>
      </c>
      <c r="P289" s="4" t="s">
        <v>1366</v>
      </c>
      <c r="Q289" s="51" t="s">
        <v>3779</v>
      </c>
      <c r="R289" s="50"/>
      <c r="S289" s="50"/>
      <c r="T289" s="11"/>
      <c r="U289" s="4" t="s">
        <v>2638</v>
      </c>
      <c r="V289" s="6"/>
      <c r="W289" s="3">
        <v>1</v>
      </c>
      <c r="X289" s="9"/>
      <c r="Y289" s="6"/>
      <c r="Z289" s="49" t="s">
        <v>3780</v>
      </c>
      <c r="AA289" s="50"/>
      <c r="AB289" s="50"/>
      <c r="AC289" s="4" t="s">
        <v>2640</v>
      </c>
      <c r="AD289" s="9"/>
      <c r="AE289" s="4"/>
    </row>
    <row r="290" spans="1:31" x14ac:dyDescent="0.25">
      <c r="A290" s="3">
        <v>155</v>
      </c>
      <c r="B290" s="4" t="s">
        <v>2061</v>
      </c>
      <c r="C290" s="4" t="s">
        <v>227</v>
      </c>
      <c r="D290" s="49" t="s">
        <v>2062</v>
      </c>
      <c r="E290" s="50"/>
      <c r="F290" s="49" t="s">
        <v>2063</v>
      </c>
      <c r="G290" s="50"/>
      <c r="H290" s="9"/>
      <c r="I290" s="6"/>
      <c r="J290" s="4" t="s">
        <v>2064</v>
      </c>
      <c r="K290" s="4">
        <v>100</v>
      </c>
      <c r="L290" s="4" t="s">
        <v>2064</v>
      </c>
      <c r="M290" s="4" t="s">
        <v>2065</v>
      </c>
      <c r="N290" s="9"/>
      <c r="O290" s="4" t="s">
        <v>1823</v>
      </c>
      <c r="P290" s="4" t="s">
        <v>1366</v>
      </c>
      <c r="Q290" s="51" t="s">
        <v>3781</v>
      </c>
      <c r="R290" s="50"/>
      <c r="S290" s="50"/>
      <c r="T290" s="50"/>
      <c r="U290" s="9"/>
      <c r="V290" s="6"/>
      <c r="W290" s="3">
        <v>1</v>
      </c>
      <c r="X290" s="9"/>
      <c r="Y290" s="6"/>
      <c r="Z290" s="49" t="s">
        <v>3782</v>
      </c>
      <c r="AA290" s="50"/>
      <c r="AB290" s="50"/>
      <c r="AC290" s="4" t="s">
        <v>2067</v>
      </c>
      <c r="AD290" s="9"/>
      <c r="AE290" s="4"/>
    </row>
    <row r="291" spans="1:31" x14ac:dyDescent="0.25">
      <c r="A291" s="3">
        <v>137</v>
      </c>
      <c r="B291" s="4" t="s">
        <v>1983</v>
      </c>
      <c r="C291" s="49" t="s">
        <v>75</v>
      </c>
      <c r="D291" s="50"/>
      <c r="E291" s="9"/>
      <c r="F291" s="4" t="s">
        <v>1984</v>
      </c>
      <c r="G291" s="9"/>
      <c r="H291" s="6"/>
      <c r="I291" s="6"/>
      <c r="J291" s="4" t="s">
        <v>1985</v>
      </c>
      <c r="K291" s="4" t="s">
        <v>65</v>
      </c>
      <c r="L291" s="4" t="s">
        <v>1986</v>
      </c>
      <c r="M291" s="49" t="s">
        <v>1987</v>
      </c>
      <c r="N291" s="50"/>
      <c r="O291" s="4" t="s">
        <v>1823</v>
      </c>
      <c r="P291" s="4" t="s">
        <v>1366</v>
      </c>
      <c r="Q291" s="49" t="s">
        <v>3783</v>
      </c>
      <c r="R291" s="50"/>
      <c r="S291" s="50"/>
      <c r="T291" s="50"/>
      <c r="U291" s="50"/>
      <c r="V291" s="9"/>
      <c r="W291" s="3">
        <v>1</v>
      </c>
      <c r="X291" s="49" t="s">
        <v>791</v>
      </c>
      <c r="Y291" s="50"/>
      <c r="Z291" s="49" t="s">
        <v>3784</v>
      </c>
      <c r="AA291" s="50"/>
      <c r="AB291" s="50"/>
      <c r="AC291" s="4" t="s">
        <v>1989</v>
      </c>
      <c r="AD291" s="9"/>
      <c r="AE291" s="4"/>
    </row>
    <row r="292" spans="1:31" x14ac:dyDescent="0.25">
      <c r="A292" s="3">
        <v>121</v>
      </c>
      <c r="B292" s="4" t="s">
        <v>1866</v>
      </c>
      <c r="C292" s="4" t="s">
        <v>30</v>
      </c>
      <c r="D292" s="9"/>
      <c r="E292" s="6"/>
      <c r="F292" s="6"/>
      <c r="G292" s="6"/>
      <c r="H292" s="6"/>
      <c r="I292" s="6"/>
      <c r="J292" s="49" t="s">
        <v>3785</v>
      </c>
      <c r="K292" s="50"/>
      <c r="L292" s="4" t="s">
        <v>3612</v>
      </c>
      <c r="M292" s="49" t="s">
        <v>1830</v>
      </c>
      <c r="N292" s="50"/>
      <c r="O292" s="4" t="s">
        <v>1823</v>
      </c>
      <c r="P292" s="4" t="s">
        <v>1366</v>
      </c>
      <c r="Q292" s="51" t="s">
        <v>3786</v>
      </c>
      <c r="R292" s="50"/>
      <c r="S292" s="50"/>
      <c r="T292" s="50"/>
      <c r="U292" s="49" t="s">
        <v>1868</v>
      </c>
      <c r="V292" s="50"/>
      <c r="W292" s="3">
        <v>1</v>
      </c>
      <c r="X292" s="9"/>
      <c r="Y292" s="6"/>
      <c r="Z292" s="49" t="s">
        <v>3787</v>
      </c>
      <c r="AA292" s="50"/>
      <c r="AB292" s="50"/>
      <c r="AC292" s="4" t="s">
        <v>1870</v>
      </c>
      <c r="AD292" s="9"/>
      <c r="AE292" s="4"/>
    </row>
    <row r="293" spans="1:31" x14ac:dyDescent="0.25">
      <c r="A293" s="3">
        <v>79</v>
      </c>
      <c r="B293" s="4" t="s">
        <v>2687</v>
      </c>
      <c r="C293" s="4" t="s">
        <v>30</v>
      </c>
      <c r="D293" s="49" t="s">
        <v>2688</v>
      </c>
      <c r="E293" s="50"/>
      <c r="F293" s="50"/>
      <c r="G293" s="50"/>
      <c r="H293" s="50"/>
      <c r="I293" s="50"/>
      <c r="J293" s="4" t="s">
        <v>2689</v>
      </c>
      <c r="K293" s="4">
        <v>121</v>
      </c>
      <c r="L293" s="4" t="s">
        <v>2691</v>
      </c>
      <c r="M293" s="4" t="s">
        <v>905</v>
      </c>
      <c r="N293" s="9"/>
      <c r="O293" s="4" t="s">
        <v>1823</v>
      </c>
      <c r="P293" s="4" t="s">
        <v>1366</v>
      </c>
      <c r="Q293" s="49" t="s">
        <v>3788</v>
      </c>
      <c r="R293" s="50"/>
      <c r="S293" s="50"/>
      <c r="T293" s="9"/>
      <c r="U293" s="6"/>
      <c r="V293" s="9"/>
      <c r="W293" s="3">
        <v>1</v>
      </c>
      <c r="X293" s="9"/>
      <c r="Y293" s="6"/>
      <c r="Z293" s="49" t="s">
        <v>3789</v>
      </c>
      <c r="AA293" s="50"/>
      <c r="AB293" s="50"/>
      <c r="AC293" s="4" t="s">
        <v>2693</v>
      </c>
      <c r="AD293" s="9"/>
      <c r="AE293" s="6"/>
    </row>
    <row r="294" spans="1:31" x14ac:dyDescent="0.25">
      <c r="A294" s="3">
        <v>118</v>
      </c>
      <c r="B294" s="4" t="s">
        <v>1826</v>
      </c>
      <c r="C294" s="49" t="s">
        <v>227</v>
      </c>
      <c r="D294" s="50"/>
      <c r="E294" s="9"/>
      <c r="F294" s="49" t="s">
        <v>1827</v>
      </c>
      <c r="G294" s="50"/>
      <c r="H294" s="9"/>
      <c r="I294" s="6"/>
      <c r="J294" s="4" t="s">
        <v>1828</v>
      </c>
      <c r="K294" s="4">
        <v>600</v>
      </c>
      <c r="L294" s="4" t="s">
        <v>198</v>
      </c>
      <c r="M294" s="49" t="s">
        <v>1830</v>
      </c>
      <c r="N294" s="50"/>
      <c r="O294" s="4" t="s">
        <v>1823</v>
      </c>
      <c r="P294" s="4" t="s">
        <v>1366</v>
      </c>
      <c r="Q294" s="49" t="s">
        <v>3790</v>
      </c>
      <c r="R294" s="50"/>
      <c r="S294" s="50"/>
      <c r="T294" s="9"/>
      <c r="U294" s="9"/>
      <c r="V294" s="6"/>
      <c r="W294" s="3">
        <v>1</v>
      </c>
      <c r="X294" s="9"/>
      <c r="Y294" s="6"/>
      <c r="Z294" s="49" t="s">
        <v>3791</v>
      </c>
      <c r="AA294" s="50"/>
      <c r="AB294" s="50"/>
      <c r="AC294" s="4" t="s">
        <v>1832</v>
      </c>
      <c r="AD294" s="9"/>
      <c r="AE294" s="6"/>
    </row>
    <row r="295" spans="1:31" x14ac:dyDescent="0.25">
      <c r="A295" s="6"/>
      <c r="B295" s="9"/>
      <c r="C295" s="9"/>
      <c r="D295" s="9"/>
      <c r="E295" s="9"/>
      <c r="F295" s="6"/>
      <c r="G295" s="9"/>
      <c r="H295" s="6"/>
      <c r="I295" s="6"/>
      <c r="J295" s="6"/>
      <c r="K295" s="9"/>
      <c r="L295" s="9"/>
      <c r="M295" s="9"/>
      <c r="N295" s="9"/>
      <c r="O295" s="9"/>
      <c r="P295" s="9"/>
      <c r="Q295" s="9"/>
      <c r="R295" s="9"/>
      <c r="S295" s="9"/>
      <c r="T295" s="9"/>
      <c r="U295" s="9"/>
      <c r="V295" s="9"/>
      <c r="W295" s="6"/>
      <c r="X295" s="9"/>
      <c r="Y295" s="9"/>
      <c r="Z295" s="49" t="s">
        <v>3792</v>
      </c>
      <c r="AA295" s="50"/>
      <c r="AB295" s="50"/>
      <c r="AC295" s="9"/>
      <c r="AD295" s="9"/>
      <c r="AE295" s="6"/>
    </row>
    <row r="296" spans="1:31" x14ac:dyDescent="0.25">
      <c r="A296" s="3">
        <v>112</v>
      </c>
      <c r="B296" s="4" t="s">
        <v>2373</v>
      </c>
      <c r="C296" s="4" t="s">
        <v>113</v>
      </c>
      <c r="D296" s="4" t="s">
        <v>3793</v>
      </c>
      <c r="E296" s="4" t="s">
        <v>2375</v>
      </c>
      <c r="F296" s="4" t="s">
        <v>2376</v>
      </c>
      <c r="G296" s="49" t="s">
        <v>2377</v>
      </c>
      <c r="H296" s="50"/>
      <c r="I296" s="6"/>
      <c r="J296" s="4" t="s">
        <v>2378</v>
      </c>
      <c r="K296" s="4">
        <v>2901</v>
      </c>
      <c r="L296" s="4" t="s">
        <v>2328</v>
      </c>
      <c r="M296" s="4" t="s">
        <v>2256</v>
      </c>
      <c r="N296" s="9"/>
      <c r="O296" s="4" t="s">
        <v>2257</v>
      </c>
      <c r="P296" s="4" t="s">
        <v>1366</v>
      </c>
      <c r="Q296" s="4" t="s">
        <v>3794</v>
      </c>
      <c r="R296" s="5">
        <v>1903127</v>
      </c>
      <c r="S296" s="5">
        <v>-982414</v>
      </c>
      <c r="T296" s="4" t="s">
        <v>199</v>
      </c>
      <c r="U296" s="9"/>
      <c r="V296" s="9"/>
      <c r="W296" s="3">
        <v>1</v>
      </c>
      <c r="X296" s="4" t="s">
        <v>370</v>
      </c>
      <c r="Y296" s="6"/>
      <c r="Z296" s="4" t="s">
        <v>3795</v>
      </c>
      <c r="AA296" s="53">
        <v>43000.933229166665</v>
      </c>
      <c r="AB296" s="50"/>
      <c r="AC296" s="4" t="s">
        <v>2382</v>
      </c>
      <c r="AD296" s="4" t="s">
        <v>3796</v>
      </c>
      <c r="AE296" s="9"/>
    </row>
    <row r="297" spans="1:31" x14ac:dyDescent="0.25">
      <c r="A297" s="3">
        <v>100</v>
      </c>
      <c r="B297" s="4" t="s">
        <v>2285</v>
      </c>
      <c r="C297" s="4" t="s">
        <v>30</v>
      </c>
      <c r="D297" s="49" t="s">
        <v>2286</v>
      </c>
      <c r="E297" s="50"/>
      <c r="F297" s="4" t="s">
        <v>2279</v>
      </c>
      <c r="G297" s="49" t="s">
        <v>2287</v>
      </c>
      <c r="H297" s="50"/>
      <c r="I297" s="9"/>
      <c r="J297" s="4" t="s">
        <v>2288</v>
      </c>
      <c r="K297" s="4">
        <v>100</v>
      </c>
      <c r="L297" s="4" t="s">
        <v>2289</v>
      </c>
      <c r="M297" s="4" t="s">
        <v>2256</v>
      </c>
      <c r="N297" s="4" t="s">
        <v>2256</v>
      </c>
      <c r="O297" s="4" t="s">
        <v>2257</v>
      </c>
      <c r="P297" s="4" t="s">
        <v>1366</v>
      </c>
      <c r="Q297" s="4" t="s">
        <v>3797</v>
      </c>
      <c r="R297" s="5">
        <v>1905647</v>
      </c>
      <c r="S297" s="5">
        <v>-9818064</v>
      </c>
      <c r="T297" s="4" t="s">
        <v>199</v>
      </c>
      <c r="U297" s="6"/>
      <c r="V297" s="6"/>
      <c r="W297" s="3">
        <v>1</v>
      </c>
      <c r="X297" s="4" t="s">
        <v>202</v>
      </c>
      <c r="Y297" s="6"/>
      <c r="Z297" s="4" t="s">
        <v>3798</v>
      </c>
      <c r="AA297" s="53">
        <v>43000.919166666667</v>
      </c>
      <c r="AB297" s="50"/>
      <c r="AC297" s="4" t="s">
        <v>2292</v>
      </c>
      <c r="AD297" s="4" t="s">
        <v>3799</v>
      </c>
      <c r="AE297" s="9"/>
    </row>
    <row r="298" spans="1:31" x14ac:dyDescent="0.25">
      <c r="A298" s="3">
        <v>104</v>
      </c>
      <c r="B298" s="4" t="s">
        <v>2315</v>
      </c>
      <c r="C298" s="4" t="s">
        <v>30</v>
      </c>
      <c r="D298" s="4" t="s">
        <v>2316</v>
      </c>
      <c r="E298" s="4" t="s">
        <v>2317</v>
      </c>
      <c r="F298" s="49" t="s">
        <v>2318</v>
      </c>
      <c r="G298" s="50"/>
      <c r="H298" s="9"/>
      <c r="I298" s="6"/>
      <c r="J298" s="4" t="s">
        <v>2319</v>
      </c>
      <c r="K298" s="4">
        <v>17</v>
      </c>
      <c r="L298" s="4" t="s">
        <v>2320</v>
      </c>
      <c r="M298" s="4" t="s">
        <v>2256</v>
      </c>
      <c r="N298" s="9"/>
      <c r="O298" s="4" t="s">
        <v>2257</v>
      </c>
      <c r="P298" s="4" t="s">
        <v>1366</v>
      </c>
      <c r="Q298" s="4" t="s">
        <v>3800</v>
      </c>
      <c r="R298" s="5">
        <v>1905385</v>
      </c>
      <c r="S298" s="5">
        <v>-9822507</v>
      </c>
      <c r="T298" s="4" t="s">
        <v>2321</v>
      </c>
      <c r="U298" s="9"/>
      <c r="V298" s="6"/>
      <c r="W298" s="3">
        <v>1</v>
      </c>
      <c r="X298" s="49" t="s">
        <v>2322</v>
      </c>
      <c r="Y298" s="50"/>
      <c r="Z298" s="49" t="s">
        <v>3801</v>
      </c>
      <c r="AA298" s="50"/>
      <c r="AB298" s="50"/>
      <c r="AC298" s="4" t="s">
        <v>2324</v>
      </c>
      <c r="AD298" s="4" t="s">
        <v>3802</v>
      </c>
      <c r="AE298" s="9"/>
    </row>
    <row r="299" spans="1:31" x14ac:dyDescent="0.25">
      <c r="A299" s="3">
        <v>159</v>
      </c>
      <c r="B299" s="4" t="s">
        <v>2435</v>
      </c>
      <c r="C299" s="4" t="s">
        <v>113</v>
      </c>
      <c r="D299" s="9"/>
      <c r="E299" s="6"/>
      <c r="F299" s="49" t="s">
        <v>2436</v>
      </c>
      <c r="G299" s="50"/>
      <c r="H299" s="6"/>
      <c r="I299" s="6"/>
      <c r="J299" s="4" t="s">
        <v>2437</v>
      </c>
      <c r="K299" s="4" t="s">
        <v>65</v>
      </c>
      <c r="L299" s="4" t="s">
        <v>2438</v>
      </c>
      <c r="M299" s="4" t="s">
        <v>2439</v>
      </c>
      <c r="N299" s="4" t="s">
        <v>2439</v>
      </c>
      <c r="O299" s="4" t="s">
        <v>2257</v>
      </c>
      <c r="P299" s="4" t="s">
        <v>1366</v>
      </c>
      <c r="Q299" s="4" t="s">
        <v>3803</v>
      </c>
      <c r="R299" s="5">
        <v>1901983</v>
      </c>
      <c r="S299" s="5">
        <v>-9826313</v>
      </c>
      <c r="T299" s="49" t="s">
        <v>2127</v>
      </c>
      <c r="U299" s="50"/>
      <c r="V299" s="6"/>
      <c r="W299" s="3">
        <v>1</v>
      </c>
      <c r="X299" s="49" t="s">
        <v>3804</v>
      </c>
      <c r="Y299" s="50"/>
      <c r="Z299" s="49" t="s">
        <v>3805</v>
      </c>
      <c r="AA299" s="50"/>
      <c r="AB299" s="50"/>
      <c r="AC299" s="4" t="s">
        <v>2442</v>
      </c>
      <c r="AD299" s="4" t="s">
        <v>3806</v>
      </c>
      <c r="AE299" s="9"/>
    </row>
    <row r="300" spans="1:31" x14ac:dyDescent="0.25">
      <c r="A300" s="3">
        <v>102</v>
      </c>
      <c r="B300" s="4" t="s">
        <v>2300</v>
      </c>
      <c r="C300" s="49" t="s">
        <v>227</v>
      </c>
      <c r="D300" s="50"/>
      <c r="E300" s="9"/>
      <c r="F300" s="49" t="s">
        <v>2301</v>
      </c>
      <c r="G300" s="50"/>
      <c r="H300" s="9"/>
      <c r="I300" s="9"/>
      <c r="J300" s="4" t="s">
        <v>2302</v>
      </c>
      <c r="K300" s="4">
        <v>1606</v>
      </c>
      <c r="L300" s="4" t="s">
        <v>198</v>
      </c>
      <c r="M300" s="4" t="s">
        <v>2256</v>
      </c>
      <c r="N300" s="9"/>
      <c r="O300" s="4" t="s">
        <v>2257</v>
      </c>
      <c r="P300" s="4" t="s">
        <v>1366</v>
      </c>
      <c r="Q300" s="4" t="s">
        <v>3807</v>
      </c>
      <c r="R300" s="5">
        <v>1905103</v>
      </c>
      <c r="S300" s="5">
        <v>-981948</v>
      </c>
      <c r="T300" s="49" t="s">
        <v>2127</v>
      </c>
      <c r="U300" s="50"/>
      <c r="V300" s="6"/>
      <c r="W300" s="3">
        <v>1</v>
      </c>
      <c r="X300" s="49" t="s">
        <v>916</v>
      </c>
      <c r="Y300" s="50"/>
      <c r="Z300" s="49" t="s">
        <v>3808</v>
      </c>
      <c r="AA300" s="50"/>
      <c r="AB300" s="50"/>
      <c r="AC300" s="4" t="s">
        <v>2305</v>
      </c>
      <c r="AD300" s="4" t="s">
        <v>3809</v>
      </c>
      <c r="AE300" s="4"/>
    </row>
    <row r="301" spans="1:31" x14ac:dyDescent="0.25">
      <c r="A301" s="3">
        <v>111</v>
      </c>
      <c r="B301" s="4" t="s">
        <v>2366</v>
      </c>
      <c r="C301" s="4" t="s">
        <v>30</v>
      </c>
      <c r="D301" s="9"/>
      <c r="E301" s="9"/>
      <c r="F301" s="49" t="s">
        <v>2367</v>
      </c>
      <c r="G301" s="50"/>
      <c r="H301" s="9"/>
      <c r="I301" s="9"/>
      <c r="J301" s="4" t="s">
        <v>2368</v>
      </c>
      <c r="K301" s="4">
        <v>3306</v>
      </c>
      <c r="L301" s="4" t="s">
        <v>1784</v>
      </c>
      <c r="M301" s="4" t="s">
        <v>2256</v>
      </c>
      <c r="N301" s="4" t="s">
        <v>2256</v>
      </c>
      <c r="O301" s="4" t="s">
        <v>2257</v>
      </c>
      <c r="P301" s="4" t="s">
        <v>1366</v>
      </c>
      <c r="Q301" s="4" t="s">
        <v>3810</v>
      </c>
      <c r="R301" s="5">
        <v>1904318</v>
      </c>
      <c r="S301" s="5">
        <v>-9822864</v>
      </c>
      <c r="T301" s="11"/>
      <c r="U301" s="9"/>
      <c r="V301" s="6"/>
      <c r="W301" s="3">
        <v>1</v>
      </c>
      <c r="X301" s="49" t="s">
        <v>2370</v>
      </c>
      <c r="Y301" s="50"/>
      <c r="Z301" s="49" t="s">
        <v>3811</v>
      </c>
      <c r="AA301" s="50"/>
      <c r="AB301" s="50"/>
      <c r="AC301" s="4" t="s">
        <v>2372</v>
      </c>
      <c r="AD301" s="4" t="s">
        <v>3812</v>
      </c>
      <c r="AE301" s="4"/>
    </row>
    <row r="302" spans="1:31" x14ac:dyDescent="0.25">
      <c r="A302" s="3">
        <v>115</v>
      </c>
      <c r="B302" s="4" t="s">
        <v>2397</v>
      </c>
      <c r="C302" s="49" t="s">
        <v>75</v>
      </c>
      <c r="D302" s="50"/>
      <c r="E302" s="9"/>
      <c r="F302" s="49" t="s">
        <v>3813</v>
      </c>
      <c r="G302" s="50"/>
      <c r="H302" s="9"/>
      <c r="I302" s="6"/>
      <c r="J302" s="4" t="s">
        <v>2399</v>
      </c>
      <c r="K302" s="4" t="s">
        <v>65</v>
      </c>
      <c r="L302" s="4" t="s">
        <v>198</v>
      </c>
      <c r="M302" s="4" t="s">
        <v>2256</v>
      </c>
      <c r="N302" s="9"/>
      <c r="O302" s="4" t="s">
        <v>2257</v>
      </c>
      <c r="P302" s="4" t="s">
        <v>1366</v>
      </c>
      <c r="Q302" s="4" t="s">
        <v>3814</v>
      </c>
      <c r="R302" s="5">
        <v>1904383</v>
      </c>
      <c r="S302" s="5">
        <v>-9819823</v>
      </c>
      <c r="T302" s="11"/>
      <c r="U302" s="9"/>
      <c r="V302" s="6"/>
      <c r="W302" s="3">
        <v>1</v>
      </c>
      <c r="X302" s="49" t="s">
        <v>791</v>
      </c>
      <c r="Y302" s="50"/>
      <c r="Z302" s="49" t="s">
        <v>3815</v>
      </c>
      <c r="AA302" s="50"/>
      <c r="AB302" s="50"/>
      <c r="AC302" s="4" t="s">
        <v>2401</v>
      </c>
      <c r="AD302" s="4" t="s">
        <v>3816</v>
      </c>
      <c r="AE302" s="4"/>
    </row>
    <row r="303" spans="1:31" x14ac:dyDescent="0.25">
      <c r="A303" s="3">
        <v>128</v>
      </c>
      <c r="B303" s="4" t="s">
        <v>2429</v>
      </c>
      <c r="C303" s="49" t="s">
        <v>1384</v>
      </c>
      <c r="D303" s="50"/>
      <c r="E303" s="6"/>
      <c r="F303" s="49" t="s">
        <v>2430</v>
      </c>
      <c r="G303" s="50"/>
      <c r="H303" s="9"/>
      <c r="I303" s="6"/>
      <c r="J303" s="4" t="s">
        <v>2431</v>
      </c>
      <c r="K303" s="4">
        <v>72190</v>
      </c>
      <c r="L303" s="4" t="s">
        <v>2328</v>
      </c>
      <c r="M303" s="49" t="s">
        <v>2425</v>
      </c>
      <c r="N303" s="50"/>
      <c r="O303" s="4" t="s">
        <v>2257</v>
      </c>
      <c r="P303" s="4" t="s">
        <v>1366</v>
      </c>
      <c r="Q303" s="4" t="s">
        <v>3817</v>
      </c>
      <c r="R303" s="5">
        <v>1903353</v>
      </c>
      <c r="S303" s="5">
        <v>-9824428</v>
      </c>
      <c r="T303" s="11"/>
      <c r="U303" s="9"/>
      <c r="V303" s="9"/>
      <c r="W303" s="3">
        <v>1</v>
      </c>
      <c r="X303" s="9"/>
      <c r="Y303" s="9"/>
      <c r="Z303" s="49" t="s">
        <v>3818</v>
      </c>
      <c r="AA303" s="50"/>
      <c r="AB303" s="50"/>
      <c r="AC303" s="4" t="s">
        <v>2434</v>
      </c>
      <c r="AD303" s="4" t="s">
        <v>3819</v>
      </c>
      <c r="AE303" s="4"/>
    </row>
    <row r="304" spans="1:31" x14ac:dyDescent="0.25">
      <c r="A304" s="3">
        <v>108</v>
      </c>
      <c r="B304" s="4" t="s">
        <v>2349</v>
      </c>
      <c r="C304" s="4" t="s">
        <v>30</v>
      </c>
      <c r="D304" s="9"/>
      <c r="E304" s="9"/>
      <c r="F304" s="6"/>
      <c r="G304" s="9"/>
      <c r="H304" s="9"/>
      <c r="I304" s="6"/>
      <c r="J304" s="4" t="s">
        <v>2350</v>
      </c>
      <c r="K304" s="4">
        <v>1814</v>
      </c>
      <c r="L304" s="4" t="s">
        <v>2352</v>
      </c>
      <c r="M304" s="4" t="s">
        <v>2256</v>
      </c>
      <c r="N304" s="4" t="s">
        <v>2256</v>
      </c>
      <c r="O304" s="4" t="s">
        <v>2257</v>
      </c>
      <c r="P304" s="4" t="s">
        <v>1366</v>
      </c>
      <c r="Q304" s="4" t="s">
        <v>3820</v>
      </c>
      <c r="R304" s="5">
        <v>1906267</v>
      </c>
      <c r="S304" s="5">
        <v>-9821578</v>
      </c>
      <c r="T304" s="11"/>
      <c r="U304" s="9"/>
      <c r="V304" s="9"/>
      <c r="W304" s="3">
        <v>1</v>
      </c>
      <c r="X304" s="9"/>
      <c r="Y304" s="9"/>
      <c r="Z304" s="49" t="s">
        <v>3821</v>
      </c>
      <c r="AA304" s="50"/>
      <c r="AB304" s="50"/>
      <c r="AC304" s="4" t="s">
        <v>2354</v>
      </c>
      <c r="AD304" s="4" t="s">
        <v>3822</v>
      </c>
      <c r="AE304" s="4"/>
    </row>
    <row r="305" spans="1:31" x14ac:dyDescent="0.25">
      <c r="A305" s="3">
        <v>316</v>
      </c>
      <c r="B305" s="4" t="s">
        <v>3823</v>
      </c>
      <c r="C305" s="4" t="s">
        <v>75</v>
      </c>
      <c r="D305" s="49" t="s">
        <v>1303</v>
      </c>
      <c r="E305" s="50"/>
      <c r="F305" s="50"/>
      <c r="G305" s="50"/>
      <c r="H305" s="50"/>
      <c r="I305" s="50"/>
      <c r="J305" s="50"/>
      <c r="K305" s="50"/>
      <c r="L305" s="9"/>
      <c r="M305" s="9"/>
      <c r="N305" s="9"/>
      <c r="O305" s="4" t="s">
        <v>2257</v>
      </c>
      <c r="P305" s="9"/>
      <c r="Q305" s="4" t="s">
        <v>3824</v>
      </c>
      <c r="R305" s="9"/>
      <c r="S305" s="11"/>
      <c r="T305" s="11"/>
      <c r="U305" s="6"/>
      <c r="V305" s="6"/>
      <c r="W305" s="6"/>
      <c r="X305" s="9"/>
      <c r="Y305" s="9"/>
      <c r="Z305" s="4" t="s">
        <v>3825</v>
      </c>
      <c r="AA305" s="53">
        <v>43000.930752314816</v>
      </c>
      <c r="AB305" s="50"/>
      <c r="AC305" s="4" t="s">
        <v>3826</v>
      </c>
      <c r="AD305" s="9"/>
      <c r="AE305" s="4"/>
    </row>
    <row r="306" spans="1:31" x14ac:dyDescent="0.25">
      <c r="A306" s="3">
        <v>116</v>
      </c>
      <c r="B306" s="4" t="s">
        <v>2466</v>
      </c>
      <c r="C306" s="4" t="s">
        <v>113</v>
      </c>
      <c r="D306" s="49" t="s">
        <v>1398</v>
      </c>
      <c r="E306" s="50"/>
      <c r="F306" s="50"/>
      <c r="G306" s="50"/>
      <c r="H306" s="50"/>
      <c r="I306" s="50"/>
      <c r="J306" s="4" t="s">
        <v>3827</v>
      </c>
      <c r="K306" s="4">
        <v>154</v>
      </c>
      <c r="L306" s="4" t="s">
        <v>198</v>
      </c>
      <c r="M306" s="4" t="s">
        <v>2815</v>
      </c>
      <c r="N306" s="4" t="s">
        <v>2815</v>
      </c>
      <c r="O306" s="4" t="s">
        <v>2075</v>
      </c>
      <c r="P306" s="4" t="s">
        <v>1366</v>
      </c>
      <c r="Q306" s="4" t="s">
        <v>3828</v>
      </c>
      <c r="R306" s="5">
        <v>20601078</v>
      </c>
      <c r="S306" s="5">
        <v>-1003833627</v>
      </c>
      <c r="T306" s="11"/>
      <c r="U306" s="6"/>
      <c r="V306" s="6"/>
      <c r="W306" s="3">
        <v>1</v>
      </c>
      <c r="X306" s="9"/>
      <c r="Y306" s="9"/>
      <c r="Z306" s="4" t="s">
        <v>3829</v>
      </c>
      <c r="AA306" s="53">
        <v>43000.809444444443</v>
      </c>
      <c r="AB306" s="50"/>
      <c r="AC306" s="4" t="s">
        <v>2470</v>
      </c>
      <c r="AD306" s="4" t="s">
        <v>3830</v>
      </c>
      <c r="AE306" s="4"/>
    </row>
    <row r="307" spans="1:31" x14ac:dyDescent="0.25">
      <c r="A307" s="3">
        <v>113</v>
      </c>
      <c r="B307" s="4" t="s">
        <v>2383</v>
      </c>
      <c r="C307" s="4" t="s">
        <v>113</v>
      </c>
      <c r="D307" s="9"/>
      <c r="E307" s="9"/>
      <c r="F307" s="49" t="s">
        <v>2384</v>
      </c>
      <c r="G307" s="50"/>
      <c r="H307" s="9"/>
      <c r="I307" s="6"/>
      <c r="J307" s="4" t="s">
        <v>2385</v>
      </c>
      <c r="K307" s="4">
        <v>1103</v>
      </c>
      <c r="L307" s="4" t="s">
        <v>2297</v>
      </c>
      <c r="M307" s="4" t="s">
        <v>2256</v>
      </c>
      <c r="N307" s="9"/>
      <c r="O307" s="4" t="s">
        <v>2257</v>
      </c>
      <c r="P307" s="4" t="s">
        <v>1366</v>
      </c>
      <c r="Q307" s="4" t="s">
        <v>3831</v>
      </c>
      <c r="R307" s="5">
        <v>1904803</v>
      </c>
      <c r="S307" s="5">
        <v>-9821613</v>
      </c>
      <c r="T307" s="49" t="s">
        <v>2127</v>
      </c>
      <c r="U307" s="50"/>
      <c r="V307" s="6"/>
      <c r="W307" s="3">
        <v>1</v>
      </c>
      <c r="X307" s="49" t="s">
        <v>3832</v>
      </c>
      <c r="Y307" s="50"/>
      <c r="Z307" s="49" t="s">
        <v>3833</v>
      </c>
      <c r="AA307" s="50"/>
      <c r="AB307" s="50"/>
      <c r="AC307" s="4" t="s">
        <v>2389</v>
      </c>
      <c r="AD307" s="4" t="s">
        <v>3834</v>
      </c>
      <c r="AE307" s="4"/>
    </row>
    <row r="308" spans="1:31" x14ac:dyDescent="0.25">
      <c r="A308" s="3">
        <v>288</v>
      </c>
      <c r="B308" s="4" t="s">
        <v>2536</v>
      </c>
      <c r="C308" s="4" t="s">
        <v>113</v>
      </c>
      <c r="D308" s="49" t="s">
        <v>2537</v>
      </c>
      <c r="E308" s="50"/>
      <c r="F308" s="50"/>
      <c r="G308" s="50"/>
      <c r="H308" s="50"/>
      <c r="I308" s="50"/>
      <c r="J308" s="4" t="s">
        <v>2538</v>
      </c>
      <c r="K308" s="4" t="s">
        <v>3835</v>
      </c>
      <c r="L308" s="4" t="s">
        <v>2540</v>
      </c>
      <c r="M308" s="9"/>
      <c r="N308" s="4" t="s">
        <v>2074</v>
      </c>
      <c r="O308" s="4" t="s">
        <v>2075</v>
      </c>
      <c r="P308" s="9"/>
      <c r="Q308" s="4" t="s">
        <v>3836</v>
      </c>
      <c r="R308" s="5">
        <v>20680332</v>
      </c>
      <c r="S308" s="5">
        <v>-100313006</v>
      </c>
      <c r="T308" s="18">
        <v>42938</v>
      </c>
      <c r="U308" s="6"/>
      <c r="V308" s="6"/>
      <c r="W308" s="6"/>
      <c r="X308" s="9"/>
      <c r="Y308" s="6"/>
      <c r="Z308" s="4" t="s">
        <v>3837</v>
      </c>
      <c r="AA308" s="53">
        <v>43000.952534722222</v>
      </c>
      <c r="AB308" s="50"/>
      <c r="AC308" s="4" t="s">
        <v>2544</v>
      </c>
      <c r="AD308" s="4" t="s">
        <v>3838</v>
      </c>
      <c r="AE308" s="4"/>
    </row>
    <row r="309" spans="1:31" x14ac:dyDescent="0.25">
      <c r="A309" s="3">
        <v>286</v>
      </c>
      <c r="B309" s="4" t="s">
        <v>2524</v>
      </c>
      <c r="C309" s="4" t="s">
        <v>30</v>
      </c>
      <c r="D309" s="9"/>
      <c r="E309" s="9"/>
      <c r="F309" s="9"/>
      <c r="G309" s="9"/>
      <c r="H309" s="9"/>
      <c r="I309" s="9"/>
      <c r="J309" s="4" t="s">
        <v>2525</v>
      </c>
      <c r="K309" s="4">
        <v>450</v>
      </c>
      <c r="L309" s="49" t="s">
        <v>2527</v>
      </c>
      <c r="M309" s="50"/>
      <c r="N309" s="4" t="s">
        <v>2074</v>
      </c>
      <c r="O309" s="4" t="s">
        <v>2075</v>
      </c>
      <c r="P309" s="9"/>
      <c r="Q309" s="4" t="s">
        <v>3839</v>
      </c>
      <c r="R309" s="5">
        <v>205596902</v>
      </c>
      <c r="S309" s="5">
        <v>-1003641142</v>
      </c>
      <c r="T309" s="6"/>
      <c r="U309" s="6"/>
      <c r="V309" s="6"/>
      <c r="W309" s="6"/>
      <c r="X309" s="6"/>
      <c r="Y309" s="6"/>
      <c r="Z309" s="49" t="s">
        <v>3840</v>
      </c>
      <c r="AA309" s="50"/>
      <c r="AB309" s="50"/>
      <c r="AC309" s="4" t="s">
        <v>2529</v>
      </c>
      <c r="AD309" s="4" t="s">
        <v>3841</v>
      </c>
      <c r="AE309" s="9"/>
    </row>
    <row r="310" spans="1:31" x14ac:dyDescent="0.25">
      <c r="A310" s="3">
        <v>303</v>
      </c>
      <c r="B310" s="4" t="s">
        <v>2614</v>
      </c>
      <c r="C310" s="49" t="s">
        <v>227</v>
      </c>
      <c r="D310" s="50"/>
      <c r="E310" s="9"/>
      <c r="F310" s="9"/>
      <c r="G310" s="9"/>
      <c r="H310" s="9"/>
      <c r="I310" s="9"/>
      <c r="J310" s="4" t="s">
        <v>2615</v>
      </c>
      <c r="K310" s="4">
        <v>106</v>
      </c>
      <c r="L310" s="4" t="s">
        <v>2500</v>
      </c>
      <c r="M310" s="9"/>
      <c r="N310" s="4" t="s">
        <v>2074</v>
      </c>
      <c r="O310" s="4" t="s">
        <v>2075</v>
      </c>
      <c r="P310" s="9"/>
      <c r="Q310" s="4" t="s">
        <v>3842</v>
      </c>
      <c r="R310" s="5">
        <v>205783699</v>
      </c>
      <c r="S310" s="5">
        <v>-1003639803</v>
      </c>
      <c r="T310" s="11"/>
      <c r="U310" s="6"/>
      <c r="V310" s="6"/>
      <c r="W310" s="6"/>
      <c r="X310" s="9"/>
      <c r="Y310" s="6"/>
      <c r="Z310" s="49" t="s">
        <v>3843</v>
      </c>
      <c r="AA310" s="50"/>
      <c r="AB310" s="50"/>
      <c r="AC310" s="4" t="s">
        <v>2618</v>
      </c>
      <c r="AD310" s="4" t="s">
        <v>3844</v>
      </c>
      <c r="AE310" s="4"/>
    </row>
    <row r="311" spans="1:31" x14ac:dyDescent="0.25">
      <c r="A311" s="3">
        <v>296</v>
      </c>
      <c r="B311" s="4" t="s">
        <v>2577</v>
      </c>
      <c r="C311" s="4" t="s">
        <v>30</v>
      </c>
      <c r="D311" s="9"/>
      <c r="E311" s="6"/>
      <c r="F311" s="6"/>
      <c r="G311" s="9"/>
      <c r="H311" s="9"/>
      <c r="I311" s="6"/>
      <c r="J311" s="4" t="s">
        <v>2531</v>
      </c>
      <c r="K311" s="4">
        <v>17</v>
      </c>
      <c r="L311" s="4">
        <v>17</v>
      </c>
      <c r="M311" s="4" t="s">
        <v>3845</v>
      </c>
      <c r="N311" s="4" t="s">
        <v>2074</v>
      </c>
      <c r="O311" s="4" t="s">
        <v>2075</v>
      </c>
      <c r="P311" s="9"/>
      <c r="Q311" s="51" t="s">
        <v>3846</v>
      </c>
      <c r="R311" s="50"/>
      <c r="S311" s="50"/>
      <c r="T311" s="50"/>
      <c r="U311" s="9"/>
      <c r="V311" s="9"/>
      <c r="W311" s="6"/>
      <c r="X311" s="9"/>
      <c r="Y311" s="9"/>
      <c r="Z311" s="4" t="s">
        <v>3847</v>
      </c>
      <c r="AA311" s="53">
        <v>43001.009282407409</v>
      </c>
      <c r="AB311" s="50"/>
      <c r="AC311" s="4" t="s">
        <v>2581</v>
      </c>
      <c r="AD311" s="9"/>
      <c r="AE311" s="4"/>
    </row>
    <row r="312" spans="1:31" x14ac:dyDescent="0.25">
      <c r="A312" s="3">
        <v>298</v>
      </c>
      <c r="B312" s="4" t="s">
        <v>2480</v>
      </c>
      <c r="C312" s="4" t="s">
        <v>30</v>
      </c>
      <c r="D312" s="9"/>
      <c r="E312" s="9"/>
      <c r="F312" s="9"/>
      <c r="G312" s="49" t="s">
        <v>2589</v>
      </c>
      <c r="H312" s="50"/>
      <c r="I312" s="9"/>
      <c r="J312" s="4" t="s">
        <v>2590</v>
      </c>
      <c r="K312" s="4">
        <v>128</v>
      </c>
      <c r="L312" s="4" t="s">
        <v>198</v>
      </c>
      <c r="M312" s="9"/>
      <c r="N312" s="4" t="s">
        <v>2074</v>
      </c>
      <c r="O312" s="4" t="s">
        <v>2075</v>
      </c>
      <c r="P312" s="9"/>
      <c r="Q312" s="51" t="s">
        <v>3848</v>
      </c>
      <c r="R312" s="50"/>
      <c r="S312" s="50"/>
      <c r="T312" s="10" t="s">
        <v>2485</v>
      </c>
      <c r="U312" s="19"/>
      <c r="V312" s="6"/>
      <c r="W312" s="6"/>
      <c r="X312" s="6"/>
      <c r="Y312" s="6"/>
      <c r="Z312" s="49" t="s">
        <v>3849</v>
      </c>
      <c r="AA312" s="50"/>
      <c r="AB312" s="50"/>
      <c r="AC312" s="4" t="s">
        <v>2593</v>
      </c>
      <c r="AD312" s="9"/>
      <c r="AE312" s="4"/>
    </row>
    <row r="313" spans="1:31" x14ac:dyDescent="0.25">
      <c r="A313" s="3">
        <v>293</v>
      </c>
      <c r="B313" s="4" t="s">
        <v>2560</v>
      </c>
      <c r="C313" s="49" t="s">
        <v>75</v>
      </c>
      <c r="D313" s="50"/>
      <c r="E313" s="6"/>
      <c r="F313" s="6"/>
      <c r="G313" s="6"/>
      <c r="H313" s="6"/>
      <c r="I313" s="6"/>
      <c r="J313" s="4" t="s">
        <v>2561</v>
      </c>
      <c r="K313" s="4">
        <v>63</v>
      </c>
      <c r="L313" s="49" t="s">
        <v>2563</v>
      </c>
      <c r="M313" s="50"/>
      <c r="N313" s="4" t="s">
        <v>2074</v>
      </c>
      <c r="O313" s="4" t="s">
        <v>2075</v>
      </c>
      <c r="P313" s="9"/>
      <c r="Q313" s="49" t="s">
        <v>3850</v>
      </c>
      <c r="R313" s="50"/>
      <c r="S313" s="50"/>
      <c r="T313" s="50"/>
      <c r="U313" s="50"/>
      <c r="V313" s="9"/>
      <c r="W313" s="6"/>
      <c r="X313" s="6"/>
      <c r="Y313" s="6"/>
      <c r="Z313" s="49" t="s">
        <v>3851</v>
      </c>
      <c r="AA313" s="50"/>
      <c r="AB313" s="50"/>
      <c r="AC313" s="4" t="s">
        <v>2565</v>
      </c>
      <c r="AD313" s="9"/>
      <c r="AE313" s="4"/>
    </row>
    <row r="314" spans="1:31" x14ac:dyDescent="0.25">
      <c r="A314" s="3">
        <v>305</v>
      </c>
      <c r="B314" s="4" t="s">
        <v>2475</v>
      </c>
      <c r="C314" s="4" t="s">
        <v>30</v>
      </c>
      <c r="D314" s="9"/>
      <c r="E314" s="9"/>
      <c r="F314" s="6"/>
      <c r="G314" s="6"/>
      <c r="H314" s="6"/>
      <c r="I314" s="6"/>
      <c r="J314" s="4" t="s">
        <v>2476</v>
      </c>
      <c r="K314" s="4">
        <v>305</v>
      </c>
      <c r="L314" s="4" t="s">
        <v>2477</v>
      </c>
      <c r="M314" s="9"/>
      <c r="N314" s="4" t="s">
        <v>2074</v>
      </c>
      <c r="O314" s="4" t="s">
        <v>2075</v>
      </c>
      <c r="P314" s="9"/>
      <c r="Q314" s="51" t="s">
        <v>3852</v>
      </c>
      <c r="R314" s="50"/>
      <c r="S314" s="50"/>
      <c r="T314" s="11"/>
      <c r="U314" s="6"/>
      <c r="V314" s="6"/>
      <c r="W314" s="6"/>
      <c r="X314" s="6"/>
      <c r="Y314" s="6"/>
      <c r="Z314" s="49" t="s">
        <v>3092</v>
      </c>
      <c r="AA314" s="50"/>
      <c r="AB314" s="50"/>
      <c r="AC314" s="4" t="s">
        <v>2479</v>
      </c>
      <c r="AD314" s="9"/>
      <c r="AE314" s="4"/>
    </row>
    <row r="315" spans="1:31" x14ac:dyDescent="0.25">
      <c r="A315" s="3">
        <v>282</v>
      </c>
      <c r="B315" s="4" t="s">
        <v>2508</v>
      </c>
      <c r="C315" s="49" t="s">
        <v>75</v>
      </c>
      <c r="D315" s="50"/>
      <c r="E315" s="6"/>
      <c r="F315" s="6"/>
      <c r="G315" s="6"/>
      <c r="H315" s="6"/>
      <c r="I315" s="6"/>
      <c r="J315" s="4" t="s">
        <v>2509</v>
      </c>
      <c r="K315" s="4">
        <v>105</v>
      </c>
      <c r="L315" s="4" t="s">
        <v>2477</v>
      </c>
      <c r="M315" s="9"/>
      <c r="N315" s="9"/>
      <c r="O315" s="4" t="s">
        <v>2075</v>
      </c>
      <c r="P315" s="9"/>
      <c r="Q315" s="49" t="s">
        <v>3853</v>
      </c>
      <c r="R315" s="50"/>
      <c r="S315" s="50"/>
      <c r="T315" s="9"/>
      <c r="U315" s="9"/>
      <c r="V315" s="6"/>
      <c r="W315" s="6"/>
      <c r="X315" s="6"/>
      <c r="Y315" s="6"/>
      <c r="Z315" s="49" t="s">
        <v>3854</v>
      </c>
      <c r="AA315" s="50"/>
      <c r="AB315" s="50"/>
      <c r="AC315" s="4" t="s">
        <v>2511</v>
      </c>
      <c r="AD315" s="9"/>
      <c r="AE315" s="6"/>
    </row>
    <row r="316" spans="1:31" x14ac:dyDescent="0.25">
      <c r="A316" s="3">
        <v>311</v>
      </c>
      <c r="B316" s="4" t="s">
        <v>2651</v>
      </c>
      <c r="C316" s="4" t="s">
        <v>30</v>
      </c>
      <c r="D316" s="9"/>
      <c r="E316" s="6"/>
      <c r="F316" s="6"/>
      <c r="G316" s="6"/>
      <c r="H316" s="9"/>
      <c r="I316" s="9"/>
      <c r="J316" s="4" t="s">
        <v>2652</v>
      </c>
      <c r="K316" s="4">
        <v>1095</v>
      </c>
      <c r="L316" s="9"/>
      <c r="M316" s="9"/>
      <c r="N316" s="6"/>
      <c r="O316" s="4" t="s">
        <v>2075</v>
      </c>
      <c r="P316" s="9"/>
      <c r="Q316" s="49" t="s">
        <v>3855</v>
      </c>
      <c r="R316" s="50"/>
      <c r="S316" s="50"/>
      <c r="T316" s="9"/>
      <c r="U316" s="9"/>
      <c r="V316" s="6"/>
      <c r="W316" s="6"/>
      <c r="X316" s="6"/>
      <c r="Y316" s="6"/>
      <c r="Z316" s="49" t="s">
        <v>3856</v>
      </c>
      <c r="AA316" s="50"/>
      <c r="AB316" s="50"/>
      <c r="AC316" s="4" t="s">
        <v>2655</v>
      </c>
      <c r="AD316" s="9"/>
      <c r="AE316" s="6"/>
    </row>
    <row r="317" spans="1:31" x14ac:dyDescent="0.25">
      <c r="A317" s="3">
        <v>291</v>
      </c>
      <c r="B317" s="4" t="s">
        <v>2548</v>
      </c>
      <c r="C317" s="4" t="s">
        <v>113</v>
      </c>
      <c r="D317" s="9"/>
      <c r="E317" s="9"/>
      <c r="F317" s="6"/>
      <c r="G317" s="6"/>
      <c r="H317" s="6"/>
      <c r="I317" s="6"/>
      <c r="J317" s="6"/>
      <c r="K317" s="9"/>
      <c r="L317" s="49" t="s">
        <v>2551</v>
      </c>
      <c r="M317" s="50"/>
      <c r="N317" s="9"/>
      <c r="O317" s="4" t="s">
        <v>2075</v>
      </c>
      <c r="P317" s="9"/>
      <c r="Q317" s="49" t="s">
        <v>3127</v>
      </c>
      <c r="R317" s="50"/>
      <c r="S317" s="50"/>
      <c r="T317" s="9"/>
      <c r="U317" s="9"/>
      <c r="V317" s="9"/>
      <c r="W317" s="6"/>
      <c r="X317" s="6"/>
      <c r="Y317" s="6"/>
      <c r="Z317" s="49" t="s">
        <v>3857</v>
      </c>
      <c r="AA317" s="50"/>
      <c r="AB317" s="50"/>
      <c r="AC317" s="4" t="s">
        <v>2557</v>
      </c>
      <c r="AD317" s="9"/>
      <c r="AE317" s="6"/>
    </row>
    <row r="318" spans="1:31" x14ac:dyDescent="0.25">
      <c r="A318" s="3">
        <v>243</v>
      </c>
      <c r="B318" s="4" t="s">
        <v>2480</v>
      </c>
      <c r="C318" s="4" t="s">
        <v>30</v>
      </c>
      <c r="D318" s="9"/>
      <c r="E318" s="4" t="s">
        <v>2481</v>
      </c>
      <c r="F318" s="49" t="s">
        <v>3858</v>
      </c>
      <c r="G318" s="50"/>
      <c r="H318" s="6"/>
      <c r="I318" s="6"/>
      <c r="J318" s="49" t="s">
        <v>2483</v>
      </c>
      <c r="K318" s="50"/>
      <c r="L318" s="4" t="s">
        <v>2484</v>
      </c>
      <c r="M318" s="9"/>
      <c r="N318" s="4" t="s">
        <v>2074</v>
      </c>
      <c r="O318" s="4" t="s">
        <v>2075</v>
      </c>
      <c r="P318" s="9"/>
      <c r="Q318" s="4" t="s">
        <v>3859</v>
      </c>
      <c r="R318" s="5">
        <v>205942319</v>
      </c>
      <c r="S318" s="5">
        <v>-1003853133</v>
      </c>
      <c r="T318" s="4" t="s">
        <v>2485</v>
      </c>
      <c r="U318" s="9"/>
      <c r="V318" s="6"/>
      <c r="W318" s="3">
        <v>1</v>
      </c>
      <c r="X318" s="4" t="s">
        <v>183</v>
      </c>
      <c r="Y318" s="4">
        <v>21.09</v>
      </c>
      <c r="Z318" s="49" t="s">
        <v>3860</v>
      </c>
      <c r="AA318" s="50"/>
      <c r="AB318" s="50"/>
      <c r="AC318" s="4" t="s">
        <v>2487</v>
      </c>
      <c r="AD318" s="4" t="s">
        <v>3861</v>
      </c>
      <c r="AE318" s="9"/>
    </row>
    <row r="319" spans="1:31" x14ac:dyDescent="0.25">
      <c r="A319" s="3">
        <v>306</v>
      </c>
      <c r="B319" s="4" t="s">
        <v>2622</v>
      </c>
      <c r="C319" s="4" t="s">
        <v>30</v>
      </c>
      <c r="D319" s="9"/>
      <c r="E319" s="9"/>
      <c r="F319" s="6"/>
      <c r="G319" s="6"/>
      <c r="H319" s="6"/>
      <c r="I319" s="6"/>
      <c r="J319" s="4" t="s">
        <v>925</v>
      </c>
      <c r="K319" s="4" t="s">
        <v>2623</v>
      </c>
      <c r="L319" s="49" t="s">
        <v>2624</v>
      </c>
      <c r="M319" s="50"/>
      <c r="N319" s="4" t="s">
        <v>2074</v>
      </c>
      <c r="O319" s="4" t="s">
        <v>2075</v>
      </c>
      <c r="P319" s="9"/>
      <c r="Q319" s="4" t="s">
        <v>3862</v>
      </c>
      <c r="R319" s="5">
        <v>205988851</v>
      </c>
      <c r="S319" s="5">
        <v>-1003969803</v>
      </c>
      <c r="T319" s="9"/>
      <c r="U319" s="6"/>
      <c r="V319" s="6"/>
      <c r="W319" s="6"/>
      <c r="X319" s="6"/>
      <c r="Y319" s="8">
        <v>42999.729004629633</v>
      </c>
      <c r="Z319" s="49" t="s">
        <v>3863</v>
      </c>
      <c r="AA319" s="50"/>
      <c r="AB319" s="50"/>
      <c r="AC319" s="4" t="s">
        <v>2626</v>
      </c>
      <c r="AD319" s="4" t="s">
        <v>3864</v>
      </c>
      <c r="AE319" s="9"/>
    </row>
    <row r="320" spans="1:31" x14ac:dyDescent="0.25">
      <c r="A320" s="3">
        <v>315</v>
      </c>
      <c r="B320" s="4" t="s">
        <v>2668</v>
      </c>
      <c r="C320" s="4" t="s">
        <v>113</v>
      </c>
      <c r="D320" s="9"/>
      <c r="E320" s="6"/>
      <c r="F320" s="6"/>
      <c r="G320" s="6"/>
      <c r="H320" s="6"/>
      <c r="I320" s="6"/>
      <c r="J320" s="4" t="s">
        <v>2669</v>
      </c>
      <c r="K320" s="4">
        <v>282</v>
      </c>
      <c r="L320" s="4" t="s">
        <v>198</v>
      </c>
      <c r="M320" s="6"/>
      <c r="N320" s="4" t="s">
        <v>2074</v>
      </c>
      <c r="O320" s="4" t="s">
        <v>2075</v>
      </c>
      <c r="P320" s="9"/>
      <c r="Q320" s="4" t="s">
        <v>3865</v>
      </c>
      <c r="R320" s="5">
        <v>206013751</v>
      </c>
      <c r="S320" s="5">
        <v>-1003830476</v>
      </c>
      <c r="T320" s="9"/>
      <c r="U320" s="6"/>
      <c r="V320" s="6"/>
      <c r="W320" s="6"/>
      <c r="X320" s="6"/>
      <c r="Y320" s="6"/>
      <c r="Z320" s="49" t="s">
        <v>3866</v>
      </c>
      <c r="AA320" s="50"/>
      <c r="AB320" s="50"/>
      <c r="AC320" s="4" t="s">
        <v>2671</v>
      </c>
      <c r="AD320" s="4" t="s">
        <v>3867</v>
      </c>
      <c r="AE320" s="9"/>
    </row>
    <row r="321" spans="1:31" x14ac:dyDescent="0.25">
      <c r="A321" s="3">
        <v>281</v>
      </c>
      <c r="B321" s="4" t="s">
        <v>2503</v>
      </c>
      <c r="C321" s="4" t="s">
        <v>75</v>
      </c>
      <c r="D321" s="49" t="s">
        <v>2504</v>
      </c>
      <c r="E321" s="50"/>
      <c r="F321" s="50"/>
      <c r="G321" s="50"/>
      <c r="H321" s="50"/>
      <c r="I321" s="50"/>
      <c r="J321" s="4" t="s">
        <v>2505</v>
      </c>
      <c r="K321" s="4">
        <v>90</v>
      </c>
      <c r="L321" s="4" t="s">
        <v>198</v>
      </c>
      <c r="M321" s="9"/>
      <c r="N321" s="9"/>
      <c r="O321" s="4" t="s">
        <v>2075</v>
      </c>
      <c r="P321" s="9"/>
      <c r="Q321" s="49" t="s">
        <v>3868</v>
      </c>
      <c r="R321" s="50"/>
      <c r="S321" s="50"/>
      <c r="T321" s="50"/>
      <c r="U321" s="6"/>
      <c r="V321" s="6"/>
      <c r="W321" s="6"/>
      <c r="X321" s="6"/>
      <c r="Y321" s="6"/>
      <c r="Z321" s="49" t="s">
        <v>3869</v>
      </c>
      <c r="AA321" s="50"/>
      <c r="AB321" s="50"/>
      <c r="AC321" s="4" t="s">
        <v>2507</v>
      </c>
      <c r="AD321" s="9"/>
      <c r="AE321" s="6"/>
    </row>
    <row r="322" spans="1:31" x14ac:dyDescent="0.25">
      <c r="A322" s="3">
        <v>302</v>
      </c>
      <c r="B322" s="4" t="s">
        <v>2609</v>
      </c>
      <c r="C322" s="4" t="s">
        <v>30</v>
      </c>
      <c r="D322" s="9"/>
      <c r="E322" s="6"/>
      <c r="F322" s="9"/>
      <c r="G322" s="9"/>
      <c r="H322" s="9"/>
      <c r="I322" s="6"/>
      <c r="J322" s="4" t="s">
        <v>2531</v>
      </c>
      <c r="K322" s="4">
        <v>4113</v>
      </c>
      <c r="L322" s="9"/>
      <c r="M322" s="9"/>
      <c r="N322" s="4" t="s">
        <v>2074</v>
      </c>
      <c r="O322" s="4" t="s">
        <v>2075</v>
      </c>
      <c r="P322" s="9"/>
      <c r="Q322" s="51" t="s">
        <v>3870</v>
      </c>
      <c r="R322" s="50"/>
      <c r="S322" s="50"/>
      <c r="T322" s="49" t="s">
        <v>2611</v>
      </c>
      <c r="U322" s="50"/>
      <c r="V322" s="6"/>
      <c r="W322" s="6"/>
      <c r="X322" s="9"/>
      <c r="Y322" s="9"/>
      <c r="Z322" s="49" t="s">
        <v>3871</v>
      </c>
      <c r="AA322" s="50"/>
      <c r="AB322" s="50"/>
      <c r="AC322" s="4" t="s">
        <v>2613</v>
      </c>
      <c r="AD322" s="9"/>
      <c r="AE322" s="4"/>
    </row>
    <row r="323" spans="1:31" x14ac:dyDescent="0.25">
      <c r="A323" s="3">
        <v>279</v>
      </c>
      <c r="B323" s="4" t="s">
        <v>2493</v>
      </c>
      <c r="C323" s="49" t="s">
        <v>227</v>
      </c>
      <c r="D323" s="50"/>
      <c r="E323" s="6"/>
      <c r="F323" s="6"/>
      <c r="G323" s="6"/>
      <c r="H323" s="6"/>
      <c r="I323" s="6"/>
      <c r="J323" s="4" t="s">
        <v>2494</v>
      </c>
      <c r="K323" s="4" t="s">
        <v>2495</v>
      </c>
      <c r="L323" s="4" t="s">
        <v>198</v>
      </c>
      <c r="M323" s="9"/>
      <c r="N323" s="9"/>
      <c r="O323" s="4" t="s">
        <v>2075</v>
      </c>
      <c r="P323" s="9"/>
      <c r="Q323" s="51" t="s">
        <v>3872</v>
      </c>
      <c r="R323" s="50"/>
      <c r="S323" s="50"/>
      <c r="T323" s="11"/>
      <c r="U323" s="6"/>
      <c r="V323" s="6"/>
      <c r="W323" s="6"/>
      <c r="X323" s="6"/>
      <c r="Y323" s="8">
        <v>42999.72078703704</v>
      </c>
      <c r="Z323" s="49" t="s">
        <v>3873</v>
      </c>
      <c r="AA323" s="50"/>
      <c r="AB323" s="50"/>
      <c r="AC323" s="4" t="s">
        <v>2497</v>
      </c>
      <c r="AD323" s="9"/>
      <c r="AE323" s="4"/>
    </row>
    <row r="324" spans="1:31" x14ac:dyDescent="0.25">
      <c r="A324" s="3">
        <v>300</v>
      </c>
      <c r="B324" s="4" t="s">
        <v>2599</v>
      </c>
      <c r="C324" s="4" t="s">
        <v>30</v>
      </c>
      <c r="D324" s="9"/>
      <c r="E324" s="6"/>
      <c r="F324" s="6"/>
      <c r="G324" s="6"/>
      <c r="H324" s="6"/>
      <c r="I324" s="6"/>
      <c r="J324" s="4" t="s">
        <v>2600</v>
      </c>
      <c r="K324" s="4">
        <v>5</v>
      </c>
      <c r="L324" s="4" t="s">
        <v>198</v>
      </c>
      <c r="M324" s="9"/>
      <c r="N324" s="6"/>
      <c r="O324" s="4" t="s">
        <v>2075</v>
      </c>
      <c r="P324" s="9"/>
      <c r="Q324" s="51" t="s">
        <v>3874</v>
      </c>
      <c r="R324" s="50"/>
      <c r="S324" s="50"/>
      <c r="T324" s="11"/>
      <c r="U324" s="6"/>
      <c r="V324" s="6"/>
      <c r="W324" s="6"/>
      <c r="X324" s="6"/>
      <c r="Y324" s="6"/>
      <c r="Z324" s="49" t="s">
        <v>3875</v>
      </c>
      <c r="AA324" s="50"/>
      <c r="AB324" s="50"/>
      <c r="AC324" s="4" t="s">
        <v>2602</v>
      </c>
      <c r="AD324" s="9"/>
      <c r="AE324" s="4"/>
    </row>
    <row r="325" spans="1:31" x14ac:dyDescent="0.25">
      <c r="A325" s="3">
        <v>289</v>
      </c>
      <c r="B325" s="4" t="s">
        <v>2545</v>
      </c>
      <c r="C325" s="4" t="s">
        <v>30</v>
      </c>
      <c r="D325" s="9"/>
      <c r="E325" s="9"/>
      <c r="F325" s="9"/>
      <c r="G325" s="9"/>
      <c r="H325" s="9"/>
      <c r="I325" s="9"/>
      <c r="J325" s="4" t="s">
        <v>2531</v>
      </c>
      <c r="K325" s="4">
        <v>25</v>
      </c>
      <c r="L325" s="9"/>
      <c r="M325" s="9"/>
      <c r="N325" s="6"/>
      <c r="O325" s="4" t="s">
        <v>2075</v>
      </c>
      <c r="P325" s="9"/>
      <c r="Q325" s="49" t="s">
        <v>3876</v>
      </c>
      <c r="R325" s="50"/>
      <c r="S325" s="50"/>
      <c r="T325" s="9"/>
      <c r="U325" s="9"/>
      <c r="V325" s="6"/>
      <c r="W325" s="6"/>
      <c r="X325" s="6"/>
      <c r="Y325" s="6"/>
      <c r="Z325" s="49" t="s">
        <v>3877</v>
      </c>
      <c r="AA325" s="50"/>
      <c r="AB325" s="50"/>
      <c r="AC325" s="4" t="s">
        <v>2547</v>
      </c>
      <c r="AD325" s="9"/>
      <c r="AE325" s="6"/>
    </row>
    <row r="326" spans="1:31" x14ac:dyDescent="0.25">
      <c r="A326" s="3">
        <v>285</v>
      </c>
      <c r="B326" s="4" t="s">
        <v>2471</v>
      </c>
      <c r="C326" s="49" t="s">
        <v>75</v>
      </c>
      <c r="D326" s="50"/>
      <c r="E326" s="6"/>
      <c r="F326" s="6"/>
      <c r="G326" s="6"/>
      <c r="H326" s="6"/>
      <c r="I326" s="6"/>
      <c r="J326" s="6"/>
      <c r="K326" s="9"/>
      <c r="L326" s="4" t="s">
        <v>2472</v>
      </c>
      <c r="M326" s="9"/>
      <c r="N326" s="6"/>
      <c r="O326" s="4" t="s">
        <v>2075</v>
      </c>
      <c r="P326" s="9"/>
      <c r="Q326" s="49" t="s">
        <v>3878</v>
      </c>
      <c r="R326" s="50"/>
      <c r="S326" s="9"/>
      <c r="T326" s="9"/>
      <c r="U326" s="9"/>
      <c r="V326" s="9"/>
      <c r="W326" s="6"/>
      <c r="X326" s="6"/>
      <c r="Y326" s="6"/>
      <c r="Z326" s="49" t="s">
        <v>3879</v>
      </c>
      <c r="AA326" s="50"/>
      <c r="AB326" s="50"/>
      <c r="AC326" s="4" t="s">
        <v>2474</v>
      </c>
      <c r="AD326" s="9"/>
      <c r="AE326" s="6"/>
    </row>
    <row r="327" spans="1:31" x14ac:dyDescent="0.25">
      <c r="A327" s="3">
        <v>304</v>
      </c>
      <c r="B327" s="4" t="s">
        <v>2619</v>
      </c>
      <c r="C327" s="4" t="s">
        <v>30</v>
      </c>
      <c r="D327" s="9"/>
      <c r="E327" s="9"/>
      <c r="F327" s="6"/>
      <c r="G327" s="6"/>
      <c r="H327" s="6"/>
      <c r="I327" s="6"/>
      <c r="J327" s="6"/>
      <c r="K327" s="9"/>
      <c r="L327" s="9"/>
      <c r="M327" s="9"/>
      <c r="N327" s="6"/>
      <c r="O327" s="4" t="s">
        <v>2075</v>
      </c>
      <c r="P327" s="9"/>
      <c r="Q327" s="4" t="s">
        <v>3880</v>
      </c>
      <c r="R327" s="9"/>
      <c r="S327" s="9"/>
      <c r="T327" s="9"/>
      <c r="U327" s="6"/>
      <c r="V327" s="6"/>
      <c r="W327" s="6"/>
      <c r="X327" s="6"/>
      <c r="Y327" s="6"/>
      <c r="Z327" s="49" t="s">
        <v>3881</v>
      </c>
      <c r="AA327" s="50"/>
      <c r="AB327" s="50"/>
      <c r="AC327" s="4" t="s">
        <v>2621</v>
      </c>
      <c r="AD327" s="9"/>
      <c r="AE327" s="6"/>
    </row>
    <row r="328" spans="1:31" x14ac:dyDescent="0.25">
      <c r="A328" s="3">
        <v>271</v>
      </c>
      <c r="B328" s="4" t="s">
        <v>2456</v>
      </c>
      <c r="C328" s="4" t="s">
        <v>30</v>
      </c>
      <c r="D328" s="49" t="s">
        <v>2457</v>
      </c>
      <c r="E328" s="50"/>
      <c r="F328" s="49" t="s">
        <v>2458</v>
      </c>
      <c r="G328" s="50"/>
      <c r="H328" s="52" t="s">
        <v>2459</v>
      </c>
      <c r="I328" s="50"/>
      <c r="J328" s="4" t="s">
        <v>2460</v>
      </c>
      <c r="K328" s="4">
        <v>155</v>
      </c>
      <c r="L328" s="4" t="s">
        <v>2461</v>
      </c>
      <c r="M328" s="49" t="s">
        <v>1932</v>
      </c>
      <c r="N328" s="50"/>
      <c r="O328" s="4" t="s">
        <v>1933</v>
      </c>
      <c r="P328" s="9"/>
      <c r="Q328" s="49" t="s">
        <v>3882</v>
      </c>
      <c r="R328" s="50"/>
      <c r="S328" s="50"/>
      <c r="T328" s="4" t="s">
        <v>2462</v>
      </c>
      <c r="U328" s="9"/>
      <c r="V328" s="52" t="s">
        <v>2463</v>
      </c>
      <c r="W328" s="50"/>
      <c r="X328" s="50"/>
      <c r="Y328" s="50"/>
      <c r="Z328" s="49" t="s">
        <v>3883</v>
      </c>
      <c r="AA328" s="50"/>
      <c r="AB328" s="50"/>
      <c r="AC328" s="4" t="s">
        <v>2465</v>
      </c>
      <c r="AD328" s="9"/>
      <c r="AE328" s="6"/>
    </row>
    <row r="329" spans="1:31" x14ac:dyDescent="0.25">
      <c r="B329" s="3" t="s">
        <v>3884</v>
      </c>
      <c r="C329" s="4"/>
      <c r="D329" s="4"/>
      <c r="E329" s="6"/>
      <c r="F329" s="6"/>
      <c r="G329" s="6"/>
      <c r="H329" s="6"/>
      <c r="I329" s="6"/>
      <c r="J329" s="4" t="s">
        <v>3884</v>
      </c>
      <c r="K329" s="4"/>
      <c r="L329" s="4" t="s">
        <v>3885</v>
      </c>
      <c r="M329" s="4"/>
      <c r="N329" s="4" t="s">
        <v>39</v>
      </c>
      <c r="O329" s="4" t="s">
        <v>39</v>
      </c>
      <c r="P329" s="4"/>
      <c r="Q329" s="20" t="s">
        <v>3884</v>
      </c>
      <c r="R329" s="49"/>
      <c r="S329" s="50"/>
      <c r="T329" s="50"/>
      <c r="U329" s="6"/>
      <c r="V329" s="6"/>
      <c r="W329" s="6"/>
      <c r="X329" s="6"/>
      <c r="Y329" s="6"/>
      <c r="Z329" s="6"/>
      <c r="AA329" s="49"/>
      <c r="AB329" s="50"/>
      <c r="AC329" s="50"/>
      <c r="AD329" s="4"/>
      <c r="AE329" s="6"/>
    </row>
    <row r="330" spans="1:31" x14ac:dyDescent="0.25">
      <c r="A330" s="1">
        <v>305</v>
      </c>
      <c r="B330" s="3" t="s">
        <v>3886</v>
      </c>
      <c r="C330" s="4" t="s">
        <v>621</v>
      </c>
      <c r="D330" s="49" t="s">
        <v>3887</v>
      </c>
      <c r="E330" s="50"/>
      <c r="F330" s="4">
        <v>55636740</v>
      </c>
      <c r="G330" s="6"/>
      <c r="H330" s="6"/>
      <c r="I330" s="6"/>
      <c r="J330" s="4" t="s">
        <v>3888</v>
      </c>
      <c r="K330" s="4">
        <v>31</v>
      </c>
      <c r="L330" s="4" t="s">
        <v>461</v>
      </c>
      <c r="M330" s="4"/>
      <c r="N330" s="4" t="s">
        <v>39</v>
      </c>
      <c r="O330" s="4" t="s">
        <v>39</v>
      </c>
      <c r="P330" s="4"/>
      <c r="Q330" s="4" t="s">
        <v>3889</v>
      </c>
      <c r="R330" s="49"/>
      <c r="S330" s="50"/>
      <c r="T330" s="6"/>
      <c r="U330" s="6"/>
      <c r="V330" s="6"/>
      <c r="W330" s="6"/>
      <c r="X330" s="6"/>
      <c r="Y330" s="6"/>
      <c r="Z330" s="6"/>
      <c r="AA330" s="49"/>
      <c r="AB330" s="50"/>
      <c r="AC330" s="50"/>
      <c r="AD330" s="4"/>
      <c r="AE330" s="6"/>
    </row>
    <row r="331" spans="1:31" x14ac:dyDescent="0.25">
      <c r="B331" s="3" t="s">
        <v>3890</v>
      </c>
      <c r="C331" s="4" t="s">
        <v>621</v>
      </c>
      <c r="D331" s="4" t="s">
        <v>3891</v>
      </c>
      <c r="E331" s="4" t="s">
        <v>3892</v>
      </c>
      <c r="F331" s="4" t="s">
        <v>3893</v>
      </c>
      <c r="G331" s="6"/>
      <c r="H331" s="6"/>
      <c r="I331" s="6"/>
      <c r="J331" s="4" t="s">
        <v>3894</v>
      </c>
      <c r="K331" s="4">
        <v>88</v>
      </c>
      <c r="L331" s="4" t="s">
        <v>1055</v>
      </c>
      <c r="M331" s="6"/>
      <c r="N331" s="4" t="s">
        <v>39</v>
      </c>
      <c r="O331" s="4" t="s">
        <v>39</v>
      </c>
      <c r="P331" s="4"/>
      <c r="Q331" s="4" t="s">
        <v>3895</v>
      </c>
      <c r="R331" s="4">
        <v>19.432317999999999</v>
      </c>
      <c r="S331" s="4">
        <v>-99.190185</v>
      </c>
      <c r="T331" s="6"/>
      <c r="U331" s="4" t="s">
        <v>30</v>
      </c>
      <c r="V331" s="7" t="s">
        <v>3896</v>
      </c>
      <c r="W331" s="6"/>
      <c r="X331" s="4" t="s">
        <v>44</v>
      </c>
      <c r="Y331" s="6"/>
      <c r="Z331" s="4" t="s">
        <v>3897</v>
      </c>
      <c r="AA331" s="49"/>
      <c r="AB331" s="50"/>
      <c r="AC331" s="50"/>
      <c r="AD331" s="4"/>
      <c r="AE331" s="6"/>
    </row>
    <row r="332" spans="1:31" x14ac:dyDescent="0.25">
      <c r="B332" s="3" t="s">
        <v>3898</v>
      </c>
      <c r="C332" s="4"/>
      <c r="D332" s="4" t="s">
        <v>3899</v>
      </c>
      <c r="E332" s="49"/>
      <c r="F332" s="50"/>
      <c r="G332" s="49"/>
      <c r="H332" s="50"/>
      <c r="I332" s="49"/>
      <c r="J332" s="50"/>
      <c r="K332" s="4"/>
      <c r="L332" s="4"/>
      <c r="M332" s="4"/>
      <c r="N332" s="49"/>
      <c r="O332" s="50"/>
      <c r="P332" s="4"/>
      <c r="Q332" s="4" t="s">
        <v>3900</v>
      </c>
      <c r="R332" s="49"/>
      <c r="S332" s="50"/>
      <c r="T332" s="50"/>
      <c r="U332" s="4"/>
      <c r="V332" s="6"/>
      <c r="W332" s="49"/>
      <c r="X332" s="50"/>
      <c r="Y332" s="50"/>
      <c r="Z332" s="50"/>
      <c r="AA332" s="49"/>
      <c r="AB332" s="50"/>
      <c r="AC332" s="50"/>
      <c r="AD332" s="4"/>
      <c r="AE332" s="6"/>
    </row>
  </sheetData>
  <autoFilter ref="A1:AD277" xr:uid="{00000000-0009-0000-0000-000006000000}"/>
  <mergeCells count="880">
    <mergeCell ref="L317:M317"/>
    <mergeCell ref="Q317:S317"/>
    <mergeCell ref="F318:G318"/>
    <mergeCell ref="J318:K318"/>
    <mergeCell ref="L319:M319"/>
    <mergeCell ref="V328:Y328"/>
    <mergeCell ref="Z328:AB328"/>
    <mergeCell ref="Q312:S312"/>
    <mergeCell ref="Q313:U313"/>
    <mergeCell ref="Q314:S314"/>
    <mergeCell ref="Q316:S316"/>
    <mergeCell ref="D321:I321"/>
    <mergeCell ref="Q321:T321"/>
    <mergeCell ref="Q322:S322"/>
    <mergeCell ref="T322:U322"/>
    <mergeCell ref="D308:I308"/>
    <mergeCell ref="L309:M309"/>
    <mergeCell ref="C310:D310"/>
    <mergeCell ref="Q311:T311"/>
    <mergeCell ref="G312:H312"/>
    <mergeCell ref="C313:D313"/>
    <mergeCell ref="L313:M313"/>
    <mergeCell ref="C315:D315"/>
    <mergeCell ref="Q315:S315"/>
    <mergeCell ref="X301:Y301"/>
    <mergeCell ref="X302:Y302"/>
    <mergeCell ref="T307:U307"/>
    <mergeCell ref="X307:Y307"/>
    <mergeCell ref="F298:G298"/>
    <mergeCell ref="F299:G299"/>
    <mergeCell ref="T299:U299"/>
    <mergeCell ref="C300:D300"/>
    <mergeCell ref="F300:G300"/>
    <mergeCell ref="T300:U300"/>
    <mergeCell ref="C302:D302"/>
    <mergeCell ref="M303:N303"/>
    <mergeCell ref="F301:G301"/>
    <mergeCell ref="F302:G302"/>
    <mergeCell ref="C303:D303"/>
    <mergeCell ref="F303:G303"/>
    <mergeCell ref="D305:K305"/>
    <mergeCell ref="D306:I306"/>
    <mergeCell ref="F307:G307"/>
    <mergeCell ref="D330:E330"/>
    <mergeCell ref="E332:F332"/>
    <mergeCell ref="G332:H332"/>
    <mergeCell ref="I332:J332"/>
    <mergeCell ref="N332:O332"/>
    <mergeCell ref="R332:T332"/>
    <mergeCell ref="W332:Z332"/>
    <mergeCell ref="C323:D323"/>
    <mergeCell ref="C326:D326"/>
    <mergeCell ref="F328:G328"/>
    <mergeCell ref="H328:I328"/>
    <mergeCell ref="M328:N328"/>
    <mergeCell ref="Q328:S328"/>
    <mergeCell ref="R329:T329"/>
    <mergeCell ref="R330:S330"/>
    <mergeCell ref="Q323:S323"/>
    <mergeCell ref="Q324:S324"/>
    <mergeCell ref="Q325:S325"/>
    <mergeCell ref="Q326:R326"/>
    <mergeCell ref="D328:E328"/>
    <mergeCell ref="Z326:AB326"/>
    <mergeCell ref="Z327:AB327"/>
    <mergeCell ref="AA329:AC329"/>
    <mergeCell ref="AA330:AC330"/>
    <mergeCell ref="C294:D294"/>
    <mergeCell ref="F294:G294"/>
    <mergeCell ref="M294:N294"/>
    <mergeCell ref="Q294:S294"/>
    <mergeCell ref="G296:H296"/>
    <mergeCell ref="D297:E297"/>
    <mergeCell ref="G297:H297"/>
    <mergeCell ref="X299:Y299"/>
    <mergeCell ref="X300:Y300"/>
    <mergeCell ref="X298:Y298"/>
    <mergeCell ref="M291:N291"/>
    <mergeCell ref="Q291:U291"/>
    <mergeCell ref="X291:Y291"/>
    <mergeCell ref="Q292:T292"/>
    <mergeCell ref="U292:V292"/>
    <mergeCell ref="Q293:S293"/>
    <mergeCell ref="C284:D284"/>
    <mergeCell ref="D285:I285"/>
    <mergeCell ref="F286:G286"/>
    <mergeCell ref="C287:D287"/>
    <mergeCell ref="J287:K287"/>
    <mergeCell ref="U287:V287"/>
    <mergeCell ref="Q289:S289"/>
    <mergeCell ref="D289:E289"/>
    <mergeCell ref="D290:E290"/>
    <mergeCell ref="F290:G290"/>
    <mergeCell ref="C291:D291"/>
    <mergeCell ref="J292:K292"/>
    <mergeCell ref="M292:N292"/>
    <mergeCell ref="D293:I293"/>
    <mergeCell ref="L277:M277"/>
    <mergeCell ref="F278:G278"/>
    <mergeCell ref="L278:M278"/>
    <mergeCell ref="L279:M279"/>
    <mergeCell ref="L280:M280"/>
    <mergeCell ref="C281:D281"/>
    <mergeCell ref="L281:M281"/>
    <mergeCell ref="C282:D282"/>
    <mergeCell ref="J284:K284"/>
    <mergeCell ref="J269:K269"/>
    <mergeCell ref="J270:K270"/>
    <mergeCell ref="J271:K271"/>
    <mergeCell ref="J272:K272"/>
    <mergeCell ref="C273:D273"/>
    <mergeCell ref="F274:G274"/>
    <mergeCell ref="F275:G275"/>
    <mergeCell ref="F276:G276"/>
    <mergeCell ref="D277:I277"/>
    <mergeCell ref="J277:K277"/>
    <mergeCell ref="L238:M238"/>
    <mergeCell ref="F241:G241"/>
    <mergeCell ref="E242:F242"/>
    <mergeCell ref="D243:H243"/>
    <mergeCell ref="F244:G244"/>
    <mergeCell ref="C245:D245"/>
    <mergeCell ref="C246:D246"/>
    <mergeCell ref="G247:H247"/>
    <mergeCell ref="F249:G249"/>
    <mergeCell ref="D227:E227"/>
    <mergeCell ref="F227:G227"/>
    <mergeCell ref="F228:G228"/>
    <mergeCell ref="E229:F229"/>
    <mergeCell ref="C233:D233"/>
    <mergeCell ref="C234:D234"/>
    <mergeCell ref="F235:G235"/>
    <mergeCell ref="F236:G236"/>
    <mergeCell ref="F238:G238"/>
    <mergeCell ref="D218:E218"/>
    <mergeCell ref="H218:I218"/>
    <mergeCell ref="D220:I220"/>
    <mergeCell ref="D221:I221"/>
    <mergeCell ref="C222:D222"/>
    <mergeCell ref="C224:D224"/>
    <mergeCell ref="H225:I225"/>
    <mergeCell ref="D226:E226"/>
    <mergeCell ref="F226:H226"/>
    <mergeCell ref="Z246:AB246"/>
    <mergeCell ref="D265:E265"/>
    <mergeCell ref="C268:D268"/>
    <mergeCell ref="C269:D269"/>
    <mergeCell ref="F260:G260"/>
    <mergeCell ref="F261:G261"/>
    <mergeCell ref="D262:E262"/>
    <mergeCell ref="M262:N262"/>
    <mergeCell ref="M263:N263"/>
    <mergeCell ref="F265:G265"/>
    <mergeCell ref="D266:I266"/>
    <mergeCell ref="L269:M269"/>
    <mergeCell ref="D250:E250"/>
    <mergeCell ref="D251:E251"/>
    <mergeCell ref="F251:G251"/>
    <mergeCell ref="D252:I252"/>
    <mergeCell ref="G255:H255"/>
    <mergeCell ref="G256:H256"/>
    <mergeCell ref="D257:E257"/>
    <mergeCell ref="F257:G257"/>
    <mergeCell ref="F258:G258"/>
    <mergeCell ref="D259:E259"/>
    <mergeCell ref="F259:H259"/>
    <mergeCell ref="J268:K268"/>
    <mergeCell ref="AA241:AB241"/>
    <mergeCell ref="Q242:S242"/>
    <mergeCell ref="Z242:AB242"/>
    <mergeCell ref="Q243:S243"/>
    <mergeCell ref="T243:U243"/>
    <mergeCell ref="Z243:AB243"/>
    <mergeCell ref="Q244:S244"/>
    <mergeCell ref="T244:U244"/>
    <mergeCell ref="Z244:AB244"/>
    <mergeCell ref="Z235:AB235"/>
    <mergeCell ref="U236:V236"/>
    <mergeCell ref="X236:Y236"/>
    <mergeCell ref="Z236:AB236"/>
    <mergeCell ref="T238:U238"/>
    <mergeCell ref="AA237:AB237"/>
    <mergeCell ref="AA238:AB238"/>
    <mergeCell ref="Z239:AB239"/>
    <mergeCell ref="Z240:AB240"/>
    <mergeCell ref="Z230:AB230"/>
    <mergeCell ref="Z231:AB231"/>
    <mergeCell ref="Z232:AB232"/>
    <mergeCell ref="Q233:T233"/>
    <mergeCell ref="U233:V233"/>
    <mergeCell ref="Q234:T234"/>
    <mergeCell ref="U234:V234"/>
    <mergeCell ref="Z233:AB233"/>
    <mergeCell ref="Z234:AB234"/>
    <mergeCell ref="Z222:AB222"/>
    <mergeCell ref="Q224:R224"/>
    <mergeCell ref="Z223:AB223"/>
    <mergeCell ref="Z224:AB224"/>
    <mergeCell ref="Z225:AB225"/>
    <mergeCell ref="Z226:AB226"/>
    <mergeCell ref="V227:W227"/>
    <mergeCell ref="Z227:AB227"/>
    <mergeCell ref="AA229:AB229"/>
    <mergeCell ref="D209:E209"/>
    <mergeCell ref="G209:H209"/>
    <mergeCell ref="F211:G211"/>
    <mergeCell ref="F212:G212"/>
    <mergeCell ref="T220:U220"/>
    <mergeCell ref="V220:X220"/>
    <mergeCell ref="AA220:AB220"/>
    <mergeCell ref="AA221:AB221"/>
    <mergeCell ref="U211:V211"/>
    <mergeCell ref="Z211:AB211"/>
    <mergeCell ref="AA212:AB212"/>
    <mergeCell ref="Z213:AB213"/>
    <mergeCell ref="Z214:AB214"/>
    <mergeCell ref="AA215:AB215"/>
    <mergeCell ref="AA216:AB216"/>
    <mergeCell ref="V216:X216"/>
    <mergeCell ref="X217:Y217"/>
    <mergeCell ref="Z217:AB217"/>
    <mergeCell ref="V219:Y219"/>
    <mergeCell ref="AA219:AB219"/>
    <mergeCell ref="D213:F213"/>
    <mergeCell ref="G213:H213"/>
    <mergeCell ref="D216:F216"/>
    <mergeCell ref="D217:E217"/>
    <mergeCell ref="Z198:AB198"/>
    <mergeCell ref="Z199:AB199"/>
    <mergeCell ref="Z200:AB200"/>
    <mergeCell ref="Z201:AB201"/>
    <mergeCell ref="Z203:AB203"/>
    <mergeCell ref="AA218:AB218"/>
    <mergeCell ref="G204:H204"/>
    <mergeCell ref="G207:H207"/>
    <mergeCell ref="F208:G208"/>
    <mergeCell ref="L198:M198"/>
    <mergeCell ref="J201:K201"/>
    <mergeCell ref="L201:M201"/>
    <mergeCell ref="F202:G202"/>
    <mergeCell ref="F205:G205"/>
    <mergeCell ref="AA209:AB209"/>
    <mergeCell ref="AA210:AB210"/>
    <mergeCell ref="AA204:AB204"/>
    <mergeCell ref="Z205:AB205"/>
    <mergeCell ref="AA206:AB206"/>
    <mergeCell ref="X207:Y207"/>
    <mergeCell ref="Z207:AB207"/>
    <mergeCell ref="AA208:AB208"/>
    <mergeCell ref="V210:W210"/>
    <mergeCell ref="Z187:AB187"/>
    <mergeCell ref="F188:G188"/>
    <mergeCell ref="M189:N189"/>
    <mergeCell ref="Q196:T196"/>
    <mergeCell ref="Q197:U197"/>
    <mergeCell ref="Q198:T198"/>
    <mergeCell ref="Q199:S199"/>
    <mergeCell ref="Q200:S200"/>
    <mergeCell ref="Q201:T201"/>
    <mergeCell ref="T189:U189"/>
    <mergeCell ref="U191:V191"/>
    <mergeCell ref="Q192:U192"/>
    <mergeCell ref="Q193:T193"/>
    <mergeCell ref="Q195:S195"/>
    <mergeCell ref="V196:Y196"/>
    <mergeCell ref="Z189:AB189"/>
    <mergeCell ref="Z190:AB190"/>
    <mergeCell ref="Z191:AB191"/>
    <mergeCell ref="AA192:AB192"/>
    <mergeCell ref="Z193:AB193"/>
    <mergeCell ref="AA194:AB194"/>
    <mergeCell ref="AA195:AB195"/>
    <mergeCell ref="AA196:AB196"/>
    <mergeCell ref="Z197:AB197"/>
    <mergeCell ref="T185:U185"/>
    <mergeCell ref="C187:D187"/>
    <mergeCell ref="F187:G187"/>
    <mergeCell ref="X187:Y187"/>
    <mergeCell ref="V202:W202"/>
    <mergeCell ref="T186:U186"/>
    <mergeCell ref="C191:D191"/>
    <mergeCell ref="J191:K191"/>
    <mergeCell ref="M193:N193"/>
    <mergeCell ref="G194:H194"/>
    <mergeCell ref="G195:H195"/>
    <mergeCell ref="D196:E196"/>
    <mergeCell ref="F196:G196"/>
    <mergeCell ref="M195:N195"/>
    <mergeCell ref="L197:M197"/>
    <mergeCell ref="X186:Y186"/>
    <mergeCell ref="X188:Y188"/>
    <mergeCell ref="Z310:AB310"/>
    <mergeCell ref="AA311:AB311"/>
    <mergeCell ref="Z312:AB312"/>
    <mergeCell ref="Z313:AB313"/>
    <mergeCell ref="Z314:AB314"/>
    <mergeCell ref="Z315:AB315"/>
    <mergeCell ref="Z316:AB316"/>
    <mergeCell ref="Z317:AB317"/>
    <mergeCell ref="Z318:AB318"/>
    <mergeCell ref="Z301:AB301"/>
    <mergeCell ref="Z302:AB302"/>
    <mergeCell ref="Z303:AB303"/>
    <mergeCell ref="Z304:AB304"/>
    <mergeCell ref="AA305:AB305"/>
    <mergeCell ref="AA306:AB306"/>
    <mergeCell ref="Z307:AB307"/>
    <mergeCell ref="AA308:AB308"/>
    <mergeCell ref="Z309:AB309"/>
    <mergeCell ref="AA331:AC331"/>
    <mergeCell ref="AA332:AC332"/>
    <mergeCell ref="Z319:AB319"/>
    <mergeCell ref="Z320:AB320"/>
    <mergeCell ref="Z321:AB321"/>
    <mergeCell ref="Z322:AB322"/>
    <mergeCell ref="Z323:AB323"/>
    <mergeCell ref="Z324:AB324"/>
    <mergeCell ref="Z325:AB325"/>
    <mergeCell ref="Q282:S282"/>
    <mergeCell ref="Q283:S283"/>
    <mergeCell ref="Q281:T281"/>
    <mergeCell ref="Z281:AB281"/>
    <mergeCell ref="Z282:AB282"/>
    <mergeCell ref="Q278:S278"/>
    <mergeCell ref="T278:V278"/>
    <mergeCell ref="Z278:AB278"/>
    <mergeCell ref="Z291:AB291"/>
    <mergeCell ref="Z279:AB279"/>
    <mergeCell ref="Z280:AB280"/>
    <mergeCell ref="Z284:AB284"/>
    <mergeCell ref="AA285:AB285"/>
    <mergeCell ref="Z286:AB286"/>
    <mergeCell ref="Z287:AB287"/>
    <mergeCell ref="Z288:AB288"/>
    <mergeCell ref="Z289:AB289"/>
    <mergeCell ref="Z290:AB290"/>
    <mergeCell ref="Z283:AB283"/>
    <mergeCell ref="Q284:S284"/>
    <mergeCell ref="Q290:T290"/>
    <mergeCell ref="Z258:AB258"/>
    <mergeCell ref="Z259:AB259"/>
    <mergeCell ref="X260:Y260"/>
    <mergeCell ref="Z260:AB260"/>
    <mergeCell ref="Z261:AB261"/>
    <mergeCell ref="AA262:AB262"/>
    <mergeCell ref="Z263:AB263"/>
    <mergeCell ref="Z264:AB264"/>
    <mergeCell ref="Z300:AB300"/>
    <mergeCell ref="Z292:AB292"/>
    <mergeCell ref="Z293:AB293"/>
    <mergeCell ref="Z294:AB294"/>
    <mergeCell ref="Z295:AB295"/>
    <mergeCell ref="AA296:AB296"/>
    <mergeCell ref="AA297:AB297"/>
    <mergeCell ref="Z298:AB298"/>
    <mergeCell ref="Z299:AB299"/>
    <mergeCell ref="Z265:AB265"/>
    <mergeCell ref="AA266:AB266"/>
    <mergeCell ref="Z267:AB267"/>
    <mergeCell ref="Z268:AB268"/>
    <mergeCell ref="Z269:AB269"/>
    <mergeCell ref="Z270:AB270"/>
    <mergeCell ref="Z271:AB271"/>
    <mergeCell ref="T247:U247"/>
    <mergeCell ref="X247:Y247"/>
    <mergeCell ref="Z247:AB247"/>
    <mergeCell ref="Z248:AB248"/>
    <mergeCell ref="Q249:V249"/>
    <mergeCell ref="Z249:AB249"/>
    <mergeCell ref="Z250:AB250"/>
    <mergeCell ref="Z251:AB251"/>
    <mergeCell ref="Z252:AB252"/>
    <mergeCell ref="Z253:AB253"/>
    <mergeCell ref="Z254:AB254"/>
    <mergeCell ref="Z255:AB255"/>
    <mergeCell ref="Z256:AB256"/>
    <mergeCell ref="Z257:AB257"/>
    <mergeCell ref="Q250:V250"/>
    <mergeCell ref="Q251:U251"/>
    <mergeCell ref="Q252:T252"/>
    <mergeCell ref="Q253:V253"/>
    <mergeCell ref="Q254:U254"/>
    <mergeCell ref="T259:U259"/>
    <mergeCell ref="T262:U262"/>
    <mergeCell ref="Q270:T270"/>
    <mergeCell ref="U270:V270"/>
    <mergeCell ref="Q271:V271"/>
    <mergeCell ref="Q272:Y272"/>
    <mergeCell ref="Q273:T273"/>
    <mergeCell ref="Z273:AB273"/>
    <mergeCell ref="AA277:AB277"/>
    <mergeCell ref="T277:U277"/>
    <mergeCell ref="Z275:AB275"/>
    <mergeCell ref="Z276:AB276"/>
    <mergeCell ref="X261:Y261"/>
    <mergeCell ref="X264:Y264"/>
    <mergeCell ref="Q262:S262"/>
    <mergeCell ref="Q263:S263"/>
    <mergeCell ref="T263:U263"/>
    <mergeCell ref="Q264:S264"/>
    <mergeCell ref="T264:U264"/>
    <mergeCell ref="U268:V268"/>
    <mergeCell ref="U269:V269"/>
    <mergeCell ref="AA272:AB272"/>
    <mergeCell ref="Z274:AB274"/>
    <mergeCell ref="Z186:AB186"/>
    <mergeCell ref="Q182:S182"/>
    <mergeCell ref="J183:K183"/>
    <mergeCell ref="Q183:V183"/>
    <mergeCell ref="F184:G184"/>
    <mergeCell ref="D185:E185"/>
    <mergeCell ref="Z185:AB185"/>
    <mergeCell ref="F186:G186"/>
    <mergeCell ref="U170:V170"/>
    <mergeCell ref="U171:V171"/>
    <mergeCell ref="Z171:AB171"/>
    <mergeCell ref="J172:K172"/>
    <mergeCell ref="U172:V172"/>
    <mergeCell ref="Z172:AB172"/>
    <mergeCell ref="U173:V173"/>
    <mergeCell ref="Z183:AB183"/>
    <mergeCell ref="Z184:AB184"/>
    <mergeCell ref="Z173:AB173"/>
    <mergeCell ref="X174:Y174"/>
    <mergeCell ref="Z174:AB174"/>
    <mergeCell ref="Q181:S181"/>
    <mergeCell ref="T181:U181"/>
    <mergeCell ref="AA181:AB181"/>
    <mergeCell ref="AA182:AB182"/>
    <mergeCell ref="D176:I176"/>
    <mergeCell ref="C177:D177"/>
    <mergeCell ref="D179:I179"/>
    <mergeCell ref="F180:G180"/>
    <mergeCell ref="D168:H168"/>
    <mergeCell ref="E169:F169"/>
    <mergeCell ref="H169:I169"/>
    <mergeCell ref="F170:G170"/>
    <mergeCell ref="D171:F171"/>
    <mergeCell ref="D172:I172"/>
    <mergeCell ref="D175:I175"/>
    <mergeCell ref="Z168:AB168"/>
    <mergeCell ref="AA175:AB175"/>
    <mergeCell ref="F141:G141"/>
    <mergeCell ref="F143:G143"/>
    <mergeCell ref="C149:D149"/>
    <mergeCell ref="G149:H149"/>
    <mergeCell ref="C153:D153"/>
    <mergeCell ref="G153:H153"/>
    <mergeCell ref="C155:D155"/>
    <mergeCell ref="C157:D157"/>
    <mergeCell ref="F157:G157"/>
    <mergeCell ref="C159:D159"/>
    <mergeCell ref="F161:G161"/>
    <mergeCell ref="F164:G164"/>
    <mergeCell ref="C165:D165"/>
    <mergeCell ref="F165:G165"/>
    <mergeCell ref="E167:F167"/>
    <mergeCell ref="G167:H167"/>
    <mergeCell ref="Z167:AB167"/>
    <mergeCell ref="J169:K169"/>
    <mergeCell ref="Q169:S169"/>
    <mergeCell ref="Z169:AB169"/>
    <mergeCell ref="Z170:AB170"/>
    <mergeCell ref="Q165:S165"/>
    <mergeCell ref="Z188:AB188"/>
    <mergeCell ref="Q152:S152"/>
    <mergeCell ref="Q154:S154"/>
    <mergeCell ref="Z147:AB147"/>
    <mergeCell ref="Z148:AB148"/>
    <mergeCell ref="M149:N149"/>
    <mergeCell ref="AA149:AB149"/>
    <mergeCell ref="Z152:AB152"/>
    <mergeCell ref="M153:N153"/>
    <mergeCell ref="Z153:AB153"/>
    <mergeCell ref="Z154:AB154"/>
    <mergeCell ref="Z155:AB155"/>
    <mergeCell ref="AA156:AB156"/>
    <mergeCell ref="Z157:AB157"/>
    <mergeCell ref="Z158:AB158"/>
    <mergeCell ref="Z159:AB159"/>
    <mergeCell ref="AA176:AB176"/>
    <mergeCell ref="Z177:AB177"/>
    <mergeCell ref="X178:Y178"/>
    <mergeCell ref="Z178:AB178"/>
    <mergeCell ref="Z179:AB179"/>
    <mergeCell ref="Z180:AB180"/>
    <mergeCell ref="Z160:AB160"/>
    <mergeCell ref="Z166:AB166"/>
    <mergeCell ref="Z165:AB165"/>
    <mergeCell ref="Q141:S141"/>
    <mergeCell ref="T141:U141"/>
    <mergeCell ref="Q143:S143"/>
    <mergeCell ref="Q146:U146"/>
    <mergeCell ref="Q147:U147"/>
    <mergeCell ref="U152:V152"/>
    <mergeCell ref="T156:U156"/>
    <mergeCell ref="Z161:AB161"/>
    <mergeCell ref="Z162:AB162"/>
    <mergeCell ref="Z163:AB163"/>
    <mergeCell ref="Q136:U136"/>
    <mergeCell ref="Z136:AB136"/>
    <mergeCell ref="Q137:T137"/>
    <mergeCell ref="F136:G136"/>
    <mergeCell ref="M136:N136"/>
    <mergeCell ref="T138:U138"/>
    <mergeCell ref="Q151:S151"/>
    <mergeCell ref="Q164:S164"/>
    <mergeCell ref="T164:U164"/>
    <mergeCell ref="Z164:AB164"/>
    <mergeCell ref="Z144:AB144"/>
    <mergeCell ref="Z145:AB145"/>
    <mergeCell ref="F119:G119"/>
    <mergeCell ref="F120:G120"/>
    <mergeCell ref="D121:E121"/>
    <mergeCell ref="F121:G121"/>
    <mergeCell ref="D122:E122"/>
    <mergeCell ref="G122:H122"/>
    <mergeCell ref="C123:D123"/>
    <mergeCell ref="Q129:T129"/>
    <mergeCell ref="Q132:R132"/>
    <mergeCell ref="D156:E156"/>
    <mergeCell ref="F156:G156"/>
    <mergeCell ref="D146:E146"/>
    <mergeCell ref="E148:F148"/>
    <mergeCell ref="D150:E150"/>
    <mergeCell ref="G150:H150"/>
    <mergeCell ref="M150:N150"/>
    <mergeCell ref="D151:E151"/>
    <mergeCell ref="F151:G151"/>
    <mergeCell ref="J153:K153"/>
    <mergeCell ref="D139:E139"/>
    <mergeCell ref="F139:G139"/>
    <mergeCell ref="D142:F142"/>
    <mergeCell ref="F152:G152"/>
    <mergeCell ref="D154:I154"/>
    <mergeCell ref="J154:K154"/>
    <mergeCell ref="D96:I96"/>
    <mergeCell ref="D97:I97"/>
    <mergeCell ref="D125:E125"/>
    <mergeCell ref="D129:E129"/>
    <mergeCell ref="F103:G103"/>
    <mergeCell ref="F104:G104"/>
    <mergeCell ref="F105:G105"/>
    <mergeCell ref="D106:E106"/>
    <mergeCell ref="F107:G107"/>
    <mergeCell ref="D108:I108"/>
    <mergeCell ref="D110:E110"/>
    <mergeCell ref="F111:G111"/>
    <mergeCell ref="H111:I111"/>
    <mergeCell ref="F112:G112"/>
    <mergeCell ref="G113:H113"/>
    <mergeCell ref="D116:G116"/>
    <mergeCell ref="D117:F117"/>
    <mergeCell ref="C118:D118"/>
    <mergeCell ref="J98:K98"/>
    <mergeCell ref="J100:K100"/>
    <mergeCell ref="J101:K101"/>
    <mergeCell ref="G102:H102"/>
    <mergeCell ref="Z150:AB150"/>
    <mergeCell ref="AA151:AB151"/>
    <mergeCell ref="AA137:AB137"/>
    <mergeCell ref="Z138:AB138"/>
    <mergeCell ref="Z139:AB139"/>
    <mergeCell ref="Z141:AB141"/>
    <mergeCell ref="Z142:AB142"/>
    <mergeCell ref="Z143:AB143"/>
    <mergeCell ref="Z146:AB146"/>
    <mergeCell ref="F124:G124"/>
    <mergeCell ref="G125:H125"/>
    <mergeCell ref="F126:G126"/>
    <mergeCell ref="G130:H130"/>
    <mergeCell ref="D133:I133"/>
    <mergeCell ref="F129:G129"/>
    <mergeCell ref="AA117:AB117"/>
    <mergeCell ref="X119:Y119"/>
    <mergeCell ref="Z119:AB119"/>
    <mergeCell ref="Z120:AB120"/>
    <mergeCell ref="F138:G138"/>
    <mergeCell ref="J53:L53"/>
    <mergeCell ref="F54:H54"/>
    <mergeCell ref="E55:F55"/>
    <mergeCell ref="G55:H55"/>
    <mergeCell ref="D56:I56"/>
    <mergeCell ref="C57:D57"/>
    <mergeCell ref="C58:D58"/>
    <mergeCell ref="M58:N58"/>
    <mergeCell ref="D59:F59"/>
    <mergeCell ref="J59:K59"/>
    <mergeCell ref="F92:G92"/>
    <mergeCell ref="H92:I92"/>
    <mergeCell ref="F93:G93"/>
    <mergeCell ref="C94:D94"/>
    <mergeCell ref="F94:G94"/>
    <mergeCell ref="C115:D115"/>
    <mergeCell ref="F52:G52"/>
    <mergeCell ref="B53:C53"/>
    <mergeCell ref="D53:H53"/>
    <mergeCell ref="F62:G62"/>
    <mergeCell ref="F63:G63"/>
    <mergeCell ref="F64:G64"/>
    <mergeCell ref="F65:G65"/>
    <mergeCell ref="E66:F66"/>
    <mergeCell ref="H66:I66"/>
    <mergeCell ref="D67:I67"/>
    <mergeCell ref="D68:I68"/>
    <mergeCell ref="F69:G69"/>
    <mergeCell ref="G72:H72"/>
    <mergeCell ref="D73:E73"/>
    <mergeCell ref="F73:G73"/>
    <mergeCell ref="H73:I73"/>
    <mergeCell ref="F74:G74"/>
    <mergeCell ref="D75:E75"/>
    <mergeCell ref="Z71:AB71"/>
    <mergeCell ref="Z72:AB72"/>
    <mergeCell ref="M92:N92"/>
    <mergeCell ref="M95:N95"/>
    <mergeCell ref="Q100:V100"/>
    <mergeCell ref="Q101:V101"/>
    <mergeCell ref="V106:X106"/>
    <mergeCell ref="V108:X108"/>
    <mergeCell ref="V114:W114"/>
    <mergeCell ref="L86:M86"/>
    <mergeCell ref="L91:M91"/>
    <mergeCell ref="X93:Y93"/>
    <mergeCell ref="T95:U95"/>
    <mergeCell ref="M97:N97"/>
    <mergeCell ref="AA84:AB84"/>
    <mergeCell ref="Z85:AB85"/>
    <mergeCell ref="Z86:AB86"/>
    <mergeCell ref="Z87:AB87"/>
    <mergeCell ref="Z88:AB88"/>
    <mergeCell ref="Q86:T86"/>
    <mergeCell ref="Q87:S87"/>
    <mergeCell ref="T87:U87"/>
    <mergeCell ref="Q88:S88"/>
    <mergeCell ref="AA107:AB107"/>
    <mergeCell ref="AA65:AB65"/>
    <mergeCell ref="Z66:AB66"/>
    <mergeCell ref="Z67:AB67"/>
    <mergeCell ref="Z68:AB68"/>
    <mergeCell ref="Z69:AB69"/>
    <mergeCell ref="Z70:AB70"/>
    <mergeCell ref="C81:D81"/>
    <mergeCell ref="C88:D88"/>
    <mergeCell ref="F81:G81"/>
    <mergeCell ref="D82:E82"/>
    <mergeCell ref="H82:I82"/>
    <mergeCell ref="F84:G84"/>
    <mergeCell ref="F85:G85"/>
    <mergeCell ref="J87:K87"/>
    <mergeCell ref="J88:K88"/>
    <mergeCell ref="D80:I80"/>
    <mergeCell ref="J80:K80"/>
    <mergeCell ref="F75:G75"/>
    <mergeCell ref="E76:F76"/>
    <mergeCell ref="C77:D77"/>
    <mergeCell ref="F77:G77"/>
    <mergeCell ref="C78:D78"/>
    <mergeCell ref="F78:G78"/>
    <mergeCell ref="F79:G79"/>
    <mergeCell ref="AA55:AB55"/>
    <mergeCell ref="Z57:AB57"/>
    <mergeCell ref="Z58:AB58"/>
    <mergeCell ref="Z59:AB59"/>
    <mergeCell ref="Z60:AB60"/>
    <mergeCell ref="Z61:AB61"/>
    <mergeCell ref="Z62:AB62"/>
    <mergeCell ref="Z63:AB63"/>
    <mergeCell ref="Z64:AB64"/>
    <mergeCell ref="Z46:AB46"/>
    <mergeCell ref="Z47:AB47"/>
    <mergeCell ref="Z48:AB48"/>
    <mergeCell ref="AA49:AB49"/>
    <mergeCell ref="Z50:AB50"/>
    <mergeCell ref="Z51:AB51"/>
    <mergeCell ref="Z52:AB52"/>
    <mergeCell ref="AA53:AB53"/>
    <mergeCell ref="Z54:AB54"/>
    <mergeCell ref="Z36:AB36"/>
    <mergeCell ref="AA37:AB37"/>
    <mergeCell ref="AA38:AB38"/>
    <mergeCell ref="Z39:AB39"/>
    <mergeCell ref="Z40:AB40"/>
    <mergeCell ref="Z42:AB42"/>
    <mergeCell ref="Z43:AB43"/>
    <mergeCell ref="Z44:AB44"/>
    <mergeCell ref="AA45:AB45"/>
    <mergeCell ref="AA23:AB23"/>
    <mergeCell ref="AA24:AB24"/>
    <mergeCell ref="Z25:AB25"/>
    <mergeCell ref="AA26:AB26"/>
    <mergeCell ref="AA27:AB27"/>
    <mergeCell ref="Z28:AB28"/>
    <mergeCell ref="Z29:AB29"/>
    <mergeCell ref="AA34:AB34"/>
    <mergeCell ref="AA35:AB35"/>
    <mergeCell ref="J48:K48"/>
    <mergeCell ref="J49:K49"/>
    <mergeCell ref="J50:K50"/>
    <mergeCell ref="J51:K51"/>
    <mergeCell ref="D46:E46"/>
    <mergeCell ref="D52:E52"/>
    <mergeCell ref="D43:F43"/>
    <mergeCell ref="C44:D44"/>
    <mergeCell ref="E44:F44"/>
    <mergeCell ref="D45:E45"/>
    <mergeCell ref="C48:D48"/>
    <mergeCell ref="D49:H49"/>
    <mergeCell ref="G50:H50"/>
    <mergeCell ref="F35:G35"/>
    <mergeCell ref="D36:E36"/>
    <mergeCell ref="G36:H36"/>
    <mergeCell ref="G37:H37"/>
    <mergeCell ref="G38:H38"/>
    <mergeCell ref="G39:H39"/>
    <mergeCell ref="G40:H40"/>
    <mergeCell ref="F41:G41"/>
    <mergeCell ref="G43:H43"/>
    <mergeCell ref="G27:H27"/>
    <mergeCell ref="G28:H28"/>
    <mergeCell ref="F29:G29"/>
    <mergeCell ref="D30:E30"/>
    <mergeCell ref="F30:G30"/>
    <mergeCell ref="G32:H32"/>
    <mergeCell ref="F33:G33"/>
    <mergeCell ref="C34:D34"/>
    <mergeCell ref="F34:G34"/>
    <mergeCell ref="D15:E15"/>
    <mergeCell ref="E16:F16"/>
    <mergeCell ref="D21:E21"/>
    <mergeCell ref="F21:H21"/>
    <mergeCell ref="D22:I22"/>
    <mergeCell ref="D23:E23"/>
    <mergeCell ref="D24:E24"/>
    <mergeCell ref="F24:G24"/>
    <mergeCell ref="G26:H26"/>
    <mergeCell ref="C12:D12"/>
    <mergeCell ref="F12:G12"/>
    <mergeCell ref="Q12:U12"/>
    <mergeCell ref="Q13:U13"/>
    <mergeCell ref="G3:H3"/>
    <mergeCell ref="F5:G5"/>
    <mergeCell ref="E6:F6"/>
    <mergeCell ref="F8:G8"/>
    <mergeCell ref="G9:H9"/>
    <mergeCell ref="D10:I10"/>
    <mergeCell ref="C11:D11"/>
    <mergeCell ref="C13:D13"/>
    <mergeCell ref="Q7:S7"/>
    <mergeCell ref="V7:W7"/>
    <mergeCell ref="Z7:AB7"/>
    <mergeCell ref="Z8:AB8"/>
    <mergeCell ref="Z9:AB9"/>
    <mergeCell ref="Z11:AB11"/>
    <mergeCell ref="AA12:AB12"/>
    <mergeCell ref="Z105:AB105"/>
    <mergeCell ref="AA106:AB106"/>
    <mergeCell ref="Z13:AB13"/>
    <mergeCell ref="V14:Y14"/>
    <mergeCell ref="AA14:AB14"/>
    <mergeCell ref="V16:X16"/>
    <mergeCell ref="V30:Y30"/>
    <mergeCell ref="AA30:AB30"/>
    <mergeCell ref="Z31:AB31"/>
    <mergeCell ref="AA33:AB33"/>
    <mergeCell ref="Z15:AB15"/>
    <mergeCell ref="Z17:AB17"/>
    <mergeCell ref="Z18:AB18"/>
    <mergeCell ref="Z19:AB19"/>
    <mergeCell ref="Z20:AB20"/>
    <mergeCell ref="Z21:AB21"/>
    <mergeCell ref="AA22:AB22"/>
    <mergeCell ref="Z83:AB83"/>
    <mergeCell ref="F2:I2"/>
    <mergeCell ref="X2:Y2"/>
    <mergeCell ref="AA2:AB2"/>
    <mergeCell ref="E3:F3"/>
    <mergeCell ref="Q3:T3"/>
    <mergeCell ref="Z3:AB3"/>
    <mergeCell ref="V4:W4"/>
    <mergeCell ref="AA5:AB5"/>
    <mergeCell ref="X6:Y6"/>
    <mergeCell ref="AA6:AB6"/>
    <mergeCell ref="AA108:AB108"/>
    <mergeCell ref="AA73:AB73"/>
    <mergeCell ref="Z74:AB74"/>
    <mergeCell ref="Z75:AB75"/>
    <mergeCell ref="Z76:AB76"/>
    <mergeCell ref="Z77:AB77"/>
    <mergeCell ref="Z78:AB78"/>
    <mergeCell ref="Z79:AB79"/>
    <mergeCell ref="Z80:AB80"/>
    <mergeCell ref="Z81:AB81"/>
    <mergeCell ref="Z82:AB82"/>
    <mergeCell ref="AA130:AB130"/>
    <mergeCell ref="Z131:AB131"/>
    <mergeCell ref="Z109:AB109"/>
    <mergeCell ref="AA110:AB110"/>
    <mergeCell ref="Z111:AB111"/>
    <mergeCell ref="AA113:AB113"/>
    <mergeCell ref="AA114:AB114"/>
    <mergeCell ref="AA121:AB121"/>
    <mergeCell ref="AA122:AB122"/>
    <mergeCell ref="Z123:AB123"/>
    <mergeCell ref="Z133:AB133"/>
    <mergeCell ref="Z134:AB134"/>
    <mergeCell ref="Z135:AB135"/>
    <mergeCell ref="Z140:AB140"/>
    <mergeCell ref="Z89:AB89"/>
    <mergeCell ref="Z90:AB90"/>
    <mergeCell ref="Z91:AB91"/>
    <mergeCell ref="Z92:AB92"/>
    <mergeCell ref="Z93:AB93"/>
    <mergeCell ref="Z94:AB94"/>
    <mergeCell ref="Z95:AB95"/>
    <mergeCell ref="Z96:AB96"/>
    <mergeCell ref="Z97:AB97"/>
    <mergeCell ref="Z98:AB98"/>
    <mergeCell ref="Z99:AB99"/>
    <mergeCell ref="Z100:AB100"/>
    <mergeCell ref="AA102:AB102"/>
    <mergeCell ref="Z103:AB103"/>
    <mergeCell ref="AA104:AB104"/>
    <mergeCell ref="Z124:AB124"/>
    <mergeCell ref="AA125:AB125"/>
    <mergeCell ref="Z127:AB127"/>
    <mergeCell ref="Z128:AB128"/>
    <mergeCell ref="Z129:AB129"/>
    <mergeCell ref="V132:X132"/>
    <mergeCell ref="T63:U63"/>
    <mergeCell ref="T64:U64"/>
    <mergeCell ref="Q71:U71"/>
    <mergeCell ref="Q76:S76"/>
    <mergeCell ref="Q80:V80"/>
    <mergeCell ref="V82:X82"/>
    <mergeCell ref="Q81:S81"/>
    <mergeCell ref="Q84:S84"/>
    <mergeCell ref="Q85:S85"/>
    <mergeCell ref="U21:V21"/>
    <mergeCell ref="U23:V23"/>
    <mergeCell ref="M24:N24"/>
    <mergeCell ref="M28:N28"/>
    <mergeCell ref="Q28:S28"/>
    <mergeCell ref="M29:N29"/>
    <mergeCell ref="M30:N30"/>
    <mergeCell ref="Q29:S29"/>
    <mergeCell ref="Q30:T30"/>
    <mergeCell ref="Q37:S37"/>
    <mergeCell ref="Q38:S38"/>
    <mergeCell ref="V38:X38"/>
    <mergeCell ref="Q41:T41"/>
    <mergeCell ref="X42:Y42"/>
    <mergeCell ref="T44:U44"/>
    <mergeCell ref="X44:Y44"/>
    <mergeCell ref="U45:V45"/>
    <mergeCell ref="X46:Y46"/>
    <mergeCell ref="M47:N47"/>
    <mergeCell ref="U48:V48"/>
    <mergeCell ref="Q50:U50"/>
    <mergeCell ref="Q58:T58"/>
    <mergeCell ref="Q95:S95"/>
    <mergeCell ref="Q98:T98"/>
    <mergeCell ref="U98:V98"/>
    <mergeCell ref="Q99:T99"/>
    <mergeCell ref="Q89:R89"/>
    <mergeCell ref="Q90:R90"/>
    <mergeCell ref="Q91:S91"/>
    <mergeCell ref="T92:U92"/>
    <mergeCell ref="T93:U93"/>
    <mergeCell ref="Q60:T60"/>
    <mergeCell ref="M61:N61"/>
    <mergeCell ref="Q61:S61"/>
    <mergeCell ref="Q51:V51"/>
    <mergeCell ref="T53:U53"/>
    <mergeCell ref="Q55:S55"/>
    <mergeCell ref="T55:U55"/>
    <mergeCell ref="Q56:U56"/>
    <mergeCell ref="V56:W56"/>
    <mergeCell ref="Q59:Y59"/>
    <mergeCell ref="V62:X62"/>
  </mergeCells>
  <hyperlinks>
    <hyperlink ref="V2" r:id="rId1" xr:uid="{00000000-0004-0000-0600-000000000000}"/>
    <hyperlink ref="E3" r:id="rId2" xr:uid="{00000000-0004-0000-0600-000001000000}"/>
    <hyperlink ref="V4" r:id="rId3" xr:uid="{00000000-0004-0000-0600-000002000000}"/>
    <hyperlink ref="V5" r:id="rId4" xr:uid="{00000000-0004-0000-0600-000003000000}"/>
    <hyperlink ref="V6" r:id="rId5" xr:uid="{00000000-0004-0000-0600-000004000000}"/>
    <hyperlink ref="V7" r:id="rId6" xr:uid="{00000000-0004-0000-0600-000005000000}"/>
    <hyperlink ref="V9" r:id="rId7" xr:uid="{00000000-0004-0000-0600-000006000000}"/>
    <hyperlink ref="V11" r:id="rId8" xr:uid="{00000000-0004-0000-0600-000007000000}"/>
    <hyperlink ref="V12" r:id="rId9" xr:uid="{00000000-0004-0000-0600-000008000000}"/>
    <hyperlink ref="V14" r:id="rId10" xr:uid="{00000000-0004-0000-0600-000009000000}"/>
    <hyperlink ref="V15" r:id="rId11" xr:uid="{00000000-0004-0000-0600-00000A000000}"/>
    <hyperlink ref="V16" r:id="rId12" xr:uid="{00000000-0004-0000-0600-00000B000000}"/>
    <hyperlink ref="V17" r:id="rId13" xr:uid="{00000000-0004-0000-0600-00000C000000}"/>
    <hyperlink ref="V18" r:id="rId14" xr:uid="{00000000-0004-0000-0600-00000D000000}"/>
    <hyperlink ref="V19" r:id="rId15" xr:uid="{00000000-0004-0000-0600-00000E000000}"/>
    <hyperlink ref="V20" r:id="rId16" xr:uid="{00000000-0004-0000-0600-00000F000000}"/>
    <hyperlink ref="V24" r:id="rId17" xr:uid="{00000000-0004-0000-0600-000010000000}"/>
    <hyperlink ref="V25" r:id="rId18" xr:uid="{00000000-0004-0000-0600-000011000000}"/>
    <hyperlink ref="V26" r:id="rId19" xr:uid="{00000000-0004-0000-0600-000012000000}"/>
    <hyperlink ref="V27" r:id="rId20" xr:uid="{00000000-0004-0000-0600-000013000000}"/>
    <hyperlink ref="V28" r:id="rId21" xr:uid="{00000000-0004-0000-0600-000014000000}"/>
    <hyperlink ref="V29" r:id="rId22" xr:uid="{00000000-0004-0000-0600-000015000000}"/>
    <hyperlink ref="V30" r:id="rId23" xr:uid="{00000000-0004-0000-0600-000016000000}"/>
    <hyperlink ref="V32" r:id="rId24" xr:uid="{00000000-0004-0000-0600-000017000000}"/>
    <hyperlink ref="AB32" r:id="rId25" xr:uid="{00000000-0004-0000-0600-000018000000}"/>
    <hyperlink ref="V33" r:id="rId26" xr:uid="{00000000-0004-0000-0600-000019000000}"/>
    <hyperlink ref="V34" r:id="rId27" xr:uid="{00000000-0004-0000-0600-00001A000000}"/>
    <hyperlink ref="V35" r:id="rId28" xr:uid="{00000000-0004-0000-0600-00001B000000}"/>
    <hyperlink ref="V36" r:id="rId29" xr:uid="{00000000-0004-0000-0600-00001C000000}"/>
    <hyperlink ref="V37" r:id="rId30" xr:uid="{00000000-0004-0000-0600-00001D000000}"/>
    <hyperlink ref="V38" r:id="rId31" xr:uid="{00000000-0004-0000-0600-00001E000000}"/>
    <hyperlink ref="V39" r:id="rId32" xr:uid="{00000000-0004-0000-0600-00001F000000}"/>
    <hyperlink ref="V40" r:id="rId33" xr:uid="{00000000-0004-0000-0600-000020000000}"/>
    <hyperlink ref="V42" r:id="rId34" xr:uid="{00000000-0004-0000-0600-000021000000}"/>
    <hyperlink ref="V43" r:id="rId35" xr:uid="{00000000-0004-0000-0600-000022000000}"/>
    <hyperlink ref="V44" r:id="rId36" xr:uid="{00000000-0004-0000-0600-000023000000}"/>
    <hyperlink ref="V47" r:id="rId37" xr:uid="{00000000-0004-0000-0600-000024000000}"/>
    <hyperlink ref="V50" r:id="rId38" xr:uid="{00000000-0004-0000-0600-000025000000}"/>
    <hyperlink ref="V55" r:id="rId39" xr:uid="{00000000-0004-0000-0600-000026000000}"/>
    <hyperlink ref="V56" r:id="rId40" xr:uid="{00000000-0004-0000-0600-000027000000}"/>
    <hyperlink ref="V57" r:id="rId41" xr:uid="{00000000-0004-0000-0600-000028000000}"/>
    <hyperlink ref="V62" r:id="rId42" xr:uid="{00000000-0004-0000-0600-000029000000}"/>
    <hyperlink ref="V63" r:id="rId43" xr:uid="{00000000-0004-0000-0600-00002A000000}"/>
    <hyperlink ref="V67" r:id="rId44" xr:uid="{00000000-0004-0000-0600-00002B000000}"/>
    <hyperlink ref="V68" r:id="rId45" xr:uid="{00000000-0004-0000-0600-00002C000000}"/>
    <hyperlink ref="V72" r:id="rId46" xr:uid="{00000000-0004-0000-0600-00002D000000}"/>
    <hyperlink ref="V76" r:id="rId47" xr:uid="{00000000-0004-0000-0600-00002E000000}"/>
    <hyperlink ref="H82" r:id="rId48" xr:uid="{00000000-0004-0000-0600-00002F000000}"/>
    <hyperlink ref="V82" r:id="rId49" xr:uid="{00000000-0004-0000-0600-000030000000}"/>
    <hyperlink ref="V83" r:id="rId50" xr:uid="{00000000-0004-0000-0600-000031000000}"/>
    <hyperlink ref="V84" r:id="rId51" xr:uid="{00000000-0004-0000-0600-000032000000}"/>
    <hyperlink ref="V85" r:id="rId52" xr:uid="{00000000-0004-0000-0600-000033000000}"/>
    <hyperlink ref="V92" r:id="rId53" xr:uid="{00000000-0004-0000-0600-000034000000}"/>
    <hyperlink ref="V102" r:id="rId54" xr:uid="{00000000-0004-0000-0600-000035000000}"/>
    <hyperlink ref="V103" r:id="rId55" xr:uid="{00000000-0004-0000-0600-000036000000}"/>
    <hyperlink ref="V104" r:id="rId56" xr:uid="{00000000-0004-0000-0600-000037000000}"/>
    <hyperlink ref="V105" r:id="rId57" xr:uid="{00000000-0004-0000-0600-000038000000}"/>
    <hyperlink ref="V106" r:id="rId58" xr:uid="{00000000-0004-0000-0600-000039000000}"/>
    <hyperlink ref="V107" r:id="rId59" xr:uid="{00000000-0004-0000-0600-00003A000000}"/>
    <hyperlink ref="V108" r:id="rId60" xr:uid="{00000000-0004-0000-0600-00003B000000}"/>
    <hyperlink ref="V109" r:id="rId61" xr:uid="{00000000-0004-0000-0600-00003C000000}"/>
    <hyperlink ref="V110" r:id="rId62" xr:uid="{00000000-0004-0000-0600-00003D000000}"/>
    <hyperlink ref="V111" r:id="rId63" xr:uid="{00000000-0004-0000-0600-00003E000000}"/>
    <hyperlink ref="V112" r:id="rId64" xr:uid="{00000000-0004-0000-0600-00003F000000}"/>
    <hyperlink ref="V113" r:id="rId65" xr:uid="{00000000-0004-0000-0600-000040000000}"/>
    <hyperlink ref="V114" r:id="rId66" xr:uid="{00000000-0004-0000-0600-000041000000}"/>
    <hyperlink ref="V115" r:id="rId67" xr:uid="{00000000-0004-0000-0600-000042000000}"/>
    <hyperlink ref="V116" r:id="rId68" xr:uid="{00000000-0004-0000-0600-000043000000}"/>
    <hyperlink ref="V117" r:id="rId69" xr:uid="{00000000-0004-0000-0600-000044000000}"/>
    <hyperlink ref="V118" r:id="rId70" xr:uid="{00000000-0004-0000-0600-000045000000}"/>
    <hyperlink ref="V119" r:id="rId71" xr:uid="{00000000-0004-0000-0600-000046000000}"/>
    <hyperlink ref="V120" r:id="rId72" xr:uid="{00000000-0004-0000-0600-000047000000}"/>
    <hyperlink ref="V121" r:id="rId73" xr:uid="{00000000-0004-0000-0600-000048000000}"/>
    <hyperlink ref="V122" r:id="rId74" xr:uid="{00000000-0004-0000-0600-000049000000}"/>
    <hyperlink ref="V123" r:id="rId75" xr:uid="{00000000-0004-0000-0600-00004A000000}"/>
    <hyperlink ref="V124" r:id="rId76" xr:uid="{00000000-0004-0000-0600-00004B000000}"/>
    <hyperlink ref="V125" r:id="rId77" xr:uid="{00000000-0004-0000-0600-00004C000000}"/>
    <hyperlink ref="V126" r:id="rId78" xr:uid="{00000000-0004-0000-0600-00004D000000}"/>
    <hyperlink ref="V127" r:id="rId79" xr:uid="{00000000-0004-0000-0600-00004E000000}"/>
    <hyperlink ref="V128" r:id="rId80" xr:uid="{00000000-0004-0000-0600-00004F000000}"/>
    <hyperlink ref="V129" r:id="rId81" xr:uid="{00000000-0004-0000-0600-000050000000}"/>
    <hyperlink ref="E130" r:id="rId82" xr:uid="{00000000-0004-0000-0600-000051000000}"/>
    <hyperlink ref="V130" r:id="rId83" xr:uid="{00000000-0004-0000-0600-000052000000}"/>
    <hyperlink ref="V131" r:id="rId84" xr:uid="{00000000-0004-0000-0600-000053000000}"/>
    <hyperlink ref="V132" r:id="rId85" xr:uid="{00000000-0004-0000-0600-000054000000}"/>
    <hyperlink ref="V134" r:id="rId86" xr:uid="{00000000-0004-0000-0600-000055000000}"/>
    <hyperlink ref="V138" r:id="rId87" xr:uid="{00000000-0004-0000-0600-000056000000}"/>
    <hyperlink ref="V139" r:id="rId88" xr:uid="{00000000-0004-0000-0600-000057000000}"/>
    <hyperlink ref="V140" r:id="rId89" xr:uid="{00000000-0004-0000-0600-000058000000}"/>
    <hyperlink ref="V141" r:id="rId90" xr:uid="{00000000-0004-0000-0600-000059000000}"/>
    <hyperlink ref="V148" r:id="rId91" xr:uid="{00000000-0004-0000-0600-00005A000000}"/>
    <hyperlink ref="V149" r:id="rId92" xr:uid="{00000000-0004-0000-0600-00005B000000}"/>
    <hyperlink ref="V150" r:id="rId93" xr:uid="{00000000-0004-0000-0600-00005C000000}"/>
    <hyperlink ref="V153" r:id="rId94" xr:uid="{00000000-0004-0000-0600-00005D000000}"/>
    <hyperlink ref="V166" r:id="rId95" xr:uid="{00000000-0004-0000-0600-00005E000000}"/>
    <hyperlink ref="V167" r:id="rId96" xr:uid="{00000000-0004-0000-0600-00005F000000}"/>
    <hyperlink ref="V168" r:id="rId97" xr:uid="{00000000-0004-0000-0600-000060000000}"/>
    <hyperlink ref="V169" r:id="rId98" xr:uid="{00000000-0004-0000-0600-000061000000}"/>
    <hyperlink ref="V174" r:id="rId99" xr:uid="{00000000-0004-0000-0600-000062000000}"/>
    <hyperlink ref="V175" r:id="rId100" xr:uid="{00000000-0004-0000-0600-000063000000}"/>
    <hyperlink ref="V184" r:id="rId101" xr:uid="{00000000-0004-0000-0600-000064000000}"/>
    <hyperlink ref="V190" r:id="rId102" xr:uid="{00000000-0004-0000-0600-000065000000}"/>
    <hyperlink ref="V194" r:id="rId103" xr:uid="{00000000-0004-0000-0600-000066000000}"/>
    <hyperlink ref="V195" r:id="rId104" xr:uid="{00000000-0004-0000-0600-000067000000}"/>
    <hyperlink ref="V196" r:id="rId105" xr:uid="{00000000-0004-0000-0600-000068000000}"/>
    <hyperlink ref="V202" r:id="rId106" xr:uid="{00000000-0004-0000-0600-000069000000}"/>
    <hyperlink ref="V203" r:id="rId107" xr:uid="{00000000-0004-0000-0600-00006A000000}"/>
    <hyperlink ref="V204" r:id="rId108" xr:uid="{00000000-0004-0000-0600-00006B000000}"/>
    <hyperlink ref="V205" r:id="rId109" xr:uid="{00000000-0004-0000-0600-00006C000000}"/>
    <hyperlink ref="V206" r:id="rId110" xr:uid="{00000000-0004-0000-0600-00006D000000}"/>
    <hyperlink ref="V207" r:id="rId111" xr:uid="{00000000-0004-0000-0600-00006E000000}"/>
    <hyperlink ref="V208" r:id="rId112" xr:uid="{00000000-0004-0000-0600-00006F000000}"/>
    <hyperlink ref="V209" r:id="rId113" xr:uid="{00000000-0004-0000-0600-000070000000}"/>
    <hyperlink ref="V210" r:id="rId114" xr:uid="{00000000-0004-0000-0600-000071000000}"/>
    <hyperlink ref="V212" r:id="rId115" xr:uid="{00000000-0004-0000-0600-000072000000}"/>
    <hyperlink ref="V213" r:id="rId116" xr:uid="{00000000-0004-0000-0600-000073000000}"/>
    <hyperlink ref="G215" r:id="rId117" xr:uid="{00000000-0004-0000-0600-000074000000}"/>
    <hyperlink ref="H215" r:id="rId118" xr:uid="{00000000-0004-0000-0600-000075000000}"/>
    <hyperlink ref="V217" r:id="rId119" xr:uid="{00000000-0004-0000-0600-000076000000}"/>
    <hyperlink ref="H218" r:id="rId120" xr:uid="{00000000-0004-0000-0600-000077000000}"/>
    <hyperlink ref="V219" r:id="rId121" xr:uid="{00000000-0004-0000-0600-000078000000}"/>
    <hyperlink ref="V220" r:id="rId122" xr:uid="{00000000-0004-0000-0600-000079000000}"/>
    <hyperlink ref="V225" r:id="rId123" xr:uid="{00000000-0004-0000-0600-00007A000000}"/>
    <hyperlink ref="V226" r:id="rId124" xr:uid="{00000000-0004-0000-0600-00007B000000}"/>
    <hyperlink ref="V227" r:id="rId125" xr:uid="{00000000-0004-0000-0600-00007C000000}"/>
    <hyperlink ref="V228" r:id="rId126" xr:uid="{00000000-0004-0000-0600-00007D000000}"/>
    <hyperlink ref="V229" r:id="rId127" xr:uid="{00000000-0004-0000-0600-00007E000000}"/>
    <hyperlink ref="V230" r:id="rId128" xr:uid="{00000000-0004-0000-0600-00007F000000}"/>
    <hyperlink ref="V231" r:id="rId129" xr:uid="{00000000-0004-0000-0600-000080000000}"/>
    <hyperlink ref="V232" r:id="rId130" xr:uid="{00000000-0004-0000-0600-000081000000}"/>
    <hyperlink ref="V235" r:id="rId131" xr:uid="{00000000-0004-0000-0600-000082000000}"/>
    <hyperlink ref="V237" r:id="rId132" xr:uid="{00000000-0004-0000-0600-000083000000}"/>
    <hyperlink ref="V239" r:id="rId133" xr:uid="{00000000-0004-0000-0600-000084000000}"/>
    <hyperlink ref="V240" r:id="rId134" xr:uid="{00000000-0004-0000-0600-000085000000}"/>
    <hyperlink ref="V242" r:id="rId135" xr:uid="{00000000-0004-0000-0600-000086000000}"/>
    <hyperlink ref="V243" r:id="rId136" xr:uid="{00000000-0004-0000-0600-000087000000}"/>
    <hyperlink ref="V245" r:id="rId137" xr:uid="{00000000-0004-0000-0600-000088000000}"/>
    <hyperlink ref="V246" r:id="rId138" xr:uid="{00000000-0004-0000-0600-000089000000}"/>
    <hyperlink ref="V247" r:id="rId139" xr:uid="{00000000-0004-0000-0600-00008A000000}"/>
    <hyperlink ref="V255" r:id="rId140" xr:uid="{00000000-0004-0000-0600-00008B000000}"/>
    <hyperlink ref="V256" r:id="rId141" xr:uid="{00000000-0004-0000-0600-00008C000000}"/>
    <hyperlink ref="V257" r:id="rId142" xr:uid="{00000000-0004-0000-0600-00008D000000}"/>
    <hyperlink ref="V265" r:id="rId143" xr:uid="{00000000-0004-0000-0600-00008E000000}"/>
    <hyperlink ref="V275" r:id="rId144" xr:uid="{00000000-0004-0000-0600-00008F000000}"/>
    <hyperlink ref="V285" r:id="rId145" xr:uid="{00000000-0004-0000-0600-000090000000}"/>
    <hyperlink ref="H328" r:id="rId146" xr:uid="{00000000-0004-0000-0600-000091000000}"/>
    <hyperlink ref="V328" r:id="rId147" xr:uid="{00000000-0004-0000-0600-000092000000}"/>
    <hyperlink ref="V331" r:id="rId148" xr:uid="{00000000-0004-0000-0600-00009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4EF17-B8AA-4C8E-87A0-63F5A346140A}">
  <sheetPr>
    <outlinePr summaryBelow="0" summaryRight="0"/>
  </sheetPr>
  <dimension ref="A1:V386"/>
  <sheetViews>
    <sheetView topLeftCell="O1" zoomScale="90" zoomScaleNormal="90" workbookViewId="0">
      <pane ySplit="1" topLeftCell="A2" activePane="bottomLeft" state="frozen"/>
      <selection pane="bottomLeft" activeCell="V5" sqref="V5"/>
    </sheetView>
  </sheetViews>
  <sheetFormatPr baseColWidth="10" defaultColWidth="12.5703125" defaultRowHeight="15.75" customHeight="1" x14ac:dyDescent="0.2"/>
  <cols>
    <col min="1" max="1" width="19.5703125" style="21" bestFit="1" customWidth="1"/>
    <col min="2" max="2" width="56.42578125" style="21" customWidth="1"/>
    <col min="3" max="3" width="18.42578125" style="21" bestFit="1" customWidth="1"/>
    <col min="4" max="4" width="73.85546875" style="21" customWidth="1"/>
    <col min="5" max="5" width="48.5703125" style="21" customWidth="1"/>
    <col min="6" max="6" width="39.42578125" style="21" bestFit="1" customWidth="1"/>
    <col min="7" max="7" width="95.28515625" style="21" bestFit="1" customWidth="1"/>
    <col min="8" max="8" width="52.28515625" style="21" customWidth="1"/>
    <col min="9" max="9" width="89.28515625" style="21" customWidth="1"/>
    <col min="10" max="10" width="12.5703125" style="21"/>
    <col min="11" max="11" width="203.140625" style="21" customWidth="1"/>
    <col min="12" max="21" width="12.5703125" style="21"/>
    <col min="22" max="22" width="255.7109375" style="47" bestFit="1" customWidth="1"/>
    <col min="23" max="16384" width="12.5703125" style="21"/>
  </cols>
  <sheetData>
    <row r="1" spans="1:22" ht="12.75" x14ac:dyDescent="0.2">
      <c r="A1" s="23" t="s">
        <v>4076</v>
      </c>
      <c r="B1" s="23" t="s">
        <v>4077</v>
      </c>
      <c r="C1" s="23" t="s">
        <v>4</v>
      </c>
      <c r="D1" s="24" t="s">
        <v>5</v>
      </c>
      <c r="E1" s="23" t="s">
        <v>4078</v>
      </c>
      <c r="F1" s="23" t="s">
        <v>4079</v>
      </c>
      <c r="G1" s="23" t="s">
        <v>4080</v>
      </c>
      <c r="H1" s="23" t="s">
        <v>20</v>
      </c>
      <c r="I1" s="23" t="s">
        <v>4081</v>
      </c>
      <c r="K1" s="44" t="str">
        <f>_xlfn.CONCAT("(",A1,", '",B1,"', '",C1,"', '",D1,"', '",E1,"', ",F1,", '",G1,"', '",H1,"', '",I1,"')")</f>
        <v>(ID_Centro_Acopio, 'Nombre_Centro_Acopio', 'Tipo', 'Necesidades', 'Nombre_Contacto', Telefono , 'Calle', 'Horarios', 'Tipo_Centro_Acopio')</v>
      </c>
      <c r="V1" s="47" t="s">
        <v>4082</v>
      </c>
    </row>
    <row r="2" spans="1:22" ht="38.25" x14ac:dyDescent="0.2">
      <c r="A2" s="38">
        <v>334</v>
      </c>
      <c r="B2" s="25" t="s">
        <v>29</v>
      </c>
      <c r="C2" s="25" t="s">
        <v>30</v>
      </c>
      <c r="D2" s="26" t="s">
        <v>31</v>
      </c>
      <c r="E2" s="25" t="s">
        <v>32</v>
      </c>
      <c r="F2" s="25" t="s">
        <v>33</v>
      </c>
      <c r="G2" s="25" t="s">
        <v>34</v>
      </c>
      <c r="H2" s="25" t="s">
        <v>41</v>
      </c>
      <c r="I2" s="26" t="s">
        <v>42</v>
      </c>
      <c r="K2" s="44" t="str">
        <f>_xlfn.CONCAT("(",A2,", '",B2,"', '",C2,"', '",D2,"', '",E2,"', ",F2,", '",G2,"', '",H2,"', '",I2,"'),")</f>
        <v>(334, 'Taquería El Lobo', 'Particular', 'cualquiera', 'Antonio Arroyo', 55 4181 8892, 'Invierno ', '13:00 a 2:00am viernes y sábados y los otros días hasta las 11pm', 'Si lo quieren dejar en otro horario nos pueden llamar y nosotros:
A) vamos por ello
B) les damos otra dirección a pocos minutos de ahí'),</v>
      </c>
      <c r="V2" s="48" t="s">
        <v>4087</v>
      </c>
    </row>
    <row r="3" spans="1:22" ht="12.75" x14ac:dyDescent="0.2">
      <c r="A3" s="28">
        <v>1</v>
      </c>
      <c r="B3" s="25" t="s">
        <v>46</v>
      </c>
      <c r="C3" s="25" t="s">
        <v>30</v>
      </c>
      <c r="D3" s="26" t="s">
        <v>47</v>
      </c>
      <c r="E3" s="25" t="s">
        <v>48</v>
      </c>
      <c r="F3" s="25" t="s">
        <v>49</v>
      </c>
      <c r="G3" s="25" t="s">
        <v>50</v>
      </c>
      <c r="H3" s="25"/>
      <c r="I3" s="25" t="s">
        <v>55</v>
      </c>
      <c r="K3" s="44" t="str">
        <f t="shared" ref="K3:K64" si="0">_xlfn.CONCAT("(",A3,", '",B3,"', '",C3,"', '",D3,"', '",E3,"', ",F3,", '",G3,"', '",H3,"', '",I3,"'),")</f>
        <v>(1, 'Beyork Loreto', 'Particular', 'agua, alimentos, medicinas', 'Abraham Magaña', 55 6578 6799, 'Calle Altamirano', '', 'Club Nocturno'),</v>
      </c>
      <c r="V3" s="47" t="s">
        <v>4425</v>
      </c>
    </row>
    <row r="4" spans="1:22" ht="51" x14ac:dyDescent="0.2">
      <c r="A4" s="28">
        <v>10</v>
      </c>
      <c r="B4" s="25" t="s">
        <v>61</v>
      </c>
      <c r="C4" s="25" t="s">
        <v>30</v>
      </c>
      <c r="D4" s="26" t="s">
        <v>62</v>
      </c>
      <c r="E4" s="25"/>
      <c r="F4" s="25" t="s">
        <v>63</v>
      </c>
      <c r="G4" s="25" t="s">
        <v>64</v>
      </c>
      <c r="H4" s="25" t="s">
        <v>67</v>
      </c>
      <c r="I4" s="25" t="s">
        <v>68</v>
      </c>
      <c r="K4" s="44" t="str">
        <f t="shared" si="0"/>
        <v>(10, 'Gimnasio G3', 'Particular', 'alimentos enlatados, sopa en bolsa, aceite, frijoles enlatados, jabón en polvo, jabon en barra, cloro, pinol, cubetas, papel de baño, toallas femeninas, cepillos dentales, pasta dental, toallas húmedas, pañales, medicamentos, guantes desechables, gasas, jeringas, cubre bocas, vendas, agua oxigenada', '', 55 4030 5249, 52766880, 'Calle k 15', '24 horas', 'Deportivo'),</v>
      </c>
      <c r="V4" s="47" t="s">
        <v>4426</v>
      </c>
    </row>
    <row r="5" spans="1:22" ht="12.75" x14ac:dyDescent="0.2">
      <c r="A5" s="28">
        <v>11</v>
      </c>
      <c r="B5" s="25" t="s">
        <v>74</v>
      </c>
      <c r="C5" s="25" t="s">
        <v>75</v>
      </c>
      <c r="D5" s="26" t="s">
        <v>31</v>
      </c>
      <c r="E5" s="25" t="s">
        <v>76</v>
      </c>
      <c r="F5" s="25" t="s">
        <v>77</v>
      </c>
      <c r="G5" s="25" t="s">
        <v>78</v>
      </c>
      <c r="H5" s="25" t="s">
        <v>80</v>
      </c>
      <c r="I5" s="25" t="s">
        <v>68</v>
      </c>
      <c r="K5" s="44" t="str">
        <f t="shared" si="0"/>
        <v>(11, 'Liga Maya', 'Institución Pública', 'cualquiera', 'Claudia Vazquez', 55 2095 2078, 'Av. 5 de Mayo esquina Calzada de los Leones', '9 :00 am - 22 :00', 'Deportivo'),</v>
      </c>
      <c r="V5" s="47" t="s">
        <v>4427</v>
      </c>
    </row>
    <row r="6" spans="1:22" ht="12.75" x14ac:dyDescent="0.2">
      <c r="A6" s="28">
        <v>12</v>
      </c>
      <c r="B6" s="25" t="s">
        <v>86</v>
      </c>
      <c r="C6" s="25" t="s">
        <v>30</v>
      </c>
      <c r="D6" s="26" t="s">
        <v>87</v>
      </c>
      <c r="E6" s="25" t="s">
        <v>88</v>
      </c>
      <c r="F6" s="25" t="s">
        <v>89</v>
      </c>
      <c r="G6" s="25" t="s">
        <v>90</v>
      </c>
      <c r="H6" s="25" t="s">
        <v>93</v>
      </c>
      <c r="I6" s="25" t="s">
        <v>94</v>
      </c>
      <c r="K6" s="44" t="str">
        <f t="shared" si="0"/>
        <v>(12, 'Boulevard de la Luz ', 'Particular', 'alimento para bebés, cobijas, medicamentos, herramientas', 'Jimena Piñuela', 55 3931 9333, 'Boulevard de la Luz', 'a partir de las 8am', 'Casa'),</v>
      </c>
      <c r="V6" s="47" t="s">
        <v>4428</v>
      </c>
    </row>
    <row r="7" spans="1:22" ht="12.75" x14ac:dyDescent="0.2">
      <c r="A7" s="28">
        <v>35</v>
      </c>
      <c r="B7" s="25" t="s">
        <v>100</v>
      </c>
      <c r="C7" s="25" t="s">
        <v>30</v>
      </c>
      <c r="D7" s="26" t="s">
        <v>31</v>
      </c>
      <c r="E7" s="25" t="s">
        <v>101</v>
      </c>
      <c r="F7" s="25" t="s">
        <v>102</v>
      </c>
      <c r="G7" s="25" t="s">
        <v>103</v>
      </c>
      <c r="H7" s="25" t="s">
        <v>106</v>
      </c>
      <c r="I7" s="25" t="s">
        <v>107</v>
      </c>
      <c r="K7" s="44" t="str">
        <f t="shared" si="0"/>
        <v>(35, 'Colegio Columbia ', 'Particular', 'cualquiera', 'America Rivera', 55 5516 0009, 'Bondojito', '8:00 a 17:00 ', 'acopio toda la semana '),</v>
      </c>
      <c r="V7" s="47" t="s">
        <v>4429</v>
      </c>
    </row>
    <row r="8" spans="1:22" ht="12.75" x14ac:dyDescent="0.2">
      <c r="A8" s="28">
        <v>172</v>
      </c>
      <c r="B8" s="25" t="s">
        <v>112</v>
      </c>
      <c r="C8" s="25" t="s">
        <v>113</v>
      </c>
      <c r="D8" s="26" t="s">
        <v>114</v>
      </c>
      <c r="E8" s="25" t="s">
        <v>115</v>
      </c>
      <c r="F8" s="25" t="s">
        <v>116</v>
      </c>
      <c r="G8" s="25" t="s">
        <v>119</v>
      </c>
      <c r="H8" s="25" t="s">
        <v>121</v>
      </c>
      <c r="I8" s="25" t="s">
        <v>122</v>
      </c>
      <c r="K8" s="44" t="str">
        <f t="shared" si="0"/>
        <v>(172, 'ITAM - Deli Café', 'Universidad', 'cascos, chalecos, despensas, lamparas de minero, tiendas de campaña, lonas', 'Juan Pablo Pietrini y Luis Bolio', 55 1475 4799, 'Río Hondo', 'Hasta las 8:00 PM', 'Comunitario'),</v>
      </c>
      <c r="V8" s="47" t="s">
        <v>4430</v>
      </c>
    </row>
    <row r="9" spans="1:22" ht="51" x14ac:dyDescent="0.2">
      <c r="A9" s="28">
        <v>180</v>
      </c>
      <c r="B9" s="25" t="s">
        <v>127</v>
      </c>
      <c r="C9" s="25" t="s">
        <v>128</v>
      </c>
      <c r="D9" s="26" t="s">
        <v>129</v>
      </c>
      <c r="E9" s="25" t="s">
        <v>130</v>
      </c>
      <c r="F9" s="25" t="s">
        <v>131</v>
      </c>
      <c r="G9" s="25" t="s">
        <v>133</v>
      </c>
      <c r="H9" s="25" t="s">
        <v>136</v>
      </c>
      <c r="I9" s="25" t="s">
        <v>137</v>
      </c>
      <c r="K9" s="44" t="str">
        <f t="shared" si="0"/>
        <v>(180, 'Ayuda a Morelos', 'Asociación', 'medicamentos, suero antialacránico, alimentos no perecederos, cobijas, agua, herramientas, plumones, cajas, cinta canela, artículos para bebé, artículos para personas de tercera edad, artículos de higiene personal, artículos de limpieza, pilas, equipo de iluminación', 'Giovanna Filio', 55 3103 8235‬, 'Altavista', 'de las 12 a 6 pm ', 'Centro de acopio'),</v>
      </c>
      <c r="V9" s="47" t="s">
        <v>4431</v>
      </c>
    </row>
    <row r="10" spans="1:22" ht="25.5" x14ac:dyDescent="0.2">
      <c r="A10" s="28">
        <v>185</v>
      </c>
      <c r="B10" s="25" t="s">
        <v>142</v>
      </c>
      <c r="C10" s="25" t="s">
        <v>30</v>
      </c>
      <c r="D10" s="26" t="s">
        <v>143</v>
      </c>
      <c r="E10" s="25"/>
      <c r="F10" s="25"/>
      <c r="G10" s="25" t="s">
        <v>144</v>
      </c>
      <c r="H10" s="25"/>
      <c r="I10" s="25"/>
      <c r="K10" s="44" t="str">
        <f>_xlfn.CONCAT("(",A10,", '",B10,"', '",C10,"', '",D10,"', '",E10,"', ",F10,", '",G10,"', '",H10,"', '",I10,"'),")</f>
        <v>(185, 'Expo Santa Fe', 'Particular', 'agua embotellada, alimentos enlatados, artículos de higiene personal, artículos de limpieza, material de curación', '', , 'Avenida Santa Fe', '', ''),</v>
      </c>
      <c r="V10" s="47" t="s">
        <v>4432</v>
      </c>
    </row>
    <row r="11" spans="1:22" ht="25.5" x14ac:dyDescent="0.2">
      <c r="A11" s="28">
        <v>195</v>
      </c>
      <c r="B11" s="25" t="s">
        <v>149</v>
      </c>
      <c r="C11" s="25" t="s">
        <v>113</v>
      </c>
      <c r="D11" s="26" t="s">
        <v>150</v>
      </c>
      <c r="E11" s="25" t="s">
        <v>151</v>
      </c>
      <c r="F11" s="25"/>
      <c r="G11" s="25" t="s">
        <v>153</v>
      </c>
      <c r="H11" s="25" t="s">
        <v>156</v>
      </c>
      <c r="I11" s="25"/>
      <c r="K11" s="44" t="str">
        <f t="shared" si="0"/>
        <v>(195, 'Universidad Iberoamericana (Puerta 9 y 10)', 'Universidad', 'cajas, cinta adhesiva, agua embotellada, medicamentos, material de curación, herramientas, alimentos no perecederos', 'La ibero /COPSA IBERO CDMX', , 'Prolongación Paseo de la Reforma', 'De 9:00 a 14:00', ''),</v>
      </c>
      <c r="V11" s="47" t="s">
        <v>4433</v>
      </c>
    </row>
    <row r="12" spans="1:22" ht="25.5" x14ac:dyDescent="0.2">
      <c r="A12" s="28">
        <v>212</v>
      </c>
      <c r="B12" s="25" t="s">
        <v>178</v>
      </c>
      <c r="C12" s="25" t="s">
        <v>113</v>
      </c>
      <c r="D12" s="30" t="s">
        <v>143</v>
      </c>
      <c r="E12" s="25" t="s">
        <v>179</v>
      </c>
      <c r="F12" s="25" t="s">
        <v>180</v>
      </c>
      <c r="G12" s="25" t="s">
        <v>119</v>
      </c>
      <c r="H12" s="25" t="s">
        <v>182</v>
      </c>
      <c r="I12" s="25" t="s">
        <v>113</v>
      </c>
      <c r="K12" s="44" t="str">
        <f t="shared" si="0"/>
        <v>(212, 'ITAM', 'Universidad', 'agua embotellada, alimentos enlatados, artículos de higiene personal, artículos de limpieza, material de curación', 'Topo Terán', 44 2247 2701, 'Río Hondo', 'a partir de 8am', 'Universidad'),</v>
      </c>
      <c r="V12" s="47" t="s">
        <v>4434</v>
      </c>
    </row>
    <row r="13" spans="1:22" ht="25.5" x14ac:dyDescent="0.2">
      <c r="A13" s="28">
        <v>213</v>
      </c>
      <c r="B13" s="25" t="s">
        <v>186</v>
      </c>
      <c r="C13" s="25" t="s">
        <v>30</v>
      </c>
      <c r="D13" s="26" t="s">
        <v>143</v>
      </c>
      <c r="E13" s="25"/>
      <c r="F13" s="25"/>
      <c r="G13" s="25" t="s">
        <v>186</v>
      </c>
      <c r="H13" s="25"/>
      <c r="I13" s="25"/>
      <c r="K13" s="44" t="str">
        <f t="shared" si="0"/>
        <v>(213, 'Cerrada de Risco', 'Particular', 'agua embotellada, alimentos enlatados, artículos de higiene personal, artículos de limpieza, material de curación', '', , 'Cerrada de Risco', '', ''),</v>
      </c>
      <c r="V13" s="47" t="s">
        <v>4435</v>
      </c>
    </row>
    <row r="14" spans="1:22" ht="12.75" x14ac:dyDescent="0.2">
      <c r="A14" s="28">
        <v>216</v>
      </c>
      <c r="B14" s="25" t="s">
        <v>190</v>
      </c>
      <c r="C14" s="25" t="s">
        <v>191</v>
      </c>
      <c r="D14" s="26" t="s">
        <v>192</v>
      </c>
      <c r="E14" s="25"/>
      <c r="F14" s="25" t="s">
        <v>193</v>
      </c>
      <c r="G14" s="25" t="s">
        <v>195</v>
      </c>
      <c r="H14" s="25" t="s">
        <v>199</v>
      </c>
      <c r="I14" s="25" t="s">
        <v>200</v>
      </c>
      <c r="K14" s="44" t="str">
        <f t="shared" si="0"/>
        <v>(216, 'Centro Médico ABC Observatorio', 'Hospital Privado', 'material de curación, lámparas, baterías, cobijas', '', 55 5230 8000, 'Sur 136', '24hrs', 'Hospital'),</v>
      </c>
      <c r="V14" s="47" t="s">
        <v>4436</v>
      </c>
    </row>
    <row r="15" spans="1:22" ht="25.5" x14ac:dyDescent="0.2">
      <c r="A15" s="28">
        <v>325</v>
      </c>
      <c r="B15" s="25" t="s">
        <v>206</v>
      </c>
      <c r="C15" s="25" t="s">
        <v>30</v>
      </c>
      <c r="D15" s="26" t="s">
        <v>207</v>
      </c>
      <c r="E15" s="25" t="s">
        <v>208</v>
      </c>
      <c r="F15" s="25" t="s">
        <v>209</v>
      </c>
      <c r="G15" s="25" t="s">
        <v>210</v>
      </c>
      <c r="H15" s="25" t="s">
        <v>213</v>
      </c>
      <c r="I15" s="25" t="s">
        <v>214</v>
      </c>
      <c r="K15" s="44" t="str">
        <f t="shared" si="0"/>
        <v>(325, 'Mexicanísimo', 'Particular', 'alimentos enlatados, alimentos no perecederos, herramienta de construcción, palas, picos, carretillas, tiendas de campaña, cajas, artículos para empacar', 'Ricardo A. Carrillo Tamez (Autor del fotorreportaje por el cual van a ese lugar de Chiapas)', 5616 0771, 5683 6949, 6819 5533, 7591 0296, 'Etna', 'Sábado y domingo', 'Para Zinacantán, Chiapas (sale el próximo martes)'),</v>
      </c>
      <c r="V15" s="47" t="s">
        <v>4437</v>
      </c>
    </row>
    <row r="16" spans="1:22" ht="25.5" x14ac:dyDescent="0.2">
      <c r="A16" s="28">
        <v>189</v>
      </c>
      <c r="B16" s="25" t="s">
        <v>217</v>
      </c>
      <c r="C16" s="25" t="s">
        <v>30</v>
      </c>
      <c r="D16" s="26" t="s">
        <v>218</v>
      </c>
      <c r="E16" s="25"/>
      <c r="F16" s="25"/>
      <c r="G16" s="25" t="s">
        <v>219</v>
      </c>
      <c r="H16" s="25"/>
      <c r="I16" s="25"/>
      <c r="K16" s="44" t="str">
        <f t="shared" si="0"/>
        <v>(189, 'Iskalti ', 'Particular', 'gasas, vendas, jeringas, jabón, agua oxigenada, guantes, agua embotellada, alimentos enlatados, herramientas, cobijas', '', , 'Av. Clavería', '', ''),</v>
      </c>
      <c r="V16" s="47" t="s">
        <v>4438</v>
      </c>
    </row>
    <row r="17" spans="1:22" ht="38.25" x14ac:dyDescent="0.2">
      <c r="A17" s="28">
        <v>8</v>
      </c>
      <c r="B17" s="25" t="s">
        <v>226</v>
      </c>
      <c r="C17" s="25" t="s">
        <v>227</v>
      </c>
      <c r="D17" s="26" t="s">
        <v>228</v>
      </c>
      <c r="E17" s="25" t="s">
        <v>229</v>
      </c>
      <c r="F17" s="25" t="s">
        <v>230</v>
      </c>
      <c r="G17" s="25" t="s">
        <v>231</v>
      </c>
      <c r="H17" s="25"/>
      <c r="I17" s="25" t="s">
        <v>235</v>
      </c>
      <c r="K17" s="44" t="str">
        <f t="shared" si="0"/>
        <v>(8, 'Centro gubernamental, SEDESO - CANACERO', 'Gubernamental', 'antibióticos, antihipertensivos, medicamento para diabéticos, vendas de 15cm, electrolitos, palas, picos, botas, mazos, cascos, chalecos, alimentos no perecederos, artículos de higiene personal, ropa, box lunches', 'Mercedes', 55 3722 1890, 'Amores', '', 'SEDESO-CANACERO'),</v>
      </c>
      <c r="V17" s="47" t="s">
        <v>4439</v>
      </c>
    </row>
    <row r="18" spans="1:22" ht="25.5" x14ac:dyDescent="0.2">
      <c r="A18" s="28">
        <v>9</v>
      </c>
      <c r="B18" s="25" t="s">
        <v>241</v>
      </c>
      <c r="C18" s="25" t="s">
        <v>30</v>
      </c>
      <c r="D18" s="26" t="s">
        <v>242</v>
      </c>
      <c r="E18" s="25" t="s">
        <v>243</v>
      </c>
      <c r="F18" s="25" t="s">
        <v>244</v>
      </c>
      <c r="G18" s="25" t="s">
        <v>246</v>
      </c>
      <c r="H18" s="25" t="s">
        <v>67</v>
      </c>
      <c r="I18" s="25" t="s">
        <v>249</v>
      </c>
      <c r="K18" s="44" t="str">
        <f t="shared" si="0"/>
        <v>(9, '4th Avenue', 'Particular', 'alimentos enlatados, medicamentos, papel de baño, pañales, leche en polvo, artículos de higiene personal', 'Moto Clínica, 4th Avenue 69', 55 6377 3434, 'Calle 19', '24 horas', 'Moto Clínica'),</v>
      </c>
      <c r="V18" s="47" t="s">
        <v>4440</v>
      </c>
    </row>
    <row r="19" spans="1:22" ht="51" x14ac:dyDescent="0.2">
      <c r="A19" s="28">
        <v>14</v>
      </c>
      <c r="B19" s="25" t="s">
        <v>254</v>
      </c>
      <c r="C19" s="25" t="s">
        <v>113</v>
      </c>
      <c r="D19" s="26" t="s">
        <v>255</v>
      </c>
      <c r="E19" s="25"/>
      <c r="F19" s="25" t="s">
        <v>256</v>
      </c>
      <c r="G19" s="25" t="s">
        <v>258</v>
      </c>
      <c r="H19" s="25" t="s">
        <v>67</v>
      </c>
      <c r="I19" s="25" t="s">
        <v>261</v>
      </c>
      <c r="K19" s="44" t="str">
        <f t="shared" si="0"/>
        <v>(14, 'Centro Universitario México', 'Universidad', 'alimentos enlatados, sopa en bolsa, aceite, frijoles en lata, jabón en polvo, jabón en barra, cloro, pinol, cubetas, papel sanitario, toallas femeninas, cepillos de dientes, pasta dentales, toallas húmedas, pañales, medicamentos no caducados, guantes desechables, gasas, jeringas, cubre bocas, vendas, agua oxigenada ', '', 5340 3450, 'Concepción Beistegui', '24 horas', 'Escuela'),</v>
      </c>
      <c r="V19" s="47" t="s">
        <v>4441</v>
      </c>
    </row>
    <row r="20" spans="1:22" ht="25.5" x14ac:dyDescent="0.2">
      <c r="A20" s="28">
        <v>15</v>
      </c>
      <c r="B20" s="25" t="s">
        <v>267</v>
      </c>
      <c r="C20" s="25" t="s">
        <v>30</v>
      </c>
      <c r="D20" s="26" t="s">
        <v>143</v>
      </c>
      <c r="E20" s="25"/>
      <c r="F20" s="25" t="s">
        <v>268</v>
      </c>
      <c r="G20" s="25" t="s">
        <v>269</v>
      </c>
      <c r="H20" s="25" t="s">
        <v>272</v>
      </c>
      <c r="I20" s="25" t="s">
        <v>273</v>
      </c>
      <c r="K20" s="44" t="str">
        <f t="shared" si="0"/>
        <v>(15, 'Proyectil MX', 'Particular', 'agua embotellada, alimentos enlatados, artículos de higiene personal, artículos de limpieza, material de curación', '', 55 6723 2258, 'Mier y Pesado', 'A partir de las 10:00 AM', 'Servicio de ingenieria'),</v>
      </c>
      <c r="V20" s="47" t="s">
        <v>4442</v>
      </c>
    </row>
    <row r="21" spans="1:22" ht="12.75" x14ac:dyDescent="0.2">
      <c r="A21" s="28">
        <v>16</v>
      </c>
      <c r="B21" s="25" t="s">
        <v>278</v>
      </c>
      <c r="C21" s="25" t="s">
        <v>75</v>
      </c>
      <c r="D21" s="26" t="s">
        <v>279</v>
      </c>
      <c r="E21" s="25" t="s">
        <v>280</v>
      </c>
      <c r="F21" s="25" t="s">
        <v>281</v>
      </c>
      <c r="G21" s="25" t="s">
        <v>282</v>
      </c>
      <c r="H21" s="25" t="s">
        <v>285</v>
      </c>
      <c r="I21" s="25" t="s">
        <v>286</v>
      </c>
      <c r="K21" s="44" t="str">
        <f t="shared" si="0"/>
        <v>(16, 'Plaza de Toros Puerta 1', 'Institución Pública', 'cualquiera, comida enlatada, agua, medicamentos, ropa, artículos para niños', 'Carmen Policia', 55 7667 5134, 'Augusto Rodín', '24 hrs ', 'Principal'),</v>
      </c>
      <c r="V21" s="47" t="s">
        <v>4443</v>
      </c>
    </row>
    <row r="22" spans="1:22" ht="12.75" x14ac:dyDescent="0.2">
      <c r="A22" s="28">
        <v>28</v>
      </c>
      <c r="B22" s="25" t="s">
        <v>291</v>
      </c>
      <c r="C22" s="25" t="s">
        <v>30</v>
      </c>
      <c r="D22" s="26" t="s">
        <v>292</v>
      </c>
      <c r="E22" s="25"/>
      <c r="F22" s="25" t="s">
        <v>293</v>
      </c>
      <c r="G22" s="25" t="s">
        <v>294</v>
      </c>
      <c r="H22" s="25"/>
      <c r="I22" s="25" t="s">
        <v>297</v>
      </c>
      <c r="K22" s="44" t="str">
        <f t="shared" si="0"/>
        <v>(28, 'DHL', 'Particular', 'botitas para perros, cualquiera', '', 01 800 765 6345, 'Amores ', '', 'Comunal'),</v>
      </c>
      <c r="V22" s="47" t="s">
        <v>4444</v>
      </c>
    </row>
    <row r="23" spans="1:22" ht="25.5" x14ac:dyDescent="0.2">
      <c r="A23" s="28">
        <v>174</v>
      </c>
      <c r="B23" s="25" t="s">
        <v>301</v>
      </c>
      <c r="C23" s="25" t="s">
        <v>75</v>
      </c>
      <c r="D23" s="30" t="s">
        <v>143</v>
      </c>
      <c r="E23" s="25"/>
      <c r="F23" s="25"/>
      <c r="G23" s="25" t="s">
        <v>302</v>
      </c>
      <c r="H23" s="25"/>
      <c r="I23" s="25"/>
      <c r="K23" s="44" t="str">
        <f t="shared" si="0"/>
        <v>(174, 'Barra Mexicana de Abogados', 'Institución Pública', 'agua embotellada, alimentos enlatados, artículos de higiene personal, artículos de limpieza, material de curación', '', , 'Valencia', '', ''),</v>
      </c>
      <c r="V23" s="47" t="s">
        <v>4445</v>
      </c>
    </row>
    <row r="24" spans="1:22" ht="25.5" x14ac:dyDescent="0.2">
      <c r="A24" s="28">
        <v>175</v>
      </c>
      <c r="B24" s="25" t="s">
        <v>308</v>
      </c>
      <c r="C24" s="25" t="s">
        <v>30</v>
      </c>
      <c r="D24" s="26" t="s">
        <v>309</v>
      </c>
      <c r="E24" s="25"/>
      <c r="F24" s="25"/>
      <c r="G24" s="25" t="s">
        <v>310</v>
      </c>
      <c r="H24" s="25"/>
      <c r="I24" s="25"/>
      <c r="K24" s="44" t="str">
        <f t="shared" si="0"/>
        <v>(175, 'Bloc E - Centro de Escalada', 'Particular', 'vendas, antiinflamatorios, desinfectates, electrolitos, gasas, cubre bocas, comida para bebé, antibióticos', '', , 'Av Patriotismo 724', '', ''),</v>
      </c>
      <c r="V24" s="47" t="s">
        <v>4446</v>
      </c>
    </row>
    <row r="25" spans="1:22" ht="25.5" x14ac:dyDescent="0.2">
      <c r="A25" s="28">
        <v>208</v>
      </c>
      <c r="B25" s="25" t="s">
        <v>316</v>
      </c>
      <c r="C25" s="25" t="s">
        <v>30</v>
      </c>
      <c r="D25" s="26" t="s">
        <v>143</v>
      </c>
      <c r="E25" s="25"/>
      <c r="F25" s="25"/>
      <c r="G25" s="25" t="s">
        <v>317</v>
      </c>
      <c r="H25" s="25"/>
      <c r="I25" s="25"/>
      <c r="K25" s="44" t="str">
        <f t="shared" si="0"/>
        <v>(208, 'Escocia 26', 'Particular', 'agua embotellada, alimentos enlatados, artículos de higiene personal, artículos de limpieza, material de curación', '', , 'Escocia', '', ''),</v>
      </c>
      <c r="V25" s="47" t="s">
        <v>4447</v>
      </c>
    </row>
    <row r="26" spans="1:22" ht="25.5" x14ac:dyDescent="0.2">
      <c r="A26" s="28">
        <v>209</v>
      </c>
      <c r="B26" s="25" t="s">
        <v>321</v>
      </c>
      <c r="C26" s="25" t="s">
        <v>30</v>
      </c>
      <c r="D26" s="26" t="s">
        <v>143</v>
      </c>
      <c r="E26" s="25"/>
      <c r="F26" s="25"/>
      <c r="G26" s="25" t="s">
        <v>322</v>
      </c>
      <c r="H26" s="25"/>
      <c r="I26" s="25"/>
      <c r="K26" s="44" t="str">
        <f t="shared" si="0"/>
        <v>(209, 'Heriberto Frías 819', 'Particular', 'agua embotellada, alimentos enlatados, artículos de higiene personal, artículos de limpieza, material de curación', '', , 'Heriberto Frias', '', ''),</v>
      </c>
      <c r="V26" s="47" t="s">
        <v>4448</v>
      </c>
    </row>
    <row r="27" spans="1:22" ht="51" x14ac:dyDescent="0.2">
      <c r="A27" s="28">
        <v>215</v>
      </c>
      <c r="B27" s="25" t="s">
        <v>327</v>
      </c>
      <c r="C27" s="25" t="s">
        <v>75</v>
      </c>
      <c r="D27" s="26" t="s">
        <v>328</v>
      </c>
      <c r="E27" s="25" t="s">
        <v>329</v>
      </c>
      <c r="F27" s="25" t="s">
        <v>330</v>
      </c>
      <c r="G27" s="25" t="s">
        <v>332</v>
      </c>
      <c r="H27" s="25" t="s">
        <v>335</v>
      </c>
      <c r="I27" s="25" t="s">
        <v>336</v>
      </c>
      <c r="K27" s="44" t="str">
        <f t="shared" si="0"/>
        <v>(215, 'Yo quiero Yo puedo (IMIFAP)', 'Institución Pública', 'arroz, frijol, lentejas, sopa de pasta, pañales, jabón en barra, jabón en polvo, ropa de frío, cobijas, papel de baño, alimento para bebé, atún, café soluble, azúcar, galletas saladas, galletas dulces, leche, sardinas, verduras enlatadas, alimentos enlatados abrefácil', 'Martha Givaudan, Dra. Gral.', 55 5506 6352, 'Málaga', '8:30 am - 6:30 pm', 'Oficinas de la ONG'),</v>
      </c>
      <c r="V27" s="47" t="s">
        <v>4449</v>
      </c>
    </row>
    <row r="28" spans="1:22" ht="25.5" x14ac:dyDescent="0.2">
      <c r="A28" s="28">
        <v>218</v>
      </c>
      <c r="B28" s="25" t="s">
        <v>341</v>
      </c>
      <c r="C28" s="25" t="s">
        <v>75</v>
      </c>
      <c r="D28" s="30" t="s">
        <v>143</v>
      </c>
      <c r="E28" s="25"/>
      <c r="F28" s="25" t="s">
        <v>342</v>
      </c>
      <c r="G28" s="25" t="s">
        <v>344</v>
      </c>
      <c r="H28" s="25" t="s">
        <v>199</v>
      </c>
      <c r="I28" s="25" t="s">
        <v>347</v>
      </c>
      <c r="K28" s="44" t="str">
        <f t="shared" si="0"/>
        <v>(218, 'Centro Recreativo Niños Héroes DIF', 'Institución Pública', 'agua embotellada, alimentos enlatados, artículos de higiene personal, artículos de limpieza, material de curación', '', 55 5604 0127, 'Av. Popocatépetl', '24hrs', 'Centro recreativo'),</v>
      </c>
      <c r="V28" s="47" t="s">
        <v>4450</v>
      </c>
    </row>
    <row r="29" spans="1:22" ht="12.75" x14ac:dyDescent="0.2">
      <c r="A29" s="28">
        <v>219</v>
      </c>
      <c r="B29" s="25" t="s">
        <v>353</v>
      </c>
      <c r="C29" s="25" t="s">
        <v>30</v>
      </c>
      <c r="D29" s="26" t="s">
        <v>354</v>
      </c>
      <c r="E29" s="25" t="s">
        <v>355</v>
      </c>
      <c r="F29" s="25" t="s">
        <v>356</v>
      </c>
      <c r="G29" s="25" t="s">
        <v>357</v>
      </c>
      <c r="H29" s="25" t="s">
        <v>360</v>
      </c>
      <c r="I29" s="25" t="s">
        <v>361</v>
      </c>
      <c r="K29" s="44" t="str">
        <f t="shared" si="0"/>
        <v>(219, 'El Encanto de Eva', 'Particular', 'lonas, equipamiento para lluvia', 'Isabel Ocampo', 55 3933 6834, 'Dr. José María Vértiz', '9am a 6pm', 'Restaurante'),</v>
      </c>
      <c r="V29" s="47" t="s">
        <v>4451</v>
      </c>
    </row>
    <row r="30" spans="1:22" ht="12.75" x14ac:dyDescent="0.2">
      <c r="A30" s="28">
        <v>228</v>
      </c>
      <c r="B30" s="25" t="s">
        <v>364</v>
      </c>
      <c r="C30" s="25" t="s">
        <v>30</v>
      </c>
      <c r="D30" s="26" t="s">
        <v>365</v>
      </c>
      <c r="E30" s="25" t="s">
        <v>366</v>
      </c>
      <c r="F30" s="25" t="s">
        <v>367</v>
      </c>
      <c r="G30" s="25" t="s">
        <v>368</v>
      </c>
      <c r="H30" s="25" t="s">
        <v>369</v>
      </c>
      <c r="I30" s="25"/>
      <c r="K30" s="44" t="str">
        <f t="shared" si="0"/>
        <v>(228, 'Pestalozzi con Morena', 'Particular', 'refrescos enlatados, tapabocas, cascos, barras energéticas, guantes de carnaza', 'Ana Elena Orvañanos, Daniel Del Valle, Alfonso Muñoz ', 55 5508 5313, 'Pestalozzi esquina Morena', 'A partir de las 8am', ''),</v>
      </c>
      <c r="V30" s="47" t="s">
        <v>4452</v>
      </c>
    </row>
    <row r="31" spans="1:22" ht="25.5" x14ac:dyDescent="0.2">
      <c r="A31" s="28">
        <v>229</v>
      </c>
      <c r="B31" s="25" t="s">
        <v>373</v>
      </c>
      <c r="C31" s="25" t="s">
        <v>75</v>
      </c>
      <c r="D31" s="30" t="s">
        <v>143</v>
      </c>
      <c r="E31" s="25"/>
      <c r="F31" s="25"/>
      <c r="G31" s="25" t="s">
        <v>374</v>
      </c>
      <c r="H31" s="25"/>
      <c r="I31" s="25" t="s">
        <v>377</v>
      </c>
      <c r="K31" s="44" t="str">
        <f t="shared" si="0"/>
        <v>(229, 'Fonart Patriotismo', 'Institución Pública', 'agua embotellada, alimentos enlatados, artículos de higiene personal, artículos de limpieza, material de curación', '', , 'Patriotismo ', '', 'Centro de acopio - Fonart Patriotismo'),</v>
      </c>
      <c r="V31" s="47" t="s">
        <v>4453</v>
      </c>
    </row>
    <row r="32" spans="1:22" ht="25.5" x14ac:dyDescent="0.2">
      <c r="A32" s="28">
        <v>230</v>
      </c>
      <c r="B32" s="25" t="s">
        <v>380</v>
      </c>
      <c r="C32" s="25" t="s">
        <v>30</v>
      </c>
      <c r="D32" s="26" t="s">
        <v>143</v>
      </c>
      <c r="E32" s="25"/>
      <c r="F32" s="25"/>
      <c r="G32" s="25" t="s">
        <v>374</v>
      </c>
      <c r="H32" s="25"/>
      <c r="I32" s="25" t="s">
        <v>382</v>
      </c>
      <c r="K32" s="44" t="str">
        <f t="shared" si="0"/>
        <v>(230, 'Comercial Mexicana Mixcoac', 'Particular', 'agua embotellada, alimentos enlatados, artículos de higiene personal, artículos de limpieza, material de curación', '', , 'Patriotismo ', '', 'Centro de acopio - Comercial Mexicana Mixcoac '),</v>
      </c>
      <c r="V32" s="47" t="s">
        <v>4454</v>
      </c>
    </row>
    <row r="33" spans="1:22" ht="12.75" x14ac:dyDescent="0.2">
      <c r="A33" s="28">
        <v>236</v>
      </c>
      <c r="B33" s="25" t="s">
        <v>386</v>
      </c>
      <c r="C33" s="25" t="s">
        <v>113</v>
      </c>
      <c r="D33" s="26" t="s">
        <v>387</v>
      </c>
      <c r="E33" s="25" t="s">
        <v>388</v>
      </c>
      <c r="F33" s="25" t="s">
        <v>389</v>
      </c>
      <c r="G33" s="25" t="s">
        <v>390</v>
      </c>
      <c r="H33" s="25" t="s">
        <v>199</v>
      </c>
      <c r="I33" s="25"/>
      <c r="K33" s="44" t="str">
        <f t="shared" si="0"/>
        <v>(236, 'Universidad Panamericana', 'Universidad', 'alimentos, material de construcción', 'Lorenza Larios', 5482 1600 EXT 6414, 5008, 6002, 'Augusto Rodin', '24hrs', ''),</v>
      </c>
      <c r="V33" s="47" t="s">
        <v>4455</v>
      </c>
    </row>
    <row r="34" spans="1:22" ht="25.5" x14ac:dyDescent="0.2">
      <c r="A34" s="28">
        <v>246</v>
      </c>
      <c r="B34" s="25" t="s">
        <v>394</v>
      </c>
      <c r="C34" s="25" t="s">
        <v>30</v>
      </c>
      <c r="D34" s="26" t="s">
        <v>143</v>
      </c>
      <c r="E34" s="25"/>
      <c r="F34" s="25"/>
      <c r="G34" s="25" t="s">
        <v>395</v>
      </c>
      <c r="H34" s="25"/>
      <c r="I34" s="25"/>
      <c r="K34" s="44" t="str">
        <f t="shared" si="0"/>
        <v>(246, 'Parque Pombo', 'Particular', 'agua embotellada, alimentos enlatados, artículos de higiene personal, artículos de limpieza, material de curación', '', , 'Calle 7', '', ''),</v>
      </c>
      <c r="V34" s="47" t="s">
        <v>4456</v>
      </c>
    </row>
    <row r="35" spans="1:22" ht="25.5" x14ac:dyDescent="0.2">
      <c r="A35" s="28">
        <v>264</v>
      </c>
      <c r="B35" s="25" t="s">
        <v>400</v>
      </c>
      <c r="C35" s="25" t="s">
        <v>30</v>
      </c>
      <c r="D35" s="26" t="s">
        <v>143</v>
      </c>
      <c r="E35" s="25"/>
      <c r="F35" s="25"/>
      <c r="G35" s="25" t="s">
        <v>401</v>
      </c>
      <c r="H35" s="25"/>
      <c r="I35" s="25"/>
      <c r="K35" s="44" t="str">
        <f t="shared" si="0"/>
        <v>(264, 'Moras 416', 'Particular', 'agua embotellada, alimentos enlatados, artículos de higiene personal, artículos de limpieza, material de curación', '', , 'Moras', '', ''),</v>
      </c>
      <c r="V35" s="47" t="s">
        <v>4457</v>
      </c>
    </row>
    <row r="36" spans="1:22" ht="25.5" x14ac:dyDescent="0.2">
      <c r="A36" s="28">
        <v>265</v>
      </c>
      <c r="B36" s="25" t="s">
        <v>406</v>
      </c>
      <c r="C36" s="25" t="s">
        <v>227</v>
      </c>
      <c r="D36" s="26" t="s">
        <v>407</v>
      </c>
      <c r="E36" s="25" t="s">
        <v>408</v>
      </c>
      <c r="F36" s="25" t="s">
        <v>409</v>
      </c>
      <c r="G36" s="25" t="s">
        <v>411</v>
      </c>
      <c r="H36" s="25" t="s">
        <v>414</v>
      </c>
      <c r="I36" s="25" t="s">
        <v>415</v>
      </c>
      <c r="K36" s="44" t="str">
        <f t="shared" si="0"/>
        <v>(265, 'Junta Distrital 10. Instituto Nacional Electoral', 'Gubernamental', 'cascos, guantes de trabajo, guantes de carnaza, lentes de protección, chalecos, lámparas, impermeables, contendedores de combustible, medicamentos, víveres', 'Dolores Ruiz', 55 5515 9330, 'Av. Parque Lira', '10-20 hrs', 'Oficina'),</v>
      </c>
      <c r="V36" s="47" t="s">
        <v>4458</v>
      </c>
    </row>
    <row r="37" spans="1:22" ht="12.75" x14ac:dyDescent="0.2">
      <c r="A37" s="28">
        <v>313</v>
      </c>
      <c r="B37" s="25" t="s">
        <v>420</v>
      </c>
      <c r="C37" s="25" t="s">
        <v>30</v>
      </c>
      <c r="D37" s="26" t="s">
        <v>421</v>
      </c>
      <c r="E37" s="25" t="s">
        <v>422</v>
      </c>
      <c r="F37" s="25" t="s">
        <v>423</v>
      </c>
      <c r="G37" s="25" t="s">
        <v>420</v>
      </c>
      <c r="H37" s="25"/>
      <c r="I37" s="25" t="s">
        <v>30</v>
      </c>
      <c r="K37" s="44" t="str">
        <f t="shared" si="0"/>
        <v>(313, 'Sánchez Azcona', 'Particular', 'ropa para niños', 'Carla', 5604 0710, 'Sánchez Azcona', '', 'Particular'),</v>
      </c>
      <c r="V37" s="47" t="s">
        <v>4459</v>
      </c>
    </row>
    <row r="38" spans="1:22" ht="38.25" x14ac:dyDescent="0.2">
      <c r="A38" s="28">
        <v>314</v>
      </c>
      <c r="B38" s="25" t="s">
        <v>430</v>
      </c>
      <c r="C38" s="25" t="s">
        <v>30</v>
      </c>
      <c r="D38" s="26" t="s">
        <v>431</v>
      </c>
      <c r="E38" s="25" t="s">
        <v>432</v>
      </c>
      <c r="F38" s="25" t="s">
        <v>433</v>
      </c>
      <c r="G38" s="25" t="s">
        <v>231</v>
      </c>
      <c r="H38" s="25"/>
      <c r="I38" s="25" t="s">
        <v>30</v>
      </c>
      <c r="K38" s="44" t="str">
        <f t="shared" si="0"/>
        <v>(314, 'Centro de Acopio 1444', 'Particular', 'cobijas, lomas, impermeables, lámparas, baterías, vasos desechables, costales, cinta, plumones permanentes, guantes de carnaza, palas, picos, defieras, serruchos, alimentos enlatada, medicamentos.', 'Kevin Morales', 55 6818 0592‬, 'Amores', '', 'Particular'),</v>
      </c>
      <c r="V38" s="47" t="s">
        <v>4460</v>
      </c>
    </row>
    <row r="39" spans="1:22" ht="76.5" x14ac:dyDescent="0.2">
      <c r="A39" s="28">
        <v>315</v>
      </c>
      <c r="B39" s="25" t="s">
        <v>439</v>
      </c>
      <c r="C39" s="25" t="s">
        <v>30</v>
      </c>
      <c r="D39" s="26" t="s">
        <v>440</v>
      </c>
      <c r="E39" s="25" t="s">
        <v>441</v>
      </c>
      <c r="F39" s="25" t="s">
        <v>442</v>
      </c>
      <c r="G39" s="25" t="s">
        <v>446</v>
      </c>
      <c r="H39" s="25"/>
      <c r="I39" s="25"/>
      <c r="K39" s="44" t="str">
        <f t="shared" si="0"/>
        <v>(315, 'Dogtores Voluntarios Latinzoo', 'Particular', 'gasas, algodón, alcohol, vendas, desinfectantes, yodo, antisépticos, cicatrizantes, antibióticos, analgésicos, anestésicos, sueros, suero arman, jeringas de 3.5ml, jeringas de 10ml, agujas varios calibres, medicamentos oftalmológicos, carpas, lonas, mesas, sillas, camisetas, cubrebocas, guantes, termómetros, vaselina, equipo básico de disección, alimento para mascotas, tarimas
', 'TABATHA GARCIA ', 55 6114 8473, 'Montecito', '', ''),</v>
      </c>
      <c r="V39" s="47" t="s">
        <v>4461</v>
      </c>
    </row>
    <row r="40" spans="1:22" ht="38.25" x14ac:dyDescent="0.2">
      <c r="A40" s="28">
        <v>320</v>
      </c>
      <c r="B40" s="25" t="s">
        <v>451</v>
      </c>
      <c r="C40" s="25" t="s">
        <v>30</v>
      </c>
      <c r="D40" s="26" t="s">
        <v>452</v>
      </c>
      <c r="E40" s="25"/>
      <c r="F40" s="25"/>
      <c r="G40" s="27" t="s">
        <v>453</v>
      </c>
      <c r="H40" s="25"/>
      <c r="I40" s="25"/>
      <c r="K40" s="44" t="str">
        <f t="shared" si="0"/>
        <v>(320, 'debajo del puente churubusco y división del norte', 'Particular', 'leche en polvo, frijoles enlatados, galletas, atún, arroz, verduras, café, pan, pañales bebes y adultos, papel higíenico, jabón personal, pasta dental, cepillo, shampoo, toallas', '', , 'Cto Interior Avenida Río Churubusco esquina División del Norte', '', ''),</v>
      </c>
      <c r="V40" s="47" t="s">
        <v>4462</v>
      </c>
    </row>
    <row r="41" spans="1:22" ht="12.75" x14ac:dyDescent="0.2">
      <c r="A41" s="28">
        <v>323</v>
      </c>
      <c r="B41" s="25" t="s">
        <v>458</v>
      </c>
      <c r="C41" s="25" t="s">
        <v>30</v>
      </c>
      <c r="D41" s="26" t="s">
        <v>31</v>
      </c>
      <c r="E41" s="25"/>
      <c r="F41" s="25"/>
      <c r="G41" s="25" t="s">
        <v>459</v>
      </c>
      <c r="H41" s="25"/>
      <c r="I41" s="25"/>
      <c r="K41" s="44" t="str">
        <f t="shared" si="0"/>
        <v>(323, 'La casa del constructor', 'Particular', 'cualquiera', '', , 'Castañeda', '', ''),</v>
      </c>
      <c r="V41" s="47" t="s">
        <v>4463</v>
      </c>
    </row>
    <row r="42" spans="1:22" ht="51" x14ac:dyDescent="0.2">
      <c r="A42" s="28">
        <v>331</v>
      </c>
      <c r="B42" s="25" t="s">
        <v>465</v>
      </c>
      <c r="C42" s="25" t="s">
        <v>30</v>
      </c>
      <c r="D42" s="26" t="s">
        <v>466</v>
      </c>
      <c r="E42" s="25" t="s">
        <v>467</v>
      </c>
      <c r="F42" s="25" t="s">
        <v>468</v>
      </c>
      <c r="G42" s="25" t="s">
        <v>469</v>
      </c>
      <c r="H42" s="25"/>
      <c r="I42" s="25"/>
      <c r="K42" s="44" t="str">
        <f t="shared" si="0"/>
        <v>(331, 'Gabriel Mancera y Eugenia', 'Particular', 'artículos de higiene personal, desodorantes, jabón, cepillo dentales, pasta dental, shampoo, chocolates, botellas de agua, llaves de 1/2, -llaves de 9/16, aceite SAE40 para motor a diesel, sierras de arco para madera, tapas de FC de cable de uso rudo, pinzas eléctricas, cajas', 'Andrés López Arias', 55 2114 4562, 'Gabriel Mancera 733', '', ''),</v>
      </c>
      <c r="V42" s="47" t="s">
        <v>4464</v>
      </c>
    </row>
    <row r="43" spans="1:22" ht="191.25" x14ac:dyDescent="0.2">
      <c r="A43" s="28">
        <v>335</v>
      </c>
      <c r="B43" s="25" t="s">
        <v>471</v>
      </c>
      <c r="C43" s="25" t="s">
        <v>30</v>
      </c>
      <c r="D43" s="26" t="s">
        <v>472</v>
      </c>
      <c r="E43" s="25" t="s">
        <v>473</v>
      </c>
      <c r="F43" s="25" t="s">
        <v>474</v>
      </c>
      <c r="G43" s="25" t="s">
        <v>475</v>
      </c>
      <c r="H43" s="25"/>
      <c r="I43" s="25"/>
      <c r="K43" s="44" t="str">
        <f t="shared" si="0"/>
        <v>(335, 'Parque de los Venados', 'Particular', 'artículos de higiene personal, pastas dentales, shampoo, rastrillos, desodorantes, cepillos dentales, papel de baño, 
artículos de limpieza, jergas, escobas, trapeadores, jabón, medicamentos, medicamentos para diabetes, medicamentos respiratorios, medicamentos digestivos, medicamentos antibióticos, medicamentos analgésicos, leche, aceite de cocina, granos, galletas, azúcar, sal, alimentos enlatados, dulces, cereales, café, barras energéticas, verduras enlatadas, chiles enlatados, sardinas, alimentos para mascotas de 1, alimento para mascotas de 2 kg, correas para mascotas, alimento para mascotas en sobres, artículos de niños, juguetes, peluches, artículos de bebé, leche en polvo, gerber, toallitas húmedas, harina de arroz, maicena, fécula de maíz, jugos, pañales, cereal de arroz, biberones, material de curación, alcohol, jeringas de 10ml, jeringas de 5ml, jeringas de insulina, vendas, guantes, agua oxigenada, bolsas de asa, electrolitos, hielo, gatorade, agua, herramienta, cuters, plumones, cinta canela, guantes, mazos, cascos, palas, lamparas, cubrebocas, ropa, sábanas, zapatos de mujer, zapatos de niño, cobijas, ropa interior nueva, chamarras', 'Karina Hernández', 55 3033 5657, 'División del Norte', '', ''),</v>
      </c>
      <c r="V43" s="47" t="s">
        <v>4465</v>
      </c>
    </row>
    <row r="44" spans="1:22" ht="12.75" x14ac:dyDescent="0.2">
      <c r="A44" s="28">
        <v>337</v>
      </c>
      <c r="B44" s="25" t="s">
        <v>479</v>
      </c>
      <c r="C44" s="25" t="s">
        <v>30</v>
      </c>
      <c r="D44" s="26" t="s">
        <v>480</v>
      </c>
      <c r="E44" s="25" t="s">
        <v>481</v>
      </c>
      <c r="F44" s="25"/>
      <c r="G44" s="25" t="s">
        <v>482</v>
      </c>
      <c r="H44" s="25"/>
      <c r="I44" s="25"/>
      <c r="K44" s="44" t="str">
        <f t="shared" si="0"/>
        <v>(337, 'Centro de Acopio Igesia Adventista Narvarte', 'Particular', 'alimentos, medicamentos, material de curación, voluntarios', 'Cintia', , 'Uxmal', '', ''),</v>
      </c>
      <c r="V44" s="47" t="s">
        <v>4466</v>
      </c>
    </row>
    <row r="45" spans="1:22" ht="12.75" x14ac:dyDescent="0.2">
      <c r="A45" s="28">
        <v>18</v>
      </c>
      <c r="B45" s="25" t="s">
        <v>485</v>
      </c>
      <c r="C45" s="25" t="s">
        <v>227</v>
      </c>
      <c r="D45" s="26" t="s">
        <v>31</v>
      </c>
      <c r="E45" s="25" t="s">
        <v>486</v>
      </c>
      <c r="F45" s="25" t="s">
        <v>487</v>
      </c>
      <c r="G45" s="25" t="s">
        <v>489</v>
      </c>
      <c r="H45" s="25" t="s">
        <v>493</v>
      </c>
      <c r="I45" s="25" t="s">
        <v>494</v>
      </c>
      <c r="K45" s="44" t="str">
        <f t="shared" si="0"/>
        <v>(18, 'Oficinas DIF Nacional, Centro Acopio 2', 'Gubernamental', 'cualquiera', 'Karla Orozco 5554053624', 3003 2200, 'Av. Emiliano Zapata', '9:00 a 18:00 ', 'Oficial '),</v>
      </c>
      <c r="V45" s="47" t="s">
        <v>4467</v>
      </c>
    </row>
    <row r="46" spans="1:22" ht="25.5" x14ac:dyDescent="0.2">
      <c r="A46" s="28">
        <v>23</v>
      </c>
      <c r="B46" s="25" t="s">
        <v>500</v>
      </c>
      <c r="C46" s="25" t="s">
        <v>30</v>
      </c>
      <c r="D46" s="26" t="s">
        <v>501</v>
      </c>
      <c r="E46" s="25" t="s">
        <v>502</v>
      </c>
      <c r="F46" s="25" t="s">
        <v>503</v>
      </c>
      <c r="G46" s="25" t="s">
        <v>504</v>
      </c>
      <c r="H46" s="25" t="s">
        <v>508</v>
      </c>
      <c r="I46" s="25" t="s">
        <v>361</v>
      </c>
      <c r="K46" s="44" t="str">
        <f t="shared" si="0"/>
        <v>(23, 'Bros Burguer Bar', 'Particular', 'cajas de cartón, medicamentos, lámparas, velas, comida para bebé, toallas femeninas, artículos de higiene personal, electrolitos, cobijas, panales', 'Alejandra Morales', 55 7672 2058, 'Av Circuito Azteca', '9 am a morir', 'Restaurante'),</v>
      </c>
      <c r="V46" s="47" t="s">
        <v>4468</v>
      </c>
    </row>
    <row r="47" spans="1:22" ht="51" x14ac:dyDescent="0.2">
      <c r="A47" s="28">
        <v>24</v>
      </c>
      <c r="B47" s="25" t="s">
        <v>514</v>
      </c>
      <c r="C47" s="25" t="s">
        <v>75</v>
      </c>
      <c r="D47" s="26" t="s">
        <v>255</v>
      </c>
      <c r="E47" s="25"/>
      <c r="F47" s="25" t="s">
        <v>515</v>
      </c>
      <c r="G47" s="25" t="s">
        <v>517</v>
      </c>
      <c r="H47" s="25" t="s">
        <v>520</v>
      </c>
      <c r="I47" s="25" t="s">
        <v>521</v>
      </c>
      <c r="K47" s="44" t="str">
        <f t="shared" si="0"/>
        <v>(24, 'Centro del Patrimonio Inmobiliario Federal', 'Institución Pública', 'alimentos enlatados, sopa en bolsa, aceite, frijoles en lata, jabón en polvo, jabón en barra, cloro, pinol, cubetas, papel sanitario, toallas femeninas, cepillos de dientes, pasta dentales, toallas húmedas, pañales, medicamentos no caducados, guantes desechables, gasas, jeringas, cubre bocas, vendas, agua oxigenada ', '', 5563 2699, 'Salvador Novo', '09:00-18:00', 'Oficina de gobierno'),</v>
      </c>
      <c r="V47" s="47" t="s">
        <v>4469</v>
      </c>
    </row>
    <row r="48" spans="1:22" ht="12.75" x14ac:dyDescent="0.2">
      <c r="A48" s="28">
        <v>25</v>
      </c>
      <c r="B48" s="25" t="s">
        <v>527</v>
      </c>
      <c r="C48" s="25" t="s">
        <v>128</v>
      </c>
      <c r="D48" s="26" t="s">
        <v>528</v>
      </c>
      <c r="E48" s="25" t="s">
        <v>529</v>
      </c>
      <c r="F48" s="25"/>
      <c r="G48" s="25" t="s">
        <v>530</v>
      </c>
      <c r="H48" s="25"/>
      <c r="I48" s="25" t="s">
        <v>297</v>
      </c>
      <c r="K48" s="44" t="str">
        <f t="shared" si="0"/>
        <v>(25, 'Acopio para Jojutla y Tetela del Volcán (Morelos)', 'Asociación', 'material de curación, sueros fisiológicos, lineas por infusión', 'Sofia Angélica', , 'Prol. Santa Tecla, esquina Las Flores', '', 'Comunal'),</v>
      </c>
      <c r="V48" s="47" t="s">
        <v>4470</v>
      </c>
    </row>
    <row r="49" spans="1:22" ht="12.75" x14ac:dyDescent="0.2">
      <c r="A49" s="28">
        <v>26</v>
      </c>
      <c r="B49" s="25" t="s">
        <v>537</v>
      </c>
      <c r="C49" s="25" t="s">
        <v>75</v>
      </c>
      <c r="D49" s="26" t="s">
        <v>31</v>
      </c>
      <c r="E49" s="25"/>
      <c r="F49" s="25" t="s">
        <v>538</v>
      </c>
      <c r="G49" s="25" t="s">
        <v>539</v>
      </c>
      <c r="H49" s="25"/>
      <c r="I49" s="25"/>
      <c r="K49" s="44" t="str">
        <f t="shared" si="0"/>
        <v>(26, 'Locatel', 'Institución Pública', 'cualquiera', '', 5658 1111, 'Héroes del 47 ', '', ''),</v>
      </c>
      <c r="V49" s="47" t="s">
        <v>4471</v>
      </c>
    </row>
    <row r="50" spans="1:22" ht="25.5" x14ac:dyDescent="0.2">
      <c r="A50" s="28">
        <v>27</v>
      </c>
      <c r="B50" s="25" t="s">
        <v>545</v>
      </c>
      <c r="C50" s="25" t="s">
        <v>113</v>
      </c>
      <c r="D50" s="26" t="s">
        <v>546</v>
      </c>
      <c r="E50" s="25" t="s">
        <v>547</v>
      </c>
      <c r="F50" s="25" t="s">
        <v>548</v>
      </c>
      <c r="G50" s="25" t="s">
        <v>173</v>
      </c>
      <c r="H50" s="25"/>
      <c r="I50" s="25" t="s">
        <v>286</v>
      </c>
      <c r="K50" s="44" t="str">
        <f t="shared" si="0"/>
        <v>(27, 'UNAM - Estadio Olímpico Universitario', 'Universidad', 'azúcar, aceite, café, deshechables, té, pasta, sal, leche en polvo, traslado de brigadistas', 'Javier Belmont', 5622 0580, 'Av de los Insurgentes Sur', '', 'Principal'),</v>
      </c>
      <c r="V50" s="47" t="s">
        <v>4472</v>
      </c>
    </row>
    <row r="51" spans="1:22" ht="25.5" x14ac:dyDescent="0.2">
      <c r="A51" s="28">
        <v>187</v>
      </c>
      <c r="B51" s="25" t="s">
        <v>557</v>
      </c>
      <c r="C51" s="25" t="s">
        <v>30</v>
      </c>
      <c r="D51" s="26" t="s">
        <v>558</v>
      </c>
      <c r="E51" s="25"/>
      <c r="F51" s="25" t="s">
        <v>559</v>
      </c>
      <c r="G51" s="25" t="s">
        <v>560</v>
      </c>
      <c r="H51" s="25"/>
      <c r="I51" s="25"/>
      <c r="K51" s="44" t="str">
        <f t="shared" si="0"/>
        <v>(187, 'Grupo Pullman CDMX', 'Particular', 'agua embotellada, linternas, baterías, alimentos enlatados, artículos de higiene personal, material de curación', '', 55 3129 3064, 'Av Taxqueña ', '', ''),</v>
      </c>
      <c r="V51" s="47" t="s">
        <v>4473</v>
      </c>
    </row>
    <row r="52" spans="1:22" ht="25.5" x14ac:dyDescent="0.2">
      <c r="A52" s="28">
        <v>188</v>
      </c>
      <c r="B52" s="25" t="s">
        <v>565</v>
      </c>
      <c r="C52" s="25" t="s">
        <v>75</v>
      </c>
      <c r="D52" s="30" t="s">
        <v>143</v>
      </c>
      <c r="E52" s="25"/>
      <c r="F52" s="25" t="s">
        <v>566</v>
      </c>
      <c r="G52" s="25" t="s">
        <v>567</v>
      </c>
      <c r="H52" s="25"/>
      <c r="I52" s="25"/>
      <c r="K52" s="44" t="str">
        <f t="shared" si="0"/>
        <v>(188, 'Instituto Nacional de Pediatria', 'Institución Pública', 'agua embotellada, alimentos enlatados, artículos de higiene personal, artículos de limpieza, material de curación', '', 55 1084 0900, 'Avenida del Imán', '', ''),</v>
      </c>
      <c r="V52" s="47" t="s">
        <v>4474</v>
      </c>
    </row>
    <row r="53" spans="1:22" ht="12.75" x14ac:dyDescent="0.2">
      <c r="A53" s="28">
        <v>222</v>
      </c>
      <c r="B53" s="25" t="s">
        <v>574</v>
      </c>
      <c r="C53" s="25" t="s">
        <v>30</v>
      </c>
      <c r="D53" s="26" t="s">
        <v>575</v>
      </c>
      <c r="E53" s="25" t="s">
        <v>179</v>
      </c>
      <c r="F53" s="25" t="s">
        <v>180</v>
      </c>
      <c r="G53" s="25" t="s">
        <v>576</v>
      </c>
      <c r="H53" s="25"/>
      <c r="I53" s="25"/>
      <c r="K53" s="44" t="str">
        <f t="shared" si="0"/>
        <v>(222, 'Tlalpan 2191', 'Particular', 'herramientas, lámparas, focos, cable calibre 8, cable calibre 10', 'Topo Terán', 44 2247 2701, 'Calzada de Tlalpan', '', ''),</v>
      </c>
      <c r="V53" s="47" t="s">
        <v>4475</v>
      </c>
    </row>
    <row r="54" spans="1:22" ht="51" x14ac:dyDescent="0.2">
      <c r="A54" s="28">
        <v>266</v>
      </c>
      <c r="B54" s="25" t="s">
        <v>582</v>
      </c>
      <c r="C54" s="25" t="s">
        <v>75</v>
      </c>
      <c r="D54" s="26" t="s">
        <v>583</v>
      </c>
      <c r="E54" s="25"/>
      <c r="F54" s="25" t="s">
        <v>584</v>
      </c>
      <c r="G54" s="25" t="s">
        <v>585</v>
      </c>
      <c r="H54" s="25"/>
      <c r="I54" s="25"/>
      <c r="K54" s="44" t="str">
        <f t="shared" si="0"/>
        <v>(266, 'Instituto Cultural CTJ ', 'Institución Pública', 'medicamentos, material de curación, cobijas, colchonetas, alimentos no perecederos, cajas, bolsas de plástico, artículos de higiene personal, lámparas, pilas tipo B, lámparas tipo C, material eléctrico, herramienta de corte, herramienta en general, poleas, cuerdas, chalecos, cascos', '', 5689 1617, 'Miguel Angel de Quevedo', '', ''),</v>
      </c>
      <c r="V54" s="47" t="s">
        <v>4476</v>
      </c>
    </row>
    <row r="55" spans="1:22" ht="63.75" x14ac:dyDescent="0.2">
      <c r="A55" s="28">
        <v>316</v>
      </c>
      <c r="B55" s="25" t="s">
        <v>590</v>
      </c>
      <c r="C55" s="25" t="s">
        <v>128</v>
      </c>
      <c r="D55" s="26" t="s">
        <v>591</v>
      </c>
      <c r="E55" s="25"/>
      <c r="F55" s="25"/>
      <c r="G55" s="25" t="s">
        <v>592</v>
      </c>
      <c r="H55" s="25" t="s">
        <v>594</v>
      </c>
      <c r="I55" s="25" t="s">
        <v>595</v>
      </c>
      <c r="K55" s="44" t="str">
        <f t="shared" si="0"/>
        <v>(316, 'Fundar (Centro de Análisis e Investigación)', 'Asociación', 'material de curación, vendas, gasas esterilizadas, alcohol, agua oxigenada, medicamentos, antihipertensivos, metformina, antidiarreicos, alimentos, alimentos para bebé, atún enlatado, atún en bolsa, frijol en bolsa, arroz en bolsa, aceite para cocinar, artículos de higiene personal, papel de baño, toallas femeninas, pañales, jabón de pastilla, toallas húmedas, biberones', '', , 'Cda. Alberto Zamora', '9:00-18:00 (CERRADO SÁBADO y DOMINGO)', '"Recibiremos víveres y medicinas para población de otros estados afectados"'),</v>
      </c>
      <c r="V55" s="47" t="s">
        <v>4477</v>
      </c>
    </row>
    <row r="56" spans="1:22" ht="51" x14ac:dyDescent="0.2">
      <c r="A56" s="28">
        <v>322</v>
      </c>
      <c r="B56" s="25" t="s">
        <v>600</v>
      </c>
      <c r="C56" s="25" t="s">
        <v>128</v>
      </c>
      <c r="D56" s="26" t="s">
        <v>601</v>
      </c>
      <c r="E56" s="25"/>
      <c r="F56" s="25" t="s">
        <v>602</v>
      </c>
      <c r="G56" s="25" t="s">
        <v>605</v>
      </c>
      <c r="H56" s="25"/>
      <c r="I56" s="25" t="s">
        <v>607</v>
      </c>
      <c r="K56" s="44" t="str">
        <f t="shared" si="0"/>
        <v>(322, 'SAVE THE CHILDREN', 'Asociación', 'estambres, papel fomi, cartulina, diamantina, lápiz adhesivo, cinta adhesiva, resistol, tiras de plastilina, tijeras, silicón líquido, sacapuntas, juegos de 12 plumas de colores, cajas de 6 crayolas, cajas de 24 crayolas, pintura acrílica, juegos de 12 lápices de colores, juegos de 24 plumones de colores, lapiceros.', '', 55 5554 3499, 55 5538 4533 EXT 115, 'Francisco Sosa', '', 'Atención psicoemocional para niñ@s'),</v>
      </c>
      <c r="V56" s="47" t="s">
        <v>4478</v>
      </c>
    </row>
    <row r="57" spans="1:22" ht="25.5" x14ac:dyDescent="0.2">
      <c r="A57" s="28">
        <v>326</v>
      </c>
      <c r="B57" s="25" t="s">
        <v>611</v>
      </c>
      <c r="C57" s="25" t="s">
        <v>30</v>
      </c>
      <c r="D57" s="26" t="s">
        <v>612</v>
      </c>
      <c r="E57" s="25" t="s">
        <v>613</v>
      </c>
      <c r="F57" s="25"/>
      <c r="G57" s="25" t="s">
        <v>614</v>
      </c>
      <c r="H57" s="25" t="s">
        <v>617</v>
      </c>
      <c r="I57" s="25" t="s">
        <v>618</v>
      </c>
      <c r="K57" s="44" t="str">
        <f t="shared" si="0"/>
        <v>(326, 'Sexto Piso', 'Particular', 'libros y material para manualidades y actividades con niños, jóvenes y adultos en las zonas más afectadas.', 'Editorial Sexto Piso y Almadía', , 'París', '9:00 - 18:00 (Lunes a viernes)', 'Activar espacios puntuales de cultura'),</v>
      </c>
      <c r="V57" s="47" t="s">
        <v>4479</v>
      </c>
    </row>
    <row r="58" spans="1:22" ht="51" x14ac:dyDescent="0.2">
      <c r="A58" s="28">
        <v>45</v>
      </c>
      <c r="B58" s="25" t="s">
        <v>620</v>
      </c>
      <c r="C58" s="25" t="s">
        <v>621</v>
      </c>
      <c r="D58" s="26" t="s">
        <v>622</v>
      </c>
      <c r="E58" s="25" t="s">
        <v>623</v>
      </c>
      <c r="F58" s="25" t="s">
        <v>624</v>
      </c>
      <c r="G58" s="25" t="s">
        <v>625</v>
      </c>
      <c r="H58" s="25" t="s">
        <v>629</v>
      </c>
      <c r="I58" s="25" t="s">
        <v>630</v>
      </c>
      <c r="K58" s="44" t="str">
        <f t="shared" si="0"/>
        <v>(45, 'Brigada Pushkin', 'Particular ', 'alimentos enlatados, artículos de limpieza, artículos de higiene personal, toallas femeninas, pasta dental, shampoo, rastrillos, cepillos dentales, jabón, enjuague bucal, pañales de adulto, pañales de niño, artículos de higiene para bebé, botiquines de primeros auxilios, guantes de látex, lonas, zapatos, tenis, colchonetas, cobijas', 'Carlos Cortés', 55 2300 9727, 'Álvaro Obregón esquina Morelia. Frente al hotel Stanza. ', 'Habilitado las 24 horas', 'Centro de acopio '),</v>
      </c>
      <c r="V58" s="47" t="s">
        <v>4480</v>
      </c>
    </row>
    <row r="59" spans="1:22" ht="12.75" x14ac:dyDescent="0.2">
      <c r="A59" s="28">
        <v>34</v>
      </c>
      <c r="B59" s="25" t="s">
        <v>633</v>
      </c>
      <c r="C59" s="25" t="s">
        <v>30</v>
      </c>
      <c r="D59" s="26" t="s">
        <v>634</v>
      </c>
      <c r="E59" s="25"/>
      <c r="F59" s="25" t="s">
        <v>635</v>
      </c>
      <c r="G59" s="25" t="s">
        <v>636</v>
      </c>
      <c r="H59" s="25"/>
      <c r="I59" s="25"/>
      <c r="K59" s="44" t="str">
        <f t="shared" si="0"/>
        <v>(34, 'Patio Santa Fe', 'Particular', 'alimentos enlatados, artículos de higiene personal, artículos de limpieza', '', 01 8008 8843 6327, 'Av. Vasco de Quiroga', '', ''),</v>
      </c>
      <c r="V59" s="47" t="s">
        <v>4481</v>
      </c>
    </row>
    <row r="60" spans="1:22" ht="25.5" x14ac:dyDescent="0.2">
      <c r="A60" s="28">
        <v>199</v>
      </c>
      <c r="B60" s="25" t="s">
        <v>642</v>
      </c>
      <c r="C60" s="25" t="s">
        <v>30</v>
      </c>
      <c r="D60" s="26" t="s">
        <v>143</v>
      </c>
      <c r="E60" s="25"/>
      <c r="F60" s="25"/>
      <c r="G60" s="25" t="s">
        <v>643</v>
      </c>
      <c r="H60" s="25"/>
      <c r="I60" s="25" t="s">
        <v>166</v>
      </c>
      <c r="K60" s="44" t="str">
        <f t="shared" si="0"/>
        <v>(199, 'Bosque de Toronjos 39', 'Particular', 'agua embotellada, alimentos enlatados, artículos de higiene personal, artículos de limpieza, material de curación', '', , 'Bosque de Toronjos ', '', 'centro de acopio'),</v>
      </c>
      <c r="V60" s="47" t="s">
        <v>4482</v>
      </c>
    </row>
    <row r="61" spans="1:22" ht="25.5" x14ac:dyDescent="0.2">
      <c r="A61" s="28">
        <v>201</v>
      </c>
      <c r="B61" s="25" t="s">
        <v>649</v>
      </c>
      <c r="C61" s="25" t="s">
        <v>30</v>
      </c>
      <c r="D61" s="26" t="s">
        <v>143</v>
      </c>
      <c r="E61" s="25"/>
      <c r="F61" s="25"/>
      <c r="G61" s="25" t="s">
        <v>650</v>
      </c>
      <c r="H61" s="25"/>
      <c r="I61" s="25" t="s">
        <v>166</v>
      </c>
      <c r="K61" s="44" t="str">
        <f t="shared" si="0"/>
        <v>(201, 'Arteaga y Salazar', 'Particular', 'agua embotellada, alimentos enlatados, artículos de higiene personal, artículos de limpieza, material de curación', '', , 'Arteaga y Salazar ', '', 'centro de acopio'),</v>
      </c>
      <c r="V61" s="47" t="s">
        <v>4483</v>
      </c>
    </row>
    <row r="62" spans="1:22" ht="12.75" x14ac:dyDescent="0.2">
      <c r="A62" s="28">
        <v>217</v>
      </c>
      <c r="B62" s="25" t="s">
        <v>656</v>
      </c>
      <c r="C62" s="25" t="s">
        <v>191</v>
      </c>
      <c r="D62" s="26" t="s">
        <v>192</v>
      </c>
      <c r="E62" s="25"/>
      <c r="F62" s="25" t="s">
        <v>657</v>
      </c>
      <c r="G62" s="25" t="s">
        <v>658</v>
      </c>
      <c r="H62" s="25" t="s">
        <v>199</v>
      </c>
      <c r="I62" s="25" t="s">
        <v>200</v>
      </c>
      <c r="K62" s="44" t="str">
        <f t="shared" si="0"/>
        <v>(217, 'Centro Médico ABC Santa Fe', 'Hospital Privado', 'material de curación, lámparas, baterías, cobijas', '', 55 1103 1600, 'Av. Carlos Graef Fernandez', '24hrs', 'Hospital'),</v>
      </c>
      <c r="V62" s="47" t="s">
        <v>4484</v>
      </c>
    </row>
    <row r="63" spans="1:22" ht="25.5" x14ac:dyDescent="0.2">
      <c r="A63" s="28">
        <v>220</v>
      </c>
      <c r="B63" s="25" t="s">
        <v>664</v>
      </c>
      <c r="C63" s="25" t="s">
        <v>30</v>
      </c>
      <c r="D63" s="26" t="s">
        <v>143</v>
      </c>
      <c r="E63" s="25" t="s">
        <v>665</v>
      </c>
      <c r="F63" s="25" t="s">
        <v>666</v>
      </c>
      <c r="G63" s="25" t="s">
        <v>668</v>
      </c>
      <c r="H63" s="25" t="s">
        <v>671</v>
      </c>
      <c r="I63" s="25" t="s">
        <v>361</v>
      </c>
      <c r="K63" s="44" t="str">
        <f t="shared" si="0"/>
        <v>(220, 'Carolo Bosques', 'Particular', 'agua embotellada, alimentos enlatados, artículos de higiene personal, artículos de limpieza, material de curación', 'Cesar de la Parra', 55 6559 4422, 'Av. Secretaría de Marina ', '8am a 11.30pm', 'Restaurante'),</v>
      </c>
      <c r="V63" s="47" t="s">
        <v>4485</v>
      </c>
    </row>
    <row r="64" spans="1:22" ht="51" x14ac:dyDescent="0.2">
      <c r="A64" s="28">
        <v>263</v>
      </c>
      <c r="B64" s="25" t="s">
        <v>676</v>
      </c>
      <c r="C64" s="25" t="s">
        <v>113</v>
      </c>
      <c r="D64" s="26" t="s">
        <v>677</v>
      </c>
      <c r="E64" s="25"/>
      <c r="F64" s="25" t="s">
        <v>678</v>
      </c>
      <c r="G64" s="25" t="s">
        <v>680</v>
      </c>
      <c r="H64" s="25" t="s">
        <v>683</v>
      </c>
      <c r="I64" s="25"/>
      <c r="K64" s="44" t="str">
        <f t="shared" si="0"/>
        <v>(263, 'Colegio de la Ciudad de Mexico Contadero', 'Universidad', 'garrafones de 4-5l, papel de baño, jabón de barra, pasta dental, galletas saladas, galletas dulces, atún, frijol en bolsa, frijol en lata, alimento para bebé, leche en polvo, café soluble, pañales, toallas húmedas, toallas femeninas, cajas de cartón, ropa identificada por edad y sexo en buen estado ', '', 5812 0610, 'Calle de la Bolsa', '9am-2pm', ''),</v>
      </c>
      <c r="V64" s="47" t="s">
        <v>4486</v>
      </c>
    </row>
    <row r="65" spans="1:22" ht="12.75" x14ac:dyDescent="0.2">
      <c r="A65" s="28">
        <v>3</v>
      </c>
      <c r="B65" s="25" t="s">
        <v>687</v>
      </c>
      <c r="C65" s="25" t="s">
        <v>227</v>
      </c>
      <c r="D65" s="26" t="s">
        <v>31</v>
      </c>
      <c r="E65" s="25" t="s">
        <v>688</v>
      </c>
      <c r="F65" s="25" t="s">
        <v>689</v>
      </c>
      <c r="G65" s="25" t="s">
        <v>690</v>
      </c>
      <c r="H65" s="25"/>
      <c r="I65" s="25" t="s">
        <v>521</v>
      </c>
      <c r="K65" s="44" t="str">
        <f t="shared" ref="K65:K128" si="1">_xlfn.CONCAT("(",A65,", '",B65,"', '",C65,"', '",D65,"', '",E65,"', ",F65,", '",G65,"', '",H65,"', '",I65,"'),")</f>
        <v>(3, 'Centro Gubernamental Procuraduría Ambiental y del Ordenamiento Territorial', 'Gubernamental', 'cualquiera', 'Alfonso Madrid', 5265 0780, 55 3924 1608, 'Medellin', '', 'Oficina de gobierno'),</v>
      </c>
      <c r="V65" s="47" t="s">
        <v>4487</v>
      </c>
    </row>
    <row r="66" spans="1:22" ht="12.75" x14ac:dyDescent="0.2">
      <c r="A66" s="28">
        <v>4</v>
      </c>
      <c r="B66" s="25" t="s">
        <v>698</v>
      </c>
      <c r="C66" s="25" t="s">
        <v>227</v>
      </c>
      <c r="D66" s="26" t="s">
        <v>699</v>
      </c>
      <c r="E66" s="25"/>
      <c r="F66" s="25"/>
      <c r="G66" s="25" t="s">
        <v>700</v>
      </c>
      <c r="H66" s="25"/>
      <c r="I66" s="25" t="s">
        <v>521</v>
      </c>
      <c r="K66" s="44" t="str">
        <f t="shared" si="1"/>
        <v>(4, 'Centro Gubernamental SEDESO', 'Gubernamental', 'sierras eléctricas, gasolina, herramientas ', '', , 'Chimalpopoca y Bolivar', '', 'Oficina de gobierno'),</v>
      </c>
      <c r="V66" s="47" t="s">
        <v>4488</v>
      </c>
    </row>
    <row r="67" spans="1:22" ht="12.75" x14ac:dyDescent="0.2">
      <c r="A67" s="28">
        <v>5</v>
      </c>
      <c r="B67" s="25" t="s">
        <v>706</v>
      </c>
      <c r="C67" s="25" t="s">
        <v>227</v>
      </c>
      <c r="D67" s="26" t="s">
        <v>707</v>
      </c>
      <c r="E67" s="25" t="s">
        <v>708</v>
      </c>
      <c r="F67" s="25" t="s">
        <v>709</v>
      </c>
      <c r="G67" s="25" t="s">
        <v>710</v>
      </c>
      <c r="H67" s="25"/>
      <c r="I67" s="25" t="s">
        <v>521</v>
      </c>
      <c r="K67" s="44" t="str">
        <f t="shared" si="1"/>
        <v>(5, 'Centro Gubernamental Casa Refugio Citlaltépetl ', 'Gubernamental', 'traslado de víveres', 'Daniela Flores', 55 4758 2239, 'Citlalltépec ', '', 'Oficina de gobierno'),</v>
      </c>
      <c r="V67" s="47" t="s">
        <v>4489</v>
      </c>
    </row>
    <row r="68" spans="1:22" ht="12.75" x14ac:dyDescent="0.2">
      <c r="A68" s="28">
        <v>7</v>
      </c>
      <c r="B68" s="25" t="s">
        <v>716</v>
      </c>
      <c r="C68" s="25" t="s">
        <v>227</v>
      </c>
      <c r="D68" s="26" t="s">
        <v>31</v>
      </c>
      <c r="E68" s="25"/>
      <c r="F68" s="25" t="s">
        <v>717</v>
      </c>
      <c r="G68" s="25" t="s">
        <v>718</v>
      </c>
      <c r="H68" s="25"/>
      <c r="I68" s="25" t="s">
        <v>720</v>
      </c>
      <c r="K68" s="44" t="str">
        <f t="shared" si="1"/>
        <v>(7, 'Centro Gubernamental Sistema M1', 'Gubernamental', 'cualquiera', '', 5705 4177, 'Versalles', '', 'Sistema 1'),</v>
      </c>
      <c r="V68" s="47" t="s">
        <v>4490</v>
      </c>
    </row>
    <row r="69" spans="1:22" ht="12.75" x14ac:dyDescent="0.2">
      <c r="A69" s="28">
        <v>17</v>
      </c>
      <c r="B69" s="25" t="s">
        <v>725</v>
      </c>
      <c r="C69" s="25" t="s">
        <v>227</v>
      </c>
      <c r="D69" s="26" t="s">
        <v>31</v>
      </c>
      <c r="E69" s="25" t="s">
        <v>726</v>
      </c>
      <c r="F69" s="25" t="s">
        <v>727</v>
      </c>
      <c r="G69" s="25" t="s">
        <v>728</v>
      </c>
      <c r="H69" s="25"/>
      <c r="I69" s="25" t="s">
        <v>415</v>
      </c>
      <c r="K69" s="44" t="str">
        <f t="shared" si="1"/>
        <v>(17, 'Oficina Protección Civil ', 'Gubernamental', 'cualquiera', 'Protección Civil ', 5683 2222, 'Abraham Gonzáez ', '', 'Oficina'),</v>
      </c>
      <c r="V69" s="47" t="s">
        <v>4491</v>
      </c>
    </row>
    <row r="70" spans="1:22" ht="51" x14ac:dyDescent="0.2">
      <c r="A70" s="28">
        <v>29</v>
      </c>
      <c r="B70" s="25" t="s">
        <v>732</v>
      </c>
      <c r="C70" s="25" t="s">
        <v>30</v>
      </c>
      <c r="D70" s="26" t="s">
        <v>733</v>
      </c>
      <c r="E70" s="25"/>
      <c r="F70" s="25" t="s">
        <v>734</v>
      </c>
      <c r="G70" s="25" t="s">
        <v>735</v>
      </c>
      <c r="H70" s="25"/>
      <c r="I70" s="25" t="s">
        <v>736</v>
      </c>
      <c r="K70" s="44" t="str">
        <f t="shared" si="1"/>
        <v>(29, '365', 'Particular', 'guantes desechables, gasas, punzos numero 18, punzos numero 14, punzos numero 16, punzos numero 20, punzos numero 22, electrodos, llaves de 3 vías, jeringas de 5ml, jeringas de 10ml, cubrebocas, vendas 10 cm, cepillos quirúrgicos, tela adhesiva, micropore, bultos quirúrgicos, venoclisis', '', 55 7825 0446, 'Calle Bajío', '', 'Deportes'),</v>
      </c>
      <c r="V70" s="47" t="s">
        <v>4492</v>
      </c>
    </row>
    <row r="71" spans="1:22" ht="12.75" x14ac:dyDescent="0.2">
      <c r="A71" s="28">
        <v>31</v>
      </c>
      <c r="B71" s="25" t="s">
        <v>742</v>
      </c>
      <c r="C71" s="25" t="s">
        <v>128</v>
      </c>
      <c r="D71" s="26" t="s">
        <v>743</v>
      </c>
      <c r="E71" s="25"/>
      <c r="F71" s="25"/>
      <c r="G71" s="25" t="s">
        <v>744</v>
      </c>
      <c r="H71" s="25"/>
      <c r="I71" s="25"/>
      <c r="K71" s="44" t="str">
        <f t="shared" si="1"/>
        <v>(31, 'Auditorio Plutarco Elias Calles ', 'Asociación', 'agua, bebida, alimentos, sábanas, lámparas, linternas, baterias, aseo personal ', '', , 'Av. Insurgentes Norte', '', ''),</v>
      </c>
      <c r="V71" s="47" t="s">
        <v>4493</v>
      </c>
    </row>
    <row r="72" spans="1:22" ht="12.75" x14ac:dyDescent="0.2">
      <c r="A72" s="28">
        <v>32</v>
      </c>
      <c r="B72" s="25" t="s">
        <v>750</v>
      </c>
      <c r="C72" s="25" t="s">
        <v>30</v>
      </c>
      <c r="D72" s="26" t="s">
        <v>751</v>
      </c>
      <c r="E72" s="25" t="s">
        <v>752</v>
      </c>
      <c r="F72" s="25" t="s">
        <v>753</v>
      </c>
      <c r="G72" s="25" t="s">
        <v>754</v>
      </c>
      <c r="H72" s="25" t="s">
        <v>756</v>
      </c>
      <c r="I72" s="25" t="s">
        <v>757</v>
      </c>
      <c r="K72" s="44" t="str">
        <f t="shared" si="1"/>
        <v>(32, 'Casa Quimera', 'Particular', 'linternas, desarmadores, herramientas', 'Jackie', 55 8539 8431, 'Orizaba ', '9:00 am a 8:00pm', 'Restaurante / centro cultural'),</v>
      </c>
      <c r="V72" s="47" t="s">
        <v>4494</v>
      </c>
    </row>
    <row r="73" spans="1:22" ht="25.5" x14ac:dyDescent="0.2">
      <c r="A73" s="28">
        <v>33</v>
      </c>
      <c r="B73" s="25" t="s">
        <v>763</v>
      </c>
      <c r="C73" s="25" t="s">
        <v>30</v>
      </c>
      <c r="D73" s="26" t="s">
        <v>764</v>
      </c>
      <c r="E73" s="25" t="s">
        <v>765</v>
      </c>
      <c r="F73" s="25" t="s">
        <v>766</v>
      </c>
      <c r="G73" s="25" t="s">
        <v>767</v>
      </c>
      <c r="H73" s="25" t="s">
        <v>770</v>
      </c>
      <c r="I73" s="25" t="s">
        <v>771</v>
      </c>
      <c r="K73" s="44" t="str">
        <f t="shared" si="1"/>
        <v>(33, 'MN Roy', 'Particular', 'medicamentos, material de curación, papel de baño, toallas sanitarias, hieleras, hielo, herramientas, lámparas, esmeriles, baterías, diesel, mazos', 'Marco Margain', 55 1755 7666, 'Mérida', 'Jueves y viernes de 8am a 10pm', 'antro'),</v>
      </c>
      <c r="V73" s="47" t="s">
        <v>4495</v>
      </c>
    </row>
    <row r="74" spans="1:22" ht="12.75" x14ac:dyDescent="0.2">
      <c r="A74" s="28">
        <v>36</v>
      </c>
      <c r="B74" s="25" t="s">
        <v>775</v>
      </c>
      <c r="C74" s="25" t="s">
        <v>30</v>
      </c>
      <c r="D74" s="26" t="s">
        <v>776</v>
      </c>
      <c r="E74" s="25"/>
      <c r="F74" s="25" t="s">
        <v>777</v>
      </c>
      <c r="G74" s="25" t="s">
        <v>778</v>
      </c>
      <c r="H74" s="25"/>
      <c r="I74" s="25" t="s">
        <v>781</v>
      </c>
      <c r="K74" s="44" t="str">
        <f t="shared" si="1"/>
        <v>(36, 'La Casa del Mestizo', 'Particular', 'comida para perro', '', 55 4062 1423,  55 3979 3391, 'Nayarit', '', 'Comida para perros'),</v>
      </c>
      <c r="V74" s="47" t="s">
        <v>4496</v>
      </c>
    </row>
    <row r="75" spans="1:22" ht="89.25" x14ac:dyDescent="0.2">
      <c r="A75" s="28">
        <v>37</v>
      </c>
      <c r="B75" s="25" t="s">
        <v>785</v>
      </c>
      <c r="C75" s="25" t="s">
        <v>128</v>
      </c>
      <c r="D75" s="26" t="s">
        <v>786</v>
      </c>
      <c r="E75" s="25" t="s">
        <v>787</v>
      </c>
      <c r="F75" s="25" t="s">
        <v>788</v>
      </c>
      <c r="G75" s="25" t="s">
        <v>789</v>
      </c>
      <c r="H75" s="25"/>
      <c r="I75" s="25" t="s">
        <v>137</v>
      </c>
      <c r="K75" s="44" t="str">
        <f t="shared" si="1"/>
        <v>(37, 'Glorieta de las Cibeles', 'Asociación', 'agua, cloro, jergas, recogedores, escobas, glucosada, solución salina, sondas, sondas gástricas, soluciones fisiológicas, antisépticos, cloruro de sodio, guantes, jeringas, alcohol, yodo, micro afrin, guantes de látex, analgésicos, jeringas de irrigación, frijoles, arroz, aceite, chocolate en polvo, chocolate en barra, sopas instantáneas, avena, atún, mayonesa, galletas, atún, café, dulces, lentejas, habas, puré de tomate, rastrillos, desodorante, pañales para niños, pañales para adultos, bolsas, cobijas, almohadas, talco, pomadas, artículos para bebé, plumones', 'Diana Navarro / Montserrat Flores', 55 4370 4086, 'Plaza Villa Madrid', '', 'Centro de acopio'),</v>
      </c>
      <c r="V75" s="47" t="s">
        <v>4497</v>
      </c>
    </row>
    <row r="76" spans="1:22" ht="12.75" x14ac:dyDescent="0.2">
      <c r="A76" s="28">
        <v>38</v>
      </c>
      <c r="B76" s="25" t="s">
        <v>795</v>
      </c>
      <c r="C76" s="25" t="s">
        <v>30</v>
      </c>
      <c r="D76" s="26" t="s">
        <v>796</v>
      </c>
      <c r="E76" s="25" t="s">
        <v>797</v>
      </c>
      <c r="F76" s="25" t="s">
        <v>798</v>
      </c>
      <c r="G76" s="25" t="s">
        <v>799</v>
      </c>
      <c r="H76" s="25" t="s">
        <v>801</v>
      </c>
      <c r="I76" s="25" t="s">
        <v>802</v>
      </c>
      <c r="K76" s="44" t="str">
        <f t="shared" si="1"/>
        <v>(38, 'Huerto Roma Verde', 'Particular', 'tetanol, medicamento para tétanos, mascarillas de carbón activado', 'Paco Ayala', 55 3332 0778, 'Jalapa', '24 hrs', 'Huerto Urbano'),</v>
      </c>
      <c r="V76" s="47" t="s">
        <v>4498</v>
      </c>
    </row>
    <row r="77" spans="1:22" ht="25.5" x14ac:dyDescent="0.2">
      <c r="A77" s="28">
        <v>39</v>
      </c>
      <c r="B77" s="25" t="s">
        <v>806</v>
      </c>
      <c r="C77" s="25" t="s">
        <v>30</v>
      </c>
      <c r="D77" s="26" t="s">
        <v>143</v>
      </c>
      <c r="E77" s="25" t="s">
        <v>807</v>
      </c>
      <c r="F77" s="25" t="s">
        <v>808</v>
      </c>
      <c r="G77" s="25" t="s">
        <v>809</v>
      </c>
      <c r="H77" s="25" t="s">
        <v>811</v>
      </c>
      <c r="I77" s="25"/>
      <c r="K77" s="44" t="str">
        <f t="shared" si="1"/>
        <v>(39, 'La Guapachosa', 'Particular', 'agua embotellada, alimentos enlatados, artículos de higiene personal, artículos de limpieza, material de curación', 'Paz', 55 2972 8434, 'Oaxaca', 'hasta 11 pm, mañana 9 :00 am', ''),</v>
      </c>
      <c r="V77" s="47" t="s">
        <v>4499</v>
      </c>
    </row>
    <row r="78" spans="1:22" ht="12.75" x14ac:dyDescent="0.2">
      <c r="A78" s="28">
        <v>40</v>
      </c>
      <c r="B78" s="25" t="s">
        <v>815</v>
      </c>
      <c r="C78" s="25" t="s">
        <v>30</v>
      </c>
      <c r="D78" s="26" t="s">
        <v>816</v>
      </c>
      <c r="E78" s="25"/>
      <c r="F78" s="25" t="s">
        <v>817</v>
      </c>
      <c r="G78" s="25" t="s">
        <v>818</v>
      </c>
      <c r="H78" s="25" t="s">
        <v>820</v>
      </c>
      <c r="I78" s="25" t="s">
        <v>821</v>
      </c>
      <c r="K78" s="44" t="str">
        <f t="shared" si="1"/>
        <v>(40, 'Palacio de Hierro Durango (Terraza)', 'Particular', 'brigadistas voluntarios, paramédicos voluntarios, voluntariosm', '', 5242 9000, 'Durango', '9:30 a 21:00 ', 'Departamental / Terraza'),</v>
      </c>
      <c r="V78" s="47" t="s">
        <v>4500</v>
      </c>
    </row>
    <row r="79" spans="1:22" ht="25.5" x14ac:dyDescent="0.2">
      <c r="A79" s="28">
        <v>41</v>
      </c>
      <c r="B79" s="25" t="s">
        <v>826</v>
      </c>
      <c r="C79" s="25" t="s">
        <v>128</v>
      </c>
      <c r="D79" s="26" t="s">
        <v>827</v>
      </c>
      <c r="E79" s="25" t="s">
        <v>828</v>
      </c>
      <c r="F79" s="25" t="s">
        <v>829</v>
      </c>
      <c r="G79" s="25" t="s">
        <v>831</v>
      </c>
      <c r="H79" s="25" t="s">
        <v>832</v>
      </c>
      <c r="I79" s="25" t="s">
        <v>833</v>
      </c>
      <c r="K79" s="44" t="str">
        <f t="shared" si="1"/>
        <v>(41, 'Parque España', 'Asociación', 'comida preparada, aceite para motor de dos tiempos, oxígeno, voluntarios para relevos en Alvaro Obregon 286', 'Jacqueline', 55 2561 9561, 'Av. Sonora', 'Habilitado 24 horas', 'Principal-Centro de Acopio'),</v>
      </c>
      <c r="V79" s="47" t="s">
        <v>4501</v>
      </c>
    </row>
    <row r="80" spans="1:22" ht="102" x14ac:dyDescent="0.2">
      <c r="A80" s="28">
        <v>42</v>
      </c>
      <c r="B80" s="25" t="s">
        <v>838</v>
      </c>
      <c r="C80" s="25" t="s">
        <v>128</v>
      </c>
      <c r="D80" s="26" t="s">
        <v>839</v>
      </c>
      <c r="E80" s="25" t="s">
        <v>840</v>
      </c>
      <c r="F80" s="25" t="s">
        <v>841</v>
      </c>
      <c r="G80" s="25" t="s">
        <v>842</v>
      </c>
      <c r="H80" s="25" t="s">
        <v>629</v>
      </c>
      <c r="I80" s="25" t="s">
        <v>833</v>
      </c>
      <c r="K80" s="44" t="str">
        <f t="shared" si="1"/>
        <v>(42, 'Parque México', 'Asociación', 'líneas de vida, arneses, picos, mazos, cascos, chalecos, cubrebocas industriales, mascarillas de carbón activado, linternas, cizalla, lentes de seguridad transparentes, guantes de carnaza, cinceles, linternas, extensiones industriales, tiras de contactos de uso rudo, material quirúrgico, batas, instrumental, laringoscopios, medidores de presión arterial, medidores de azúcar, bolsas trabsparentes, bolsas resellables, oxígeno, medicamentos, medicamentos de pediratría, collarines, coderas, rodilleras, aceite para motor de dos tiempos, oxígeno, voluntarios para relevos en Alvaro Obregon 286', 'Ana Cuchonnal', 55 5404 0703, 'Av. México', 'Habilitado las 24 horas', 'Principal-Centro de Acopio'),</v>
      </c>
      <c r="V80" s="47" t="s">
        <v>4502</v>
      </c>
    </row>
    <row r="81" spans="1:22" ht="38.25" x14ac:dyDescent="0.2">
      <c r="A81" s="28">
        <v>43</v>
      </c>
      <c r="B81" s="25" t="s">
        <v>847</v>
      </c>
      <c r="C81" s="25" t="s">
        <v>128</v>
      </c>
      <c r="D81" s="26" t="s">
        <v>848</v>
      </c>
      <c r="E81" s="25" t="s">
        <v>849</v>
      </c>
      <c r="F81" s="25" t="s">
        <v>850</v>
      </c>
      <c r="G81" s="25" t="s">
        <v>851</v>
      </c>
      <c r="H81" s="25"/>
      <c r="I81" s="25"/>
      <c r="K81" s="44" t="str">
        <f t="shared" si="1"/>
        <v>(43, 'Glorieta de Popocatéptl', 'Asociación', 'vendas, gel antibacterial, jabón corporal, sopa instantanea, atún, sardinas, frijoles, lentejas, leche, pasta, cepillo dental, desechables, aceite, café soluble en bolsa, azúcar, sal', 'Ingrid Patiño', 55 3584 9872, 'Popocatépetl y Amsterdam', '', ''),</v>
      </c>
      <c r="V81" s="47" t="s">
        <v>4503</v>
      </c>
    </row>
    <row r="82" spans="1:22" ht="51" x14ac:dyDescent="0.2">
      <c r="A82" s="28">
        <v>44</v>
      </c>
      <c r="B82" s="31" t="s">
        <v>854</v>
      </c>
      <c r="C82" s="25" t="s">
        <v>128</v>
      </c>
      <c r="D82" s="26" t="s">
        <v>855</v>
      </c>
      <c r="E82" s="25" t="s">
        <v>856</v>
      </c>
      <c r="F82" s="25" t="s">
        <v>857</v>
      </c>
      <c r="G82" s="25" t="s">
        <v>858</v>
      </c>
      <c r="H82" s="25" t="s">
        <v>801</v>
      </c>
      <c r="I82" s="25" t="s">
        <v>859</v>
      </c>
      <c r="K82" s="44" t="str">
        <f t="shared" si="1"/>
        <v>(44, 'Jardín Alexander Pushkin', 'Asociación', 'alimentos enlatados, artículos de limpieza, pasta dental, shampoo, rastrillos, cepillos dentales, jabón, enjuague bucal, pañales para adulto, pañales para niño, artículos de limpieza para bebés, guantes de látex, toallas femeninas, lonas, zapatos, tenis, colchonetas, cobijas', 'Drostan', 55 5152 6955, 'Álvaro Obregón y Cuauhtemoc', '24 hrs', 'Comunitario '),</v>
      </c>
      <c r="V82" s="47" t="s">
        <v>4504</v>
      </c>
    </row>
    <row r="83" spans="1:22" ht="12.75" x14ac:dyDescent="0.2">
      <c r="A83" s="28">
        <v>46</v>
      </c>
      <c r="B83" s="25" t="s">
        <v>863</v>
      </c>
      <c r="C83" s="25" t="s">
        <v>75</v>
      </c>
      <c r="D83" s="26" t="s">
        <v>864</v>
      </c>
      <c r="E83" s="25" t="s">
        <v>865</v>
      </c>
      <c r="F83" s="25" t="s">
        <v>866</v>
      </c>
      <c r="G83" s="25" t="s">
        <v>867</v>
      </c>
      <c r="H83" s="25"/>
      <c r="I83" s="25" t="s">
        <v>868</v>
      </c>
      <c r="K83" s="44" t="str">
        <f t="shared" si="1"/>
        <v>(46, 'Zócalo', 'Institución Pública', 'leche en polvo', 'Carlos Roque', 55 4503 1910, 'Plaza de la Constitución', '', 'Principal Centro de Acopio'),</v>
      </c>
      <c r="V83" s="47" t="s">
        <v>4505</v>
      </c>
    </row>
    <row r="84" spans="1:22" ht="12.75" x14ac:dyDescent="0.2">
      <c r="A84" s="28">
        <v>66</v>
      </c>
      <c r="B84" s="25" t="s">
        <v>873</v>
      </c>
      <c r="C84" s="25" t="s">
        <v>30</v>
      </c>
      <c r="D84" s="26" t="s">
        <v>874</v>
      </c>
      <c r="E84" s="25" t="s">
        <v>875</v>
      </c>
      <c r="F84" s="25" t="s">
        <v>876</v>
      </c>
      <c r="G84" s="25" t="s">
        <v>878</v>
      </c>
      <c r="H84" s="25"/>
      <c r="I84" s="25" t="s">
        <v>881</v>
      </c>
      <c r="K84" s="44" t="str">
        <f t="shared" si="1"/>
        <v>(66, 'Club Junior Condesa', 'Particular', 'traslado de víveres funciona como albergue, todo bajo control', 'Ahora', 55 5277 7666, 'Sindicalismo', '', 'Acopio, Albergue'),</v>
      </c>
      <c r="V84" s="47" t="s">
        <v>4506</v>
      </c>
    </row>
    <row r="85" spans="1:22" ht="25.5" x14ac:dyDescent="0.2">
      <c r="A85" s="28">
        <v>117</v>
      </c>
      <c r="B85" s="25" t="s">
        <v>886</v>
      </c>
      <c r="C85" s="25" t="s">
        <v>113</v>
      </c>
      <c r="D85" s="26" t="s">
        <v>887</v>
      </c>
      <c r="E85" s="25"/>
      <c r="F85" s="25" t="s">
        <v>888</v>
      </c>
      <c r="G85" s="25" t="s">
        <v>889</v>
      </c>
      <c r="H85" s="25"/>
      <c r="I85" s="32" t="s">
        <v>891</v>
      </c>
      <c r="K85" s="44" t="str">
        <f t="shared" si="1"/>
        <v>(117, 'Casa Universitaria del Libro UNAM', 'Universidad', 'víveres, artículos de higiene personal, artículos de limpieza, equipo médico, herramientas', '', 5511 4468, 'Orizaba', '', 'http://dint.unam.mx/blog/index.php/item/3334-listado-de-los-insumos-que-se-necesita-para-ayudar-a-los-damificados-al-20-de-septiembre-10-00-am'),</v>
      </c>
      <c r="V85" s="47" t="s">
        <v>4507</v>
      </c>
    </row>
    <row r="86" spans="1:22" ht="25.5" x14ac:dyDescent="0.2">
      <c r="A86" s="28">
        <v>176</v>
      </c>
      <c r="B86" s="25" t="s">
        <v>896</v>
      </c>
      <c r="C86" s="25" t="s">
        <v>30</v>
      </c>
      <c r="D86" s="26" t="s">
        <v>897</v>
      </c>
      <c r="E86" s="25" t="s">
        <v>898</v>
      </c>
      <c r="F86" s="25"/>
      <c r="G86" s="25" t="s">
        <v>899</v>
      </c>
      <c r="H86" s="25" t="s">
        <v>901</v>
      </c>
      <c r="I86" s="25"/>
      <c r="K86" s="44" t="str">
        <f t="shared" si="1"/>
        <v>(176, 'Bolívar (No es centro pero necesitan ayuda URGENTE)', 'Particular', 'lonas, leche en polvo, lazos, herramientas, cajas, gasolina, baterias tamaño C, baterías tamaño D, lámparas, herramientas, cascos', 'Raul Centeno', , 'Bolivar', '24 Horas', ''),</v>
      </c>
      <c r="V86" s="47" t="s">
        <v>4508</v>
      </c>
    </row>
    <row r="87" spans="1:22" ht="25.5" x14ac:dyDescent="0.2">
      <c r="A87" s="28">
        <v>190</v>
      </c>
      <c r="B87" s="25" t="s">
        <v>904</v>
      </c>
      <c r="C87" s="25" t="s">
        <v>30</v>
      </c>
      <c r="D87" s="26" t="s">
        <v>143</v>
      </c>
      <c r="E87" s="25"/>
      <c r="F87" s="25"/>
      <c r="G87" s="25" t="s">
        <v>905</v>
      </c>
      <c r="H87" s="25"/>
      <c r="I87" s="25"/>
      <c r="K87" s="44" t="str">
        <f t="shared" si="1"/>
        <v>(190, 'Monterrey 232 ', 'Particular', 'agua embotellada, alimentos enlatados, artículos de higiene personal, artículos de limpieza, material de curación', '', , 'Monterrey', '', ''),</v>
      </c>
      <c r="V87" s="47" t="s">
        <v>4509</v>
      </c>
    </row>
    <row r="88" spans="1:22" ht="25.5" x14ac:dyDescent="0.2">
      <c r="A88" s="28">
        <v>191</v>
      </c>
      <c r="B88" s="25" t="s">
        <v>909</v>
      </c>
      <c r="C88" s="25" t="s">
        <v>30</v>
      </c>
      <c r="D88" s="26" t="s">
        <v>143</v>
      </c>
      <c r="E88" s="25"/>
      <c r="F88" s="25" t="s">
        <v>910</v>
      </c>
      <c r="G88" s="25" t="s">
        <v>912</v>
      </c>
      <c r="H88" s="25" t="s">
        <v>914</v>
      </c>
      <c r="I88" s="25"/>
      <c r="K88" s="44" t="str">
        <f t="shared" si="1"/>
        <v>(191, 'Multiforo Alicia', 'Particular', 'agua embotellada, alimentos enlatados, artículos de higiene personal, artículos de limpieza, material de curación', '', 5511 2100, 'Av. Cuauhtemoc', 'antes de las 9', ''),</v>
      </c>
      <c r="V88" s="47" t="s">
        <v>4510</v>
      </c>
    </row>
    <row r="89" spans="1:22" ht="12.75" x14ac:dyDescent="0.2">
      <c r="A89" s="28">
        <v>192</v>
      </c>
      <c r="B89" s="25" t="s">
        <v>919</v>
      </c>
      <c r="C89" s="25" t="s">
        <v>30</v>
      </c>
      <c r="D89" s="26" t="s">
        <v>920</v>
      </c>
      <c r="E89" s="32" t="s">
        <v>921</v>
      </c>
      <c r="F89" s="25" t="s">
        <v>922</v>
      </c>
      <c r="G89" s="25" t="s">
        <v>923</v>
      </c>
      <c r="H89" s="25" t="s">
        <v>926</v>
      </c>
      <c r="I89" s="25"/>
      <c r="K89" s="44" t="str">
        <f t="shared" si="1"/>
        <v>(192, 'Rio Panuco 7-102', 'Particular', 'voluntarios', 'Humberto Bermúdez Cárdenas', 55 1830 9223, 'Rio Panuco ', '10:0 am 19:00 hrs ', ''),</v>
      </c>
      <c r="V89" s="47" t="s">
        <v>4511</v>
      </c>
    </row>
    <row r="90" spans="1:22" ht="25.5" x14ac:dyDescent="0.2">
      <c r="A90" s="28">
        <v>210</v>
      </c>
      <c r="B90" s="25" t="s">
        <v>930</v>
      </c>
      <c r="C90" s="25" t="s">
        <v>30</v>
      </c>
      <c r="D90" s="26" t="s">
        <v>143</v>
      </c>
      <c r="E90" s="25"/>
      <c r="F90" s="25"/>
      <c r="G90" s="25" t="s">
        <v>931</v>
      </c>
      <c r="H90" s="25"/>
      <c r="I90" s="25"/>
      <c r="K90" s="44" t="str">
        <f t="shared" si="1"/>
        <v>(210, 'Yucatan y Medellín', 'Particular', 'agua embotellada, alimentos enlatados, artículos de higiene personal, artículos de limpieza, material de curación', '', , 'Yucatán esquina Medellín', '', ''),</v>
      </c>
      <c r="V90" s="47" t="s">
        <v>4512</v>
      </c>
    </row>
    <row r="91" spans="1:22" ht="25.5" x14ac:dyDescent="0.2">
      <c r="A91" s="28">
        <v>221</v>
      </c>
      <c r="B91" s="25" t="s">
        <v>934</v>
      </c>
      <c r="C91" s="25" t="s">
        <v>30</v>
      </c>
      <c r="D91" s="26" t="s">
        <v>935</v>
      </c>
      <c r="E91" s="25" t="s">
        <v>936</v>
      </c>
      <c r="F91" s="25" t="s">
        <v>937</v>
      </c>
      <c r="G91" s="25" t="s">
        <v>938</v>
      </c>
      <c r="H91" s="25" t="s">
        <v>941</v>
      </c>
      <c r="I91" s="25" t="s">
        <v>942</v>
      </c>
      <c r="K91" s="44" t="str">
        <f t="shared" si="1"/>
        <v>(221, 'Particular Zacatecas 144 casa 2 en la Roma norte', 'Particular', 'médicos voluntarios, enfermeras voluntarias, paramédicos voluntarios, medicamentos, ropa, colchones, cobijas, palas, picos, cualquiera', 'Klaudia García', 55 8527 1463, 'Zacatecas ', 'toda la noche hasta las 12pm del 21/09', 'Casa/ Apoyo a Morelos se necesita todo. Tenemos una camioneta y un coche para ir, si alguien más se quiere sumar bienvenido'),</v>
      </c>
      <c r="V91" s="47" t="s">
        <v>4513</v>
      </c>
    </row>
    <row r="92" spans="1:22" ht="25.5" x14ac:dyDescent="0.2">
      <c r="A92" s="28">
        <v>234</v>
      </c>
      <c r="B92" s="25" t="s">
        <v>947</v>
      </c>
      <c r="C92" s="25" t="s">
        <v>30</v>
      </c>
      <c r="D92" s="26" t="s">
        <v>948</v>
      </c>
      <c r="E92" s="25" t="s">
        <v>949</v>
      </c>
      <c r="F92" s="25" t="s">
        <v>950</v>
      </c>
      <c r="G92" s="25" t="s">
        <v>952</v>
      </c>
      <c r="H92" s="25" t="s">
        <v>953</v>
      </c>
      <c r="I92" s="25" t="s">
        <v>954</v>
      </c>
      <c r="K92" s="44" t="str">
        <f t="shared" si="1"/>
        <v>(234, 'Centro de Cultura Digital', 'Particular', 'ropa de frío, cobijas, medicamentos, herramientas, artículos para bebé, artículos de limpieza, alimentos no perecederos, artículos de higiene personal', 'Mariana Delgado', 55 4963 1038, 'Reforma esquina Lieja', 'Las 24 horas', 'Centro de acopio / Secreataría de Cultura Federal'),</v>
      </c>
      <c r="V92" s="47" t="s">
        <v>4514</v>
      </c>
    </row>
    <row r="93" spans="1:22" ht="51" x14ac:dyDescent="0.2">
      <c r="A93" s="28">
        <v>240</v>
      </c>
      <c r="B93" s="25" t="s">
        <v>959</v>
      </c>
      <c r="C93" s="25" t="s">
        <v>128</v>
      </c>
      <c r="D93" s="26" t="s">
        <v>960</v>
      </c>
      <c r="E93" s="25" t="s">
        <v>961</v>
      </c>
      <c r="F93" s="25" t="s">
        <v>962</v>
      </c>
      <c r="G93" s="25" t="s">
        <v>963</v>
      </c>
      <c r="H93" s="25" t="s">
        <v>965</v>
      </c>
      <c r="I93" s="25" t="s">
        <v>966</v>
      </c>
      <c r="K93" s="44" t="str">
        <f t="shared" si="1"/>
        <v>(240, 'Scientology Mexico Centro de Acopio', 'Asociación', 'agua embotellada, tapabocas, guantes desechables, gasas, alcohol, agua oxigenada, vendas, tela adhesiva, pañales, comida para bebé, cobijas, artículos de higiene personal, biberones, papel de baño, comida enlatada, barras de proteina, baterías, desinfectantes, suero, ropa en buenas condiciones', 'Maggie Ibañez Turnbull', 55 2979 2932, 'Balderas esquina con Av. Juarez', 'Todo el dia y noche', 'Iglesia de Scientology'),</v>
      </c>
      <c r="V93" s="47" t="s">
        <v>4515</v>
      </c>
    </row>
    <row r="94" spans="1:22" ht="12.75" x14ac:dyDescent="0.2">
      <c r="A94" s="28">
        <v>247</v>
      </c>
      <c r="B94" s="25" t="s">
        <v>970</v>
      </c>
      <c r="C94" s="25" t="s">
        <v>128</v>
      </c>
      <c r="D94" s="26" t="s">
        <v>971</v>
      </c>
      <c r="E94" s="25"/>
      <c r="F94" s="25"/>
      <c r="G94" s="25" t="s">
        <v>789</v>
      </c>
      <c r="H94" s="25"/>
      <c r="I94" s="25"/>
      <c r="K94" s="44" t="str">
        <f t="shared" si="1"/>
        <v>(247, 'Fuente de las Cibeles', 'Asociación', 'víveres, medicamentos', '', , 'Plaza Villa Madrid', '', ''),</v>
      </c>
      <c r="V94" s="47" t="s">
        <v>4516</v>
      </c>
    </row>
    <row r="95" spans="1:22" ht="25.5" x14ac:dyDescent="0.2">
      <c r="A95" s="28">
        <v>269</v>
      </c>
      <c r="B95" s="25" t="s">
        <v>974</v>
      </c>
      <c r="C95" s="25" t="s">
        <v>30</v>
      </c>
      <c r="D95" s="26" t="s">
        <v>975</v>
      </c>
      <c r="E95" s="25"/>
      <c r="F95" s="25"/>
      <c r="G95" s="25" t="s">
        <v>976</v>
      </c>
      <c r="H95" s="25"/>
      <c r="I95" s="25"/>
      <c r="K95" s="44" t="str">
        <f t="shared" si="1"/>
        <v>(269, 'Cozumel 84', 'Particular', 'arroz, frijoles, toallas sanitarias, pañales, medicinas, aceite para motor de dos tiempos, oxígeno, voluntarios para relevos en Alvaro Obregon 286', '', , 'Cozumel', '', ''),</v>
      </c>
      <c r="V95" s="47" t="s">
        <v>4517</v>
      </c>
    </row>
    <row r="96" spans="1:22" ht="25.5" x14ac:dyDescent="0.2">
      <c r="A96" s="28">
        <v>309</v>
      </c>
      <c r="B96" s="25" t="s">
        <v>981</v>
      </c>
      <c r="C96" s="25" t="s">
        <v>30</v>
      </c>
      <c r="D96" s="26" t="s">
        <v>143</v>
      </c>
      <c r="E96" s="25" t="s">
        <v>982</v>
      </c>
      <c r="F96" s="25" t="s">
        <v>983</v>
      </c>
      <c r="G96" s="25" t="s">
        <v>984</v>
      </c>
      <c r="H96" s="25"/>
      <c r="I96" s="25" t="s">
        <v>985</v>
      </c>
      <c r="K96" s="44" t="str">
        <f t="shared" si="1"/>
        <v>(309, 'Ámsterdam y Ozumala', 'Particular', 'agua embotellada, alimentos enlatados, artículos de higiene personal, artículos de limpieza, material de curación', 'María centeno', 55 1800 4950, 'Ámsterdam esquina Ozuluama', '', 'provisional'),</v>
      </c>
      <c r="V96" s="47" t="s">
        <v>4518</v>
      </c>
    </row>
    <row r="97" spans="1:22" ht="12.75" x14ac:dyDescent="0.2">
      <c r="A97" s="28">
        <v>317</v>
      </c>
      <c r="B97" s="25" t="s">
        <v>989</v>
      </c>
      <c r="C97" s="25" t="s">
        <v>128</v>
      </c>
      <c r="D97" s="26" t="s">
        <v>990</v>
      </c>
      <c r="E97" s="25"/>
      <c r="F97" s="25"/>
      <c r="G97" s="25" t="s">
        <v>692</v>
      </c>
      <c r="H97" s="25" t="s">
        <v>992</v>
      </c>
      <c r="I97" s="25" t="s">
        <v>122</v>
      </c>
      <c r="K97" s="44" t="str">
        <f t="shared" si="1"/>
        <v>(317, 'Jardín Pushkin', 'Asociación', 'medicamentos, herramienta, discos de acero, botas, baterías, lentes de seguridad', '', , 'Cuauhtémoc', 'Relevos entre 7 y 8 PM y 2 y 3 AM', 'Comunitario'),</v>
      </c>
      <c r="V97" s="47" t="s">
        <v>4519</v>
      </c>
    </row>
    <row r="98" spans="1:22" ht="25.5" x14ac:dyDescent="0.2">
      <c r="A98" s="28">
        <v>318</v>
      </c>
      <c r="B98" s="25" t="s">
        <v>995</v>
      </c>
      <c r="C98" s="25" t="s">
        <v>30</v>
      </c>
      <c r="D98" s="26" t="s">
        <v>996</v>
      </c>
      <c r="E98" s="25"/>
      <c r="F98" s="25"/>
      <c r="G98" s="25" t="s">
        <v>997</v>
      </c>
      <c r="H98" s="25" t="s">
        <v>999</v>
      </c>
      <c r="I98" s="25"/>
      <c r="K98" s="44" t="str">
        <f t="shared" si="1"/>
        <v>(318, 'Terrícolas Imbéciles', 'Particular', 'víveres, ropa, alimentos no perecederos, baterías, material de limpieza, artículos de higiene personal', '', , 'Río Usumacinta', '11 a 18 horas', ''),</v>
      </c>
      <c r="V98" s="47" t="s">
        <v>4520</v>
      </c>
    </row>
    <row r="99" spans="1:22" ht="12.75" x14ac:dyDescent="0.2">
      <c r="A99" s="28">
        <v>324</v>
      </c>
      <c r="B99" s="25" t="s">
        <v>1003</v>
      </c>
      <c r="C99" s="25" t="s">
        <v>30</v>
      </c>
      <c r="D99" s="26" t="s">
        <v>920</v>
      </c>
      <c r="E99" s="25"/>
      <c r="F99" s="25"/>
      <c r="G99" s="25" t="s">
        <v>1004</v>
      </c>
      <c r="H99" s="25" t="s">
        <v>1006</v>
      </c>
      <c r="I99" s="25"/>
      <c r="K99" s="44" t="str">
        <f t="shared" si="1"/>
        <v>(324, 'Manzanillo #90', 'Particular', 'voluntarios', '', , 'Manzanillo', 'Calle de Aguascalientes 132, Roma Sur, 06760 Ciudad de México, CDMX, Mexico', ''),</v>
      </c>
      <c r="V99" s="47" t="s">
        <v>4521</v>
      </c>
    </row>
    <row r="100" spans="1:22" ht="25.5" x14ac:dyDescent="0.2">
      <c r="A100" s="28">
        <v>327</v>
      </c>
      <c r="B100" s="25" t="s">
        <v>1009</v>
      </c>
      <c r="C100" s="25" t="s">
        <v>128</v>
      </c>
      <c r="D100" s="26" t="s">
        <v>1010</v>
      </c>
      <c r="E100" s="25" t="s">
        <v>1011</v>
      </c>
      <c r="F100" s="25" t="s">
        <v>1012</v>
      </c>
      <c r="G100" s="25" t="s">
        <v>1013</v>
      </c>
      <c r="H100" s="25"/>
      <c r="I100" s="25"/>
      <c r="K100" s="44" t="str">
        <f t="shared" si="1"/>
        <v>(327, 'Colegio Nacional de Ingenieros Arquitectos de México', 'Asociación', 'peritos en evaluación de daños, cascos, tapabocas, goggles, guantes, chalecos, lámparas, baterías tamaño A, baterías tamaño AA', 'Daniel Murguía Jiménez', 55 4570 8755, 'Belisario Domínguez', '', ''),</v>
      </c>
      <c r="V100" s="47" t="s">
        <v>4522</v>
      </c>
    </row>
    <row r="101" spans="1:22" ht="25.5" x14ac:dyDescent="0.2">
      <c r="A101" s="28">
        <v>330</v>
      </c>
      <c r="B101" s="25" t="s">
        <v>1015</v>
      </c>
      <c r="C101" s="25" t="s">
        <v>30</v>
      </c>
      <c r="D101" s="26" t="s">
        <v>143</v>
      </c>
      <c r="E101" s="25" t="s">
        <v>1016</v>
      </c>
      <c r="F101" s="31" t="s">
        <v>1017</v>
      </c>
      <c r="G101" s="25" t="s">
        <v>1018</v>
      </c>
      <c r="H101" s="25"/>
      <c r="I101" s="25"/>
      <c r="K101" s="44" t="str">
        <f t="shared" si="1"/>
        <v>(330, 'Tlaxcala 108', 'Particular', 'agua embotellada, alimentos enlatados, artículos de higiene personal, artículos de limpieza, material de curación', 'Sandra Cortes', 445 512 986 244, 'Tlaxcala', '', ''),</v>
      </c>
      <c r="V101" s="47" t="s">
        <v>4523</v>
      </c>
    </row>
    <row r="102" spans="1:22" ht="12.75" x14ac:dyDescent="0.2">
      <c r="A102" s="28">
        <v>332</v>
      </c>
      <c r="B102" s="25" t="s">
        <v>1021</v>
      </c>
      <c r="C102" s="25" t="s">
        <v>1022</v>
      </c>
      <c r="D102" s="26" t="s">
        <v>1023</v>
      </c>
      <c r="E102" s="25" t="s">
        <v>1024</v>
      </c>
      <c r="F102" s="25" t="s">
        <v>1025</v>
      </c>
      <c r="G102" s="25" t="s">
        <v>1028</v>
      </c>
      <c r="H102" s="25" t="s">
        <v>1030</v>
      </c>
      <c r="I102" s="25"/>
      <c r="K102" s="44" t="str">
        <f t="shared" si="1"/>
        <v>(332, 'CADENA, Museo Judio del Holocausto', 'ONG', 'cascos, chalecos, alimentos en enlatados, electrolitos, artículos de limpieza', 'Tanya Audi', 55 3017 6195, 'Veracruz ', '9:00 - 23:00', ''),</v>
      </c>
      <c r="V102" s="47" t="s">
        <v>4524</v>
      </c>
    </row>
    <row r="103" spans="1:22" ht="12.75" x14ac:dyDescent="0.2">
      <c r="A103" s="28">
        <v>6</v>
      </c>
      <c r="B103" s="25" t="s">
        <v>1033</v>
      </c>
      <c r="C103" s="25" t="s">
        <v>227</v>
      </c>
      <c r="D103" s="26" t="s">
        <v>31</v>
      </c>
      <c r="E103" s="25"/>
      <c r="F103" s="25"/>
      <c r="G103" s="25" t="s">
        <v>1034</v>
      </c>
      <c r="H103" s="25"/>
      <c r="I103" s="25" t="s">
        <v>1037</v>
      </c>
      <c r="K103" s="44" t="str">
        <f t="shared" si="1"/>
        <v>(6, 'Centro Gubernamental Metro La Raza', 'Gubernamental', 'cualquiera', '', , 'Paganini', '', 'Metro'),</v>
      </c>
      <c r="V103" s="47" t="s">
        <v>4525</v>
      </c>
    </row>
    <row r="104" spans="1:22" ht="12.75" x14ac:dyDescent="0.2">
      <c r="A104" s="28">
        <v>248</v>
      </c>
      <c r="B104" s="25" t="s">
        <v>1042</v>
      </c>
      <c r="C104" s="25" t="s">
        <v>128</v>
      </c>
      <c r="D104" s="26" t="s">
        <v>1043</v>
      </c>
      <c r="E104" s="25"/>
      <c r="F104" s="25"/>
      <c r="G104" s="25" t="s">
        <v>1044</v>
      </c>
      <c r="H104" s="25"/>
      <c r="I104" s="25"/>
      <c r="K104" s="44" t="str">
        <f t="shared" si="1"/>
        <v>(248, 'Parque Deportivo Miguel Alemán', 'Asociación', 'medicinas, pañales, insulinas', '', , 'Lindavista', '', ''),</v>
      </c>
      <c r="V104" s="47" t="s">
        <v>4526</v>
      </c>
    </row>
    <row r="105" spans="1:22" ht="12.75" x14ac:dyDescent="0.2">
      <c r="A105" s="28">
        <v>267</v>
      </c>
      <c r="B105" s="25" t="s">
        <v>1047</v>
      </c>
      <c r="C105" s="25" t="s">
        <v>113</v>
      </c>
      <c r="D105" s="26" t="s">
        <v>1048</v>
      </c>
      <c r="E105" s="25"/>
      <c r="F105" s="25"/>
      <c r="G105" s="25" t="s">
        <v>1049</v>
      </c>
      <c r="H105" s="25"/>
      <c r="I105" s="25"/>
      <c r="K105" s="44" t="str">
        <f t="shared" si="1"/>
        <v>(267, 'IPN ESIME Zacatenco', 'Universidad', 'plumones, cinta adhesiva, cajas', '', , 'Av Instituto Politécnico Nacional esquina Av Wilfrido Massieu', '', ''),</v>
      </c>
      <c r="V105" s="47" t="s">
        <v>4527</v>
      </c>
    </row>
    <row r="106" spans="1:22" ht="25.5" x14ac:dyDescent="0.2">
      <c r="A106" s="28">
        <v>68</v>
      </c>
      <c r="B106" s="25" t="s">
        <v>1053</v>
      </c>
      <c r="C106" s="25" t="s">
        <v>30</v>
      </c>
      <c r="D106" s="26" t="s">
        <v>143</v>
      </c>
      <c r="E106" s="25"/>
      <c r="F106" s="25"/>
      <c r="G106" s="25" t="s">
        <v>1054</v>
      </c>
      <c r="H106" s="25"/>
      <c r="I106" s="25" t="s">
        <v>166</v>
      </c>
      <c r="K106" s="44" t="str">
        <f t="shared" si="1"/>
        <v>(68, 'Angela Peralta', 'Particular', 'agua embotellada, alimentos enlatados, artículos de higiene personal, artículos de limpieza, material de curación', '', , 'Aristóteles', '', 'centro de acopio'),</v>
      </c>
      <c r="V106" s="47" t="s">
        <v>4528</v>
      </c>
    </row>
    <row r="107" spans="1:22" ht="12.75" x14ac:dyDescent="0.2">
      <c r="A107" s="28">
        <v>69</v>
      </c>
      <c r="B107" s="25" t="s">
        <v>1060</v>
      </c>
      <c r="C107" s="25" t="s">
        <v>75</v>
      </c>
      <c r="D107" s="26" t="s">
        <v>1061</v>
      </c>
      <c r="E107" s="25"/>
      <c r="F107" s="25"/>
      <c r="G107" s="25" t="s">
        <v>1063</v>
      </c>
      <c r="H107" s="25" t="s">
        <v>629</v>
      </c>
      <c r="I107" s="25" t="s">
        <v>286</v>
      </c>
      <c r="K107" s="44" t="str">
        <f t="shared" si="1"/>
        <v>(69, 'Bosque de Chapultepec - Puerta de Leones', 'Institución Pública', 'antibióticos, nnsulina, jeringas', '', , 'Av. Constituyentes y Calzada de las Lomas', 'Habilitado las 24 horas', 'Principal'),</v>
      </c>
      <c r="V107" s="47" t="s">
        <v>4529</v>
      </c>
    </row>
    <row r="108" spans="1:22" ht="12.75" x14ac:dyDescent="0.2">
      <c r="A108" s="28">
        <v>70</v>
      </c>
      <c r="B108" s="25" t="s">
        <v>1068</v>
      </c>
      <c r="C108" s="25" t="s">
        <v>227</v>
      </c>
      <c r="D108" s="26" t="s">
        <v>1069</v>
      </c>
      <c r="E108" s="25"/>
      <c r="F108" s="25"/>
      <c r="G108" s="25" t="s">
        <v>1070</v>
      </c>
      <c r="H108" s="25" t="s">
        <v>1072</v>
      </c>
      <c r="I108" s="25" t="s">
        <v>494</v>
      </c>
      <c r="K108" s="44" t="str">
        <f t="shared" si="1"/>
        <v>(70, 'Campo Marte Centro de Acopio 1', 'Gubernamental', 'adrenalina ampolletas de 1mg, atropina de 1mg, salbutamol spray', '', , 'Av. Paseo de la Reforma', '9:00 a 19:00 ', 'Oficial '),</v>
      </c>
      <c r="V108" s="47" t="s">
        <v>4530</v>
      </c>
    </row>
    <row r="109" spans="1:22" ht="12.75" x14ac:dyDescent="0.2">
      <c r="A109" s="28">
        <v>71</v>
      </c>
      <c r="B109" s="25" t="s">
        <v>1077</v>
      </c>
      <c r="C109" s="25" t="s">
        <v>30</v>
      </c>
      <c r="D109" s="26" t="s">
        <v>1078</v>
      </c>
      <c r="E109" s="25"/>
      <c r="F109" s="25"/>
      <c r="G109" s="25" t="s">
        <v>1080</v>
      </c>
      <c r="H109" s="25" t="s">
        <v>1083</v>
      </c>
      <c r="I109" s="25" t="s">
        <v>1084</v>
      </c>
      <c r="K109" s="44" t="str">
        <f t="shared" si="1"/>
        <v>(71, 'Petopia DF', 'Particular', 'alimento para mascotas', '', , 'Calz General Mariano Escobedo', 'de 8:00am a 8:00pm', 'Albergue animales'),</v>
      </c>
      <c r="V109" s="47" t="s">
        <v>4531</v>
      </c>
    </row>
    <row r="110" spans="1:22" ht="25.5" x14ac:dyDescent="0.2">
      <c r="A110" s="28">
        <v>197</v>
      </c>
      <c r="B110" s="25" t="s">
        <v>1088</v>
      </c>
      <c r="C110" s="25" t="s">
        <v>30</v>
      </c>
      <c r="D110" s="26" t="s">
        <v>143</v>
      </c>
      <c r="E110" s="25"/>
      <c r="F110" s="25"/>
      <c r="G110" s="25" t="s">
        <v>1089</v>
      </c>
      <c r="H110" s="25"/>
      <c r="I110" s="25" t="s">
        <v>166</v>
      </c>
      <c r="K110" s="44" t="str">
        <f t="shared" si="1"/>
        <v>(197, 'Paseo de los Tamarindos 49', 'Particular', 'agua embotellada, alimentos enlatados, artículos de higiene personal, artículos de limpieza, material de curación', '', , 'Paseo de los Tamarindos ', '', 'centro de acopio'),</v>
      </c>
      <c r="V110" s="47" t="s">
        <v>4532</v>
      </c>
    </row>
    <row r="111" spans="1:22" ht="38.25" x14ac:dyDescent="0.2">
      <c r="A111" s="28">
        <v>173</v>
      </c>
      <c r="B111" s="25" t="s">
        <v>1094</v>
      </c>
      <c r="C111" s="25" t="s">
        <v>30</v>
      </c>
      <c r="D111" s="26" t="s">
        <v>1095</v>
      </c>
      <c r="E111" s="25" t="s">
        <v>1096</v>
      </c>
      <c r="F111" s="25" t="s">
        <v>1097</v>
      </c>
      <c r="G111" s="25" t="s">
        <v>1098</v>
      </c>
      <c r="H111" s="25" t="s">
        <v>1102</v>
      </c>
      <c r="I111" s="25" t="s">
        <v>1103</v>
      </c>
      <c r="K111" s="44" t="str">
        <f t="shared" si="1"/>
        <v>(173, 'Bahidorá', 'Particular', 'lonas, cuerdas, cobijas, tiendas de campaña, colchonetas, leche en polvo, comida enlatada, agua embotellada, medicamentos, papel de baño, pañales, toallas sanitarias', 'Jorge Villanueva', 55 4364 1964, 'Mariano Escobedo', '10 am - 7 pm', 'Oficinas Ache'),</v>
      </c>
      <c r="V111" s="47" t="s">
        <v>4533</v>
      </c>
    </row>
    <row r="112" spans="1:22" ht="25.5" x14ac:dyDescent="0.2">
      <c r="A112" s="28">
        <v>178</v>
      </c>
      <c r="B112" s="25" t="s">
        <v>1108</v>
      </c>
      <c r="C112" s="25" t="s">
        <v>30</v>
      </c>
      <c r="D112" s="26" t="s">
        <v>143</v>
      </c>
      <c r="E112" s="25"/>
      <c r="F112" s="25"/>
      <c r="G112" s="25" t="s">
        <v>1070</v>
      </c>
      <c r="H112" s="25"/>
      <c r="I112" s="25"/>
      <c r="K112" s="44" t="str">
        <f t="shared" si="1"/>
        <v>(178, 'Casino Militar Campo Marte', 'Particular', 'agua embotellada, alimentos enlatados, artículos de higiene personal, artículos de limpieza, material de curación', '', , 'Av. Paseo de la Reforma', '', ''),</v>
      </c>
      <c r="V112" s="47" t="s">
        <v>4534</v>
      </c>
    </row>
    <row r="113" spans="1:22" ht="25.5" x14ac:dyDescent="0.2">
      <c r="A113" s="28">
        <v>179</v>
      </c>
      <c r="B113" s="25" t="s">
        <v>1111</v>
      </c>
      <c r="C113" s="25" t="s">
        <v>30</v>
      </c>
      <c r="D113" s="26" t="s">
        <v>143</v>
      </c>
      <c r="E113" s="25"/>
      <c r="F113" s="25"/>
      <c r="G113" s="25" t="s">
        <v>1112</v>
      </c>
      <c r="H113" s="25"/>
      <c r="I113" s="25"/>
      <c r="K113" s="44" t="str">
        <f t="shared" si="1"/>
        <v>(179, 'Centro Citibanamex', 'Particular', 'agua embotellada, alimentos enlatados, artículos de higiene personal, artículos de limpieza, material de curación', '', , 'Av. del Conscripto', '', ''),</v>
      </c>
      <c r="V113" s="47" t="s">
        <v>4535</v>
      </c>
    </row>
    <row r="114" spans="1:22" ht="76.5" x14ac:dyDescent="0.2">
      <c r="A114" s="28">
        <v>183</v>
      </c>
      <c r="B114" s="25" t="s">
        <v>1117</v>
      </c>
      <c r="C114" s="25" t="s">
        <v>75</v>
      </c>
      <c r="D114" s="26" t="s">
        <v>1118</v>
      </c>
      <c r="E114" s="25" t="s">
        <v>1119</v>
      </c>
      <c r="F114" s="25" t="s">
        <v>1120</v>
      </c>
      <c r="G114" s="25" t="s">
        <v>1122</v>
      </c>
      <c r="H114" s="25" t="s">
        <v>629</v>
      </c>
      <c r="I114" s="25" t="s">
        <v>1123</v>
      </c>
      <c r="K114" s="44" t="str">
        <f t="shared" si="1"/>
        <v>(183, 'Cruz Roja Polanco', 'Institución Pública', 'papel de baño, medicamentos, alcohol, gasas, alimento para perro, toallas femeninas, guantes desechables, gasas, punzos numero 18, punzos numero 14, punzos numero 16, punzos numero 20, punzos numero 22, electrodos, llave de 3 vías, jeringas de 5 ml, jeringas de 10 ml, cubrebocas (canalizar al almacen), agua oxigenada, vendas de 10 cm, guantes quirurgicos, cepillos quirurgicos, tela adhesiva, micropor, bultos quirurgicos, venoclisis, solución Hitman, agua fisiologica de 500 ml', 'zara', 55 5395 1111, 'Juan Luis Vives', 'Habilitado las 24 horas', 'Centro de Acopio'),</v>
      </c>
      <c r="V114" s="47" t="s">
        <v>4536</v>
      </c>
    </row>
    <row r="115" spans="1:22" ht="25.5" x14ac:dyDescent="0.2">
      <c r="A115" s="28">
        <v>184</v>
      </c>
      <c r="B115" s="25" t="s">
        <v>1117</v>
      </c>
      <c r="C115" s="25" t="s">
        <v>75</v>
      </c>
      <c r="D115" s="30" t="s">
        <v>143</v>
      </c>
      <c r="E115" s="25"/>
      <c r="F115" s="25"/>
      <c r="G115" s="25" t="s">
        <v>1122</v>
      </c>
      <c r="H115" s="25"/>
      <c r="I115" s="25"/>
      <c r="K115" s="44" t="str">
        <f t="shared" si="1"/>
        <v>(184, 'Cruz Roja Polanco', 'Institución Pública', 'agua embotellada, alimentos enlatados, artículos de higiene personal, artículos de limpieza, material de curación', '', , 'Juan Luis Vives', '', ''),</v>
      </c>
      <c r="V115" s="47" t="s">
        <v>4537</v>
      </c>
    </row>
    <row r="116" spans="1:22" ht="25.5" x14ac:dyDescent="0.2">
      <c r="A116" s="28">
        <v>186</v>
      </c>
      <c r="B116" s="25" t="s">
        <v>1128</v>
      </c>
      <c r="C116" s="25" t="s">
        <v>128</v>
      </c>
      <c r="D116" s="30" t="s">
        <v>143</v>
      </c>
      <c r="E116" s="25"/>
      <c r="F116" s="25"/>
      <c r="G116" s="25" t="s">
        <v>1129</v>
      </c>
      <c r="H116" s="25"/>
      <c r="I116" s="25" t="s">
        <v>166</v>
      </c>
      <c r="K116" s="44" t="str">
        <f t="shared" si="1"/>
        <v>(186, 'Glorieta de Masaryk', 'Asociación', 'agua embotellada, alimentos enlatados, artículos de higiene personal, artículos de limpieza, material de curación', '', , 'Arquímedes', '', 'centro de acopio'),</v>
      </c>
      <c r="V116" s="47" t="s">
        <v>4538</v>
      </c>
    </row>
    <row r="117" spans="1:22" ht="25.5" x14ac:dyDescent="0.2">
      <c r="A117" s="28">
        <v>193</v>
      </c>
      <c r="B117" s="25" t="s">
        <v>1132</v>
      </c>
      <c r="C117" s="25" t="s">
        <v>30</v>
      </c>
      <c r="D117" s="26" t="s">
        <v>143</v>
      </c>
      <c r="E117" s="25"/>
      <c r="F117" s="25" t="s">
        <v>1133</v>
      </c>
      <c r="G117" s="25" t="s">
        <v>1134</v>
      </c>
      <c r="H117" s="25"/>
      <c r="I117" s="25" t="s">
        <v>166</v>
      </c>
      <c r="K117" s="44" t="str">
        <f t="shared" si="1"/>
        <v>(193, 'Rubén Darío 115 Coca cola', 'Particular', 'agua embotellada, alimentos enlatados, artículos de higiene personal, artículos de limpieza, material de curación', '', 5262 2000, 'Rubén Dario', '', 'centro de acopio'),</v>
      </c>
      <c r="V117" s="47" t="s">
        <v>4539</v>
      </c>
    </row>
    <row r="118" spans="1:22" ht="51" x14ac:dyDescent="0.2">
      <c r="A118" s="28">
        <v>196</v>
      </c>
      <c r="B118" s="25" t="s">
        <v>1139</v>
      </c>
      <c r="C118" s="25" t="s">
        <v>30</v>
      </c>
      <c r="D118" s="26" t="s">
        <v>1140</v>
      </c>
      <c r="E118" s="25"/>
      <c r="F118" s="25"/>
      <c r="G118" s="25" t="s">
        <v>1098</v>
      </c>
      <c r="H118" s="25"/>
      <c r="I118" s="25"/>
      <c r="K118" s="44" t="str">
        <f t="shared" si="1"/>
        <v>(196, 'Mariano Escobedo 498', 'Particular', 'cobijas, tiendas de campaña, colchonetas, leche en polvo, alimentos enlatados, agua embotellada, medicamentos, paracetamol, penicilina, alcohol, gasas, vendas de 10cm, guantes desechables, guantes quirúrgicos, ropa, zapatos, pañales, papel de baño, toallas femeninas', '', , 'Mariano Escobedo', '', ''),</v>
      </c>
      <c r="V118" s="47" t="s">
        <v>4540</v>
      </c>
    </row>
    <row r="119" spans="1:22" ht="25.5" x14ac:dyDescent="0.2">
      <c r="A119" s="28">
        <v>198</v>
      </c>
      <c r="B119" s="25" t="s">
        <v>1144</v>
      </c>
      <c r="C119" s="25" t="s">
        <v>30</v>
      </c>
      <c r="D119" s="26" t="s">
        <v>143</v>
      </c>
      <c r="E119" s="25"/>
      <c r="F119" s="33"/>
      <c r="G119" s="25" t="s">
        <v>1145</v>
      </c>
      <c r="H119" s="25"/>
      <c r="I119" s="25" t="s">
        <v>166</v>
      </c>
      <c r="K119" s="44" t="str">
        <f t="shared" si="1"/>
        <v>(198, 'Bosque de Avellanos 142', 'Particular', 'agua embotellada, alimentos enlatados, artículos de higiene personal, artículos de limpieza, material de curación', '', , 'Bosque de Avellanos ', '', 'centro de acopio'),</v>
      </c>
      <c r="V119" s="47" t="s">
        <v>4541</v>
      </c>
    </row>
    <row r="120" spans="1:22" ht="25.5" x14ac:dyDescent="0.2">
      <c r="A120" s="28">
        <v>200</v>
      </c>
      <c r="B120" s="25" t="s">
        <v>1151</v>
      </c>
      <c r="C120" s="25" t="s">
        <v>30</v>
      </c>
      <c r="D120" s="26" t="s">
        <v>143</v>
      </c>
      <c r="E120" s="25"/>
      <c r="F120" s="25"/>
      <c r="G120" s="25" t="s">
        <v>1152</v>
      </c>
      <c r="H120" s="25"/>
      <c r="I120" s="25" t="s">
        <v>166</v>
      </c>
      <c r="K120" s="44" t="str">
        <f t="shared" si="1"/>
        <v>(200, 'Cerrada de Bezares 130', 'Particular', 'agua embotellada, alimentos enlatados, artículos de higiene personal, artículos de limpieza, material de curación', '', , 'Cerrada de Bezares', '', 'centro de acopio'),</v>
      </c>
      <c r="V120" s="47" t="s">
        <v>4542</v>
      </c>
    </row>
    <row r="121" spans="1:22" ht="25.5" x14ac:dyDescent="0.2">
      <c r="A121" s="28">
        <v>202</v>
      </c>
      <c r="B121" s="25" t="s">
        <v>1157</v>
      </c>
      <c r="C121" s="25" t="s">
        <v>30</v>
      </c>
      <c r="D121" s="26" t="s">
        <v>143</v>
      </c>
      <c r="E121" s="25"/>
      <c r="F121" s="25"/>
      <c r="G121" s="25" t="s">
        <v>1158</v>
      </c>
      <c r="H121" s="25"/>
      <c r="I121" s="25" t="s">
        <v>166</v>
      </c>
      <c r="K121" s="44" t="str">
        <f t="shared" si="1"/>
        <v>(202, 'Sierra Amantepec 193', 'Particular', 'agua embotellada, alimentos enlatados, artículos de higiene personal, artículos de limpieza, material de curación', '', , 'Sierra Amantepec ', '', 'centro de acopio'),</v>
      </c>
      <c r="V121" s="47" t="s">
        <v>4543</v>
      </c>
    </row>
    <row r="122" spans="1:22" ht="25.5" x14ac:dyDescent="0.2">
      <c r="A122" s="28">
        <v>203</v>
      </c>
      <c r="B122" s="25" t="s">
        <v>1164</v>
      </c>
      <c r="C122" s="25" t="s">
        <v>30</v>
      </c>
      <c r="D122" s="26" t="s">
        <v>143</v>
      </c>
      <c r="E122" s="25"/>
      <c r="F122" s="25"/>
      <c r="G122" s="25" t="s">
        <v>1165</v>
      </c>
      <c r="H122" s="25"/>
      <c r="I122" s="25" t="s">
        <v>166</v>
      </c>
      <c r="K122" s="44" t="str">
        <f t="shared" si="1"/>
        <v>(203, 'Virreyes 110', 'Particular', 'agua embotellada, alimentos enlatados, artículos de higiene personal, artículos de limpieza, material de curación', '', , 'Blvd. de los Virreyes ', '', 'centro de acopio'),</v>
      </c>
      <c r="V122" s="47" t="s">
        <v>4544</v>
      </c>
    </row>
    <row r="123" spans="1:22" ht="25.5" x14ac:dyDescent="0.2">
      <c r="A123" s="28">
        <v>214</v>
      </c>
      <c r="B123" s="25" t="s">
        <v>1170</v>
      </c>
      <c r="C123" s="25" t="s">
        <v>30</v>
      </c>
      <c r="D123" s="26" t="s">
        <v>143</v>
      </c>
      <c r="E123" s="25"/>
      <c r="F123" s="25"/>
      <c r="G123" s="25" t="s">
        <v>1171</v>
      </c>
      <c r="H123" s="25"/>
      <c r="I123" s="25"/>
      <c r="K123" s="44" t="str">
        <f t="shared" si="1"/>
        <v>(214, 'Morton Subastas', 'Particular', 'agua embotellada, alimentos enlatados, artículos de higiene personal, artículos de limpieza, material de curación', '', , 'Virreyes', '', ''),</v>
      </c>
      <c r="V123" s="47" t="s">
        <v>4545</v>
      </c>
    </row>
    <row r="124" spans="1:22" ht="25.5" x14ac:dyDescent="0.2">
      <c r="A124" s="28">
        <v>225</v>
      </c>
      <c r="B124" s="25" t="s">
        <v>1176</v>
      </c>
      <c r="C124" s="25" t="s">
        <v>30</v>
      </c>
      <c r="D124" s="26" t="s">
        <v>143</v>
      </c>
      <c r="E124" s="25"/>
      <c r="F124" s="25" t="s">
        <v>1177</v>
      </c>
      <c r="G124" s="25" t="s">
        <v>1179</v>
      </c>
      <c r="H124" s="25"/>
      <c r="I124" s="25" t="s">
        <v>1180</v>
      </c>
      <c r="K124" s="44" t="str">
        <f t="shared" si="1"/>
        <v>(225, 'Le Macaron boutique', 'Particular', 'agua embotellada, alimentos enlatados, artículos de higiene personal, artículos de limpieza, material de curación', '', 55 5280 6997, 'Alejandro Dumas ', '', 'Pasteleria '),</v>
      </c>
      <c r="V124" s="47" t="s">
        <v>4546</v>
      </c>
    </row>
    <row r="125" spans="1:22" ht="25.5" x14ac:dyDescent="0.2">
      <c r="A125" s="28">
        <v>226</v>
      </c>
      <c r="B125" s="25" t="s">
        <v>1176</v>
      </c>
      <c r="C125" s="25" t="s">
        <v>30</v>
      </c>
      <c r="D125" s="26" t="s">
        <v>143</v>
      </c>
      <c r="E125" s="25"/>
      <c r="F125" s="25" t="s">
        <v>1184</v>
      </c>
      <c r="G125" s="25" t="s">
        <v>1185</v>
      </c>
      <c r="H125" s="25"/>
      <c r="I125" s="25" t="s">
        <v>1180</v>
      </c>
      <c r="K125" s="44" t="str">
        <f t="shared" si="1"/>
        <v>(226, 'Le Macaron boutique', 'Particular', 'agua embotellada, alimentos enlatados, artículos de higiene personal, artículos de limpieza, material de curación', '', 55 5202 2974, 'Monte Athos', '', 'Pasteleria '),</v>
      </c>
      <c r="V125" s="47" t="s">
        <v>4547</v>
      </c>
    </row>
    <row r="126" spans="1:22" ht="25.5" x14ac:dyDescent="0.2">
      <c r="A126" s="28">
        <v>227</v>
      </c>
      <c r="B126" s="25" t="s">
        <v>1190</v>
      </c>
      <c r="C126" s="25" t="s">
        <v>30</v>
      </c>
      <c r="D126" s="26" t="s">
        <v>1191</v>
      </c>
      <c r="E126" s="25"/>
      <c r="F126" s="25"/>
      <c r="G126" s="25" t="s">
        <v>1192</v>
      </c>
      <c r="H126" s="25"/>
      <c r="I126" s="25"/>
      <c r="K126" s="44" t="str">
        <f t="shared" si="1"/>
        <v>(227, 'Plaza Carso', 'Particular', 'artículos de higiene personal, alimentos no perecederos, artículos de limpieza, cobijas, baterías, linternas, material de curación, medicamentos', '', , 'Lago Zurich', '', ''),</v>
      </c>
      <c r="V126" s="47" t="s">
        <v>4548</v>
      </c>
    </row>
    <row r="127" spans="1:22" ht="12.75" x14ac:dyDescent="0.2">
      <c r="A127" s="28">
        <v>235</v>
      </c>
      <c r="B127" s="25" t="s">
        <v>1197</v>
      </c>
      <c r="C127" s="25" t="s">
        <v>30</v>
      </c>
      <c r="D127" s="26" t="s">
        <v>1198</v>
      </c>
      <c r="E127" s="25" t="s">
        <v>1199</v>
      </c>
      <c r="F127" s="25" t="s">
        <v>1200</v>
      </c>
      <c r="G127" s="25" t="s">
        <v>1201</v>
      </c>
      <c r="H127" s="25"/>
      <c r="I127" s="25"/>
      <c r="K127" s="44" t="str">
        <f t="shared" si="1"/>
        <v>(235, 'Ilumexico', 'Particular', 'víveres, equipo de rescate, material de curación', 'Fernanda Anaya', 55 3722 5992, 'Monte Chimborazo', '', ''),</v>
      </c>
      <c r="V127" s="47" t="s">
        <v>4549</v>
      </c>
    </row>
    <row r="128" spans="1:22" ht="12.75" x14ac:dyDescent="0.2">
      <c r="A128" s="28">
        <v>238</v>
      </c>
      <c r="B128" s="25" t="s">
        <v>1205</v>
      </c>
      <c r="C128" s="25" t="s">
        <v>75</v>
      </c>
      <c r="D128" s="26" t="s">
        <v>1206</v>
      </c>
      <c r="E128" s="25" t="s">
        <v>1207</v>
      </c>
      <c r="F128" s="25" t="s">
        <v>1208</v>
      </c>
      <c r="G128" s="25" t="s">
        <v>1209</v>
      </c>
      <c r="H128" s="25" t="s">
        <v>1210</v>
      </c>
      <c r="I128" s="25"/>
      <c r="K128" s="44" t="str">
        <f t="shared" si="1"/>
        <v>(238, 'Escuela Sierra Nevada Lomas', 'Institución Pública', 'alimentos, pañales, material de curación, material de construcción', 'Joaly Sánchez', 55 5433 5558, 'Sierra Madre 155', 'A partir de las 8 am', ''),</v>
      </c>
      <c r="V128" s="47" t="s">
        <v>4550</v>
      </c>
    </row>
    <row r="129" spans="1:22" ht="38.25" x14ac:dyDescent="0.2">
      <c r="A129" s="28">
        <v>252</v>
      </c>
      <c r="B129" s="25" t="s">
        <v>1214</v>
      </c>
      <c r="C129" s="25" t="s">
        <v>30</v>
      </c>
      <c r="D129" s="26" t="s">
        <v>1215</v>
      </c>
      <c r="E129" s="25" t="s">
        <v>1216</v>
      </c>
      <c r="F129" s="25" t="s">
        <v>1217</v>
      </c>
      <c r="G129" s="25" t="s">
        <v>1218</v>
      </c>
      <c r="H129" s="25"/>
      <c r="I129" s="25"/>
      <c r="K129" s="44" t="str">
        <f t="shared" ref="K129:K192" si="2">_xlfn.CONCAT("(",A129,", '",B129,"', '",C129,"', '",D129,"', '",E129,"', ",F129,", '",G129,"', '",H129,"', '",I129,"'),")</f>
        <v>(252, 'Lago Tanganica', 'Particular', 'agua, antibioticos, diclofenaco, ketorolaco, alcohol, agua oxigenada, vendas, guantes, jabón, papel de baño, toallas femeninas, comida enlatada, gerber, leche en polvo, artículos de limpieza, gel antibacterial, croquetas para perros', 'Livia', 55 2129 4758, 'Lago Tanganica ', '', ''),</v>
      </c>
      <c r="V129" s="47" t="s">
        <v>4551</v>
      </c>
    </row>
    <row r="130" spans="1:22" ht="25.5" x14ac:dyDescent="0.2">
      <c r="A130" s="28">
        <v>328</v>
      </c>
      <c r="B130" s="25" t="s">
        <v>1222</v>
      </c>
      <c r="C130" s="25" t="s">
        <v>30</v>
      </c>
      <c r="D130" s="26" t="s">
        <v>612</v>
      </c>
      <c r="E130" s="25" t="s">
        <v>613</v>
      </c>
      <c r="F130" s="25"/>
      <c r="G130" s="25" t="s">
        <v>1223</v>
      </c>
      <c r="H130" s="25" t="s">
        <v>617</v>
      </c>
      <c r="I130" s="25" t="s">
        <v>618</v>
      </c>
      <c r="K130" s="44" t="str">
        <f t="shared" si="2"/>
        <v>(328, 'Almadía Editorial', 'Particular', 'libros y material para manualidades y actividades con niños, jóvenes y adultos en las zonas más afectadas.', 'Editorial Sexto Piso y Almadía', , 'Av. Patriotismo', '9:00 - 18:00 (Lunes a viernes)', 'Activar espacios puntuales de cultura'),</v>
      </c>
      <c r="V130" s="47" t="s">
        <v>4552</v>
      </c>
    </row>
    <row r="131" spans="1:22" ht="51" x14ac:dyDescent="0.2">
      <c r="A131" s="28">
        <v>338</v>
      </c>
      <c r="B131" s="25" t="s">
        <v>1227</v>
      </c>
      <c r="C131" s="25" t="s">
        <v>1228</v>
      </c>
      <c r="D131" s="26" t="s">
        <v>1229</v>
      </c>
      <c r="E131" s="25"/>
      <c r="F131" s="25" t="s">
        <v>1230</v>
      </c>
      <c r="G131" s="25" t="s">
        <v>1231</v>
      </c>
      <c r="H131" s="25" t="s">
        <v>1234</v>
      </c>
      <c r="I131" s="25" t="s">
        <v>1235</v>
      </c>
      <c r="K131" s="44" t="str">
        <f t="shared" si="2"/>
        <v>(338, 'Capitanes', 'Organización', 'herramientas, pallets de madera, cuerdas, polines, vigas de 4.5m, engrapadoras industriales, grapas, costales, cobijas, medicinas, material de curación, impermeables, lonas, tiendas de campaña, alimentos enlatados, repelente de mosquitos', '', 52562908, 'Alumnos', 'A las 16:00 sale el camión', 'Con dirección a San Blas Atempa, Oaxaca'),</v>
      </c>
      <c r="V131" s="47" t="s">
        <v>4088</v>
      </c>
    </row>
    <row r="132" spans="1:22" ht="25.5" x14ac:dyDescent="0.2">
      <c r="A132" s="28">
        <v>72</v>
      </c>
      <c r="B132" s="25" t="s">
        <v>1237</v>
      </c>
      <c r="C132" s="25" t="s">
        <v>75</v>
      </c>
      <c r="D132" s="30" t="s">
        <v>143</v>
      </c>
      <c r="E132" s="25" t="s">
        <v>1238</v>
      </c>
      <c r="F132" s="25"/>
      <c r="G132" s="25" t="s">
        <v>1239</v>
      </c>
      <c r="H132" s="25"/>
      <c r="I132" s="25"/>
      <c r="K132" s="44" t="str">
        <f t="shared" si="2"/>
        <v>(72, 'Estela de Luz', 'Institución Pública', 'agua embotellada, alimentos enlatados, artículos de higiene personal, artículos de limpieza, material de curación', 'Ruth', , 'Av. Paseo de la Reforma, Puerta de los Leones, en el bosque de chapultepec ', '', ''),</v>
      </c>
      <c r="V132" s="47" t="s">
        <v>4553</v>
      </c>
    </row>
    <row r="133" spans="1:22" ht="12.75" x14ac:dyDescent="0.2">
      <c r="A133" s="28">
        <v>2</v>
      </c>
      <c r="B133" s="25" t="s">
        <v>1244</v>
      </c>
      <c r="C133" s="25" t="s">
        <v>227</v>
      </c>
      <c r="D133" s="26" t="s">
        <v>31</v>
      </c>
      <c r="E133" s="25"/>
      <c r="F133" s="25" t="s">
        <v>1245</v>
      </c>
      <c r="G133" s="25" t="s">
        <v>1246</v>
      </c>
      <c r="H133" s="25"/>
      <c r="I133" s="25" t="s">
        <v>521</v>
      </c>
      <c r="K133" s="44" t="str">
        <f t="shared" si="2"/>
        <v>(2, 'Centro Gubernamental Autoridad Zona Patrimonio ', 'Gubernamental', 'cualquiera', '', 55 5487 3455, 'Av. San fernando ', '', 'Oficina de gobierno'),</v>
      </c>
      <c r="V133" s="47" t="s">
        <v>4554</v>
      </c>
    </row>
    <row r="134" spans="1:22" ht="12.75" x14ac:dyDescent="0.2">
      <c r="A134" s="28">
        <v>22</v>
      </c>
      <c r="B134" s="25" t="s">
        <v>1253</v>
      </c>
      <c r="C134" s="25" t="s">
        <v>30</v>
      </c>
      <c r="D134" s="26" t="s">
        <v>31</v>
      </c>
      <c r="E134" s="25" t="s">
        <v>1254</v>
      </c>
      <c r="F134" s="25"/>
      <c r="G134" s="25" t="s">
        <v>1256</v>
      </c>
      <c r="H134" s="25" t="s">
        <v>901</v>
      </c>
      <c r="I134" s="25"/>
      <c r="K134" s="44" t="str">
        <f t="shared" si="2"/>
        <v>(22, 'Colegio Enrique Rebsamen', 'Particular', 'cualquiera', 'Eduardo Uribe', , 'Rancho Tamboreo', '24 Horas', ''),</v>
      </c>
      <c r="V134" s="47" t="s">
        <v>4555</v>
      </c>
    </row>
    <row r="135" spans="1:22" ht="25.5" x14ac:dyDescent="0.2">
      <c r="A135" s="28">
        <v>157</v>
      </c>
      <c r="B135" s="25" t="s">
        <v>1263</v>
      </c>
      <c r="C135" s="25" t="s">
        <v>30</v>
      </c>
      <c r="D135" s="26" t="s">
        <v>1264</v>
      </c>
      <c r="E135" s="25"/>
      <c r="F135" s="25" t="s">
        <v>1265</v>
      </c>
      <c r="G135" s="25" t="s">
        <v>1267</v>
      </c>
      <c r="H135" s="25" t="s">
        <v>1270</v>
      </c>
      <c r="I135" s="25" t="s">
        <v>1271</v>
      </c>
      <c r="K135" s="44" t="str">
        <f t="shared" si="2"/>
        <v>(157, 'Six Flags México', 'Particular', 'picos, palas, analgésicos, material de curación, jeringas de 3ml, jeringas de 5ml, linternas', '', 5339 3600, 'Carretera Picacho - Ajusco ', '9:00 am a 18:00 pm ', 'principal'),</v>
      </c>
      <c r="V135" s="47" t="s">
        <v>4556</v>
      </c>
    </row>
    <row r="136" spans="1:22" ht="63.75" x14ac:dyDescent="0.2">
      <c r="A136" s="28">
        <v>251</v>
      </c>
      <c r="B136" s="25" t="s">
        <v>1275</v>
      </c>
      <c r="C136" s="25" t="s">
        <v>113</v>
      </c>
      <c r="D136" s="26" t="s">
        <v>1276</v>
      </c>
      <c r="E136" s="25" t="s">
        <v>1277</v>
      </c>
      <c r="F136" s="25" t="s">
        <v>1278</v>
      </c>
      <c r="G136" s="25" t="s">
        <v>1281</v>
      </c>
      <c r="H136" s="25" t="s">
        <v>1284</v>
      </c>
      <c r="I136" s="25" t="s">
        <v>113</v>
      </c>
      <c r="K136" s="44" t="str">
        <f t="shared" si="2"/>
        <v>(251, 'El Colegio de México (COLMEX)', 'Universidad', 'alimentos no perecederos, alimentos enlatados, azúcar, café, galletas, leche en polvo, artículos de higiene personal, cepillos dentales, pasta dental, desodorantes, shampoo, jabón en barra, pañales, toallas femeninas, papel de baño, medicamentos, analgésicos, antisépticos, cubre bocas, gasas, suero, vendas, cubetas, bolsas de plástico, cajas de cartón, cinta canela', 'Emilio González', 55 3898 2348, 'Entronque Picacho - Ajusco', '5hrs-24hrs', 'Universidad'),</v>
      </c>
      <c r="V136" s="47" t="s">
        <v>4557</v>
      </c>
    </row>
    <row r="137" spans="1:22" ht="12.75" x14ac:dyDescent="0.2">
      <c r="A137" s="28">
        <v>312</v>
      </c>
      <c r="B137" s="25" t="s">
        <v>1288</v>
      </c>
      <c r="C137" s="25" t="s">
        <v>128</v>
      </c>
      <c r="D137" s="26" t="s">
        <v>1289</v>
      </c>
      <c r="E137" s="25" t="s">
        <v>1290</v>
      </c>
      <c r="F137" s="25" t="s">
        <v>1291</v>
      </c>
      <c r="G137" s="25" t="s">
        <v>1294</v>
      </c>
      <c r="H137" s="25" t="s">
        <v>1296</v>
      </c>
      <c r="I137" s="25" t="s">
        <v>128</v>
      </c>
      <c r="K137" s="44" t="str">
        <f t="shared" si="2"/>
        <v>(312, 'Casa Xitla', 'Asociación', 'herramientas, cobijas, artículos de higiene, botiquines de primeros auxilios', 'Martha Elena Welsh ', 55 5573 3360, 'Convento', 'hasta las 20:00 pm', 'Asociación'),</v>
      </c>
      <c r="V137" s="47" t="s">
        <v>4558</v>
      </c>
    </row>
    <row r="138" spans="1:22" ht="25.5" x14ac:dyDescent="0.2">
      <c r="A138" s="28">
        <v>321</v>
      </c>
      <c r="B138" s="25" t="s">
        <v>1302</v>
      </c>
      <c r="C138" s="25" t="s">
        <v>75</v>
      </c>
      <c r="D138" s="26" t="s">
        <v>1303</v>
      </c>
      <c r="E138" s="25"/>
      <c r="F138" s="34" t="s">
        <v>1304</v>
      </c>
      <c r="G138" s="25" t="s">
        <v>1305</v>
      </c>
      <c r="H138" s="25" t="s">
        <v>520</v>
      </c>
      <c r="I138" s="29" t="s">
        <v>122</v>
      </c>
      <c r="K138" s="44" t="str">
        <f t="shared" si="2"/>
        <v>(321, 'Deportivo La Joya', 'Institución Pública', 'alimentos enlatados, agua embotellada, comida para mascotas, artículos de higiene personal.', '', 55 5485 4410, 'Insurgentes Sur ', '09:00-18:00', 'Comunitario'),</v>
      </c>
      <c r="V138" s="47" t="s">
        <v>4559</v>
      </c>
    </row>
    <row r="139" spans="1:22" ht="12.75" x14ac:dyDescent="0.2">
      <c r="A139" s="28">
        <v>182</v>
      </c>
      <c r="B139" s="25" t="s">
        <v>1311</v>
      </c>
      <c r="C139" s="25" t="s">
        <v>227</v>
      </c>
      <c r="D139" s="26" t="s">
        <v>31</v>
      </c>
      <c r="E139" s="25"/>
      <c r="F139" s="25" t="s">
        <v>1133</v>
      </c>
      <c r="G139" s="25" t="s">
        <v>1312</v>
      </c>
      <c r="H139" s="25"/>
      <c r="I139" s="25" t="s">
        <v>1123</v>
      </c>
      <c r="K139" s="44" t="str">
        <f t="shared" si="2"/>
        <v>(182, 'Congreso de la Unión', 'Gubernamental', 'cualquiera', '', 5262 2000, 'Av. Congreso de la Unión', '', 'Centro de Acopio'),</v>
      </c>
      <c r="V139" s="47" t="s">
        <v>4560</v>
      </c>
    </row>
    <row r="140" spans="1:22" ht="25.5" x14ac:dyDescent="0.2">
      <c r="A140" s="28">
        <v>231</v>
      </c>
      <c r="B140" s="25" t="s">
        <v>1319</v>
      </c>
      <c r="C140" s="25" t="s">
        <v>30</v>
      </c>
      <c r="D140" s="26" t="s">
        <v>143</v>
      </c>
      <c r="E140" s="35" t="s">
        <v>1320</v>
      </c>
      <c r="F140" s="25"/>
      <c r="G140" s="25" t="s">
        <v>1322</v>
      </c>
      <c r="H140" s="25"/>
      <c r="I140" s="25" t="s">
        <v>1324</v>
      </c>
      <c r="K140" s="44" t="str">
        <f t="shared" si="2"/>
        <v>(231, 'Aeroméxico', 'Particular', 'agua embotellada, alimentos enlatados, artículos de higiene personal, artículos de limpieza, material de curación', 'https://aeromexico.com/es-mx/alas-del-mundo', , 'Av. Capitán Carlos León', '', 'Aerolinea'),</v>
      </c>
      <c r="V140" s="47" t="s">
        <v>4561</v>
      </c>
    </row>
    <row r="141" spans="1:22" ht="25.5" x14ac:dyDescent="0.2">
      <c r="A141" s="28">
        <v>339</v>
      </c>
      <c r="B141" s="25" t="s">
        <v>1327</v>
      </c>
      <c r="C141" s="25" t="s">
        <v>227</v>
      </c>
      <c r="D141" s="26" t="s">
        <v>1328</v>
      </c>
      <c r="E141" s="25" t="s">
        <v>1329</v>
      </c>
      <c r="F141" s="25" t="s">
        <v>1330</v>
      </c>
      <c r="G141" s="25" t="s">
        <v>1331</v>
      </c>
      <c r="H141" s="25"/>
      <c r="I141" s="25"/>
      <c r="K141" s="44" t="str">
        <f t="shared" si="2"/>
        <v>(339, 'Explanada de la Delegación Venustiano Carranza', 'Gubernamental', 'juguetes para niños, agua embotellada, alimentos enlatados, artículos de higiene personal, artículos de limpieza, material de curación', 'Israel Moreno', 5764 9400, 'Francisco del Paso y Troncoso', '', ''),</v>
      </c>
      <c r="V141" s="47" t="s">
        <v>4562</v>
      </c>
    </row>
    <row r="142" spans="1:22" ht="12.75" x14ac:dyDescent="0.2">
      <c r="A142" s="28">
        <v>308</v>
      </c>
      <c r="B142" s="25" t="s">
        <v>1336</v>
      </c>
      <c r="C142" s="25" t="s">
        <v>227</v>
      </c>
      <c r="D142" s="26" t="s">
        <v>1337</v>
      </c>
      <c r="E142" s="25" t="s">
        <v>1338</v>
      </c>
      <c r="F142" s="25"/>
      <c r="G142" s="25" t="s">
        <v>1340</v>
      </c>
      <c r="H142" s="25" t="s">
        <v>801</v>
      </c>
      <c r="I142" s="25" t="s">
        <v>1344</v>
      </c>
      <c r="K142" s="44" t="str">
        <f t="shared" si="2"/>
        <v>(308, 'Delegación Xochimilco', 'Gubernamental', 'voluntarios, alimentos preparados, medicamentos, herramienta', 'Gustavo Serrano', , 'Vicente Guerrero', '24 hrs', 'Explanada delegación'),</v>
      </c>
      <c r="V142" s="47" t="s">
        <v>4563</v>
      </c>
    </row>
    <row r="143" spans="1:22" ht="12.75" x14ac:dyDescent="0.2">
      <c r="A143" s="28">
        <v>329</v>
      </c>
      <c r="B143" s="25" t="s">
        <v>1349</v>
      </c>
      <c r="C143" s="25" t="s">
        <v>30</v>
      </c>
      <c r="D143" s="26" t="s">
        <v>1350</v>
      </c>
      <c r="E143" s="25" t="s">
        <v>1351</v>
      </c>
      <c r="F143" s="25" t="s">
        <v>1352</v>
      </c>
      <c r="G143" s="25" t="s">
        <v>1353</v>
      </c>
      <c r="H143" s="25"/>
      <c r="I143" s="25"/>
      <c r="K143" s="44" t="str">
        <f t="shared" si="2"/>
        <v>(329, 'Aralia 16, se puede entrar hasta Hermenegildo Galeana esq con Callejon de Amaranto', 'Particular', 'velas, platos desechables, agua embotellada, alimentos no perecederos, pañales ', 'Alma Chilian', 5489 3780, 'Aralia', '', ''),</v>
      </c>
      <c r="V143" s="47" t="s">
        <v>4564</v>
      </c>
    </row>
    <row r="144" spans="1:22" ht="51" x14ac:dyDescent="0.2">
      <c r="A144" s="28">
        <v>311</v>
      </c>
      <c r="B144" s="25" t="s">
        <v>1357</v>
      </c>
      <c r="C144" s="25" t="s">
        <v>227</v>
      </c>
      <c r="D144" s="26" t="s">
        <v>1358</v>
      </c>
      <c r="E144" s="25"/>
      <c r="F144" s="25" t="s">
        <v>1359</v>
      </c>
      <c r="G144" s="25" t="s">
        <v>1361</v>
      </c>
      <c r="H144" s="25" t="s">
        <v>1367</v>
      </c>
      <c r="I144" s="25"/>
      <c r="K144" s="44" t="str">
        <f t="shared" si="2"/>
        <v>(311, 'Sistema para el Desarrollo Integral de la Familia del Estado de Chiapas', 'Gubernamental', 'arroz, frijol, lentejas, sopa de pasta, pañales, jabón en barra, jabón en polvo, ropa de frío, cobijas, papel de baño, alimento para bebé, atún, café soluble, azúcar, galletas saladas, galletas dulces, leche, sardinas, verduras enlatadas, alimentos enlatados abrefácil, material de construcción, medicamentos', '', (961) 61 7 00 20 Ext. 55000, 'Libramiento Norte Oriente', '09:00 - 19:00', ''),</v>
      </c>
      <c r="V144" s="47" t="s">
        <v>4565</v>
      </c>
    </row>
    <row r="145" spans="1:22" ht="51" x14ac:dyDescent="0.2">
      <c r="A145" s="28">
        <v>122</v>
      </c>
      <c r="B145" s="25" t="s">
        <v>1371</v>
      </c>
      <c r="C145" s="25" t="s">
        <v>75</v>
      </c>
      <c r="D145" s="26" t="s">
        <v>1372</v>
      </c>
      <c r="E145" s="25" t="s">
        <v>1373</v>
      </c>
      <c r="F145" s="25" t="s">
        <v>1374</v>
      </c>
      <c r="G145" s="25" t="s">
        <v>729</v>
      </c>
      <c r="H145" s="25" t="s">
        <v>1379</v>
      </c>
      <c r="I145" s="25" t="s">
        <v>1380</v>
      </c>
      <c r="K145" s="44" t="str">
        <f t="shared" si="2"/>
        <v>(122, 'Escuela Centenario ', 'Institución Pública', 'alimentos enlatados, sopa en bolsa, aceite, frijoles en lata, jabón en polvo, jabon en barra, cloro, pinol, cubetas, papel de baño, toallas femeninas, cepillos dentales, pasta dental, toallas húmedas, pañales, medicamentos, guantes desechables, gasas, jeringas, cubre bocas, vendas, agua oxigenada, material de curación', 'Rocío Tererista Morales Salazar', 844 204 3402, 'Juárez', 'Jueves y Viernes de 8am -  2pm ', 'Escuela primaria turno matutino'),</v>
      </c>
      <c r="V145" s="47" t="s">
        <v>4566</v>
      </c>
    </row>
    <row r="146" spans="1:22" ht="12.75" x14ac:dyDescent="0.2">
      <c r="A146" s="28">
        <v>96</v>
      </c>
      <c r="B146" s="25" t="s">
        <v>1383</v>
      </c>
      <c r="C146" s="25" t="s">
        <v>1384</v>
      </c>
      <c r="D146" s="26" t="s">
        <v>31</v>
      </c>
      <c r="E146" s="25"/>
      <c r="F146" s="25"/>
      <c r="G146" s="25" t="s">
        <v>1385</v>
      </c>
      <c r="H146" s="25"/>
      <c r="I146" s="25"/>
      <c r="K146" s="44" t="str">
        <f t="shared" si="2"/>
        <v>(96, 'Hospital General', 'Hospital Público', 'cualquiera', '', , 'Boulevard Centenario ', '', ''),</v>
      </c>
      <c r="V146" s="47" t="s">
        <v>4567</v>
      </c>
    </row>
    <row r="147" spans="1:22" ht="12.75" x14ac:dyDescent="0.2">
      <c r="A147" s="28">
        <v>97</v>
      </c>
      <c r="B147" s="25" t="s">
        <v>1391</v>
      </c>
      <c r="C147" s="25" t="s">
        <v>128</v>
      </c>
      <c r="D147" s="26" t="s">
        <v>31</v>
      </c>
      <c r="E147" s="25"/>
      <c r="F147" s="25"/>
      <c r="G147" s="25" t="s">
        <v>1392</v>
      </c>
      <c r="H147" s="25"/>
      <c r="I147" s="25"/>
      <c r="K147" s="44" t="str">
        <f t="shared" si="2"/>
        <v>(97, 'Transporte Primero de Mayo', 'Asociación', 'cualquiera', '', , 'Carretera 57', '', ''),</v>
      </c>
      <c r="V147" s="47" t="s">
        <v>4568</v>
      </c>
    </row>
    <row r="148" spans="1:22" ht="114.75" x14ac:dyDescent="0.2">
      <c r="A148" s="28">
        <v>123</v>
      </c>
      <c r="B148" s="25" t="s">
        <v>1397</v>
      </c>
      <c r="C148" s="25" t="s">
        <v>128</v>
      </c>
      <c r="D148" s="26" t="s">
        <v>1398</v>
      </c>
      <c r="E148" s="25"/>
      <c r="F148" s="25" t="s">
        <v>1399</v>
      </c>
      <c r="G148" s="25" t="s">
        <v>1400</v>
      </c>
      <c r="H148" s="25" t="s">
        <v>1403</v>
      </c>
      <c r="I148" s="25"/>
      <c r="K148" s="44" t="str">
        <f t="shared" si="2"/>
        <v>(123, 'Fundación Luz y Esperanza ', 'Asociación', 'azúcar, lentejas, leche en polvo, café soluble, atún en lata, atún en bolsa, sardinas, arroz, frijol, sal en bolsa, sal en bote, chocolate en polvo, chocolate en tablillas, agua embotellada, galletas saladas, galletas dulces, toallas húmedas, aceite, talco para bebés, biberones, papel de baño, toallas femeninas, shampoo, jabón de pasta, cepillos de dientes, pasta dental, pañales para bebés, pañales para adultos, artículos de limpieza, escobas, franelas, cubetas, croquetas para cachorros, croquetas para perrros adultos, guantes desechables, jeringas de 5ml, jeringas de 10 ml, gasas, cubre bocas, agua oxigenada, vendas de 10 cm, tela adhesiva, micropor, agua fisiológica de 500ml, linternas, baterías', '', 844 410 53 77, '5 de enero', '9am - 5pm', ''),</v>
      </c>
      <c r="V148" s="47" t="s">
        <v>4569</v>
      </c>
    </row>
    <row r="149" spans="1:22" ht="76.5" x14ac:dyDescent="0.2">
      <c r="A149" s="28">
        <v>124</v>
      </c>
      <c r="B149" s="25" t="s">
        <v>1407</v>
      </c>
      <c r="C149" s="25" t="s">
        <v>30</v>
      </c>
      <c r="D149" s="26" t="s">
        <v>1408</v>
      </c>
      <c r="E149" s="25"/>
      <c r="F149" s="25" t="s">
        <v>1409</v>
      </c>
      <c r="G149" s="25" t="s">
        <v>1410</v>
      </c>
      <c r="H149" s="25"/>
      <c r="I149" s="25"/>
      <c r="K149" s="44" t="str">
        <f t="shared" si="2"/>
        <v>(124, 'Periódico Vanguardia ', 'Particular', 'atún enlatado, salmón enlatado, verduras enlatadas, frijoles enlatados, agua embotellada en recipientes mayores a 1 litro, leche en polvo, biberones, arroz, frijol, azúcar, aceite, cepillos dentales, pasta dental, toallas sanitarias, vendas, cobijas, pañales para adulto, pañales para bebé, cloro, pinol, jabón neutro en barra, gasas, alcohol, isodine, guantes de látex, cubre bocas, ropa en buen estado, papel de baño, baterías, liternas, croquetas para cachorro, croquetas para perros adultos', '', 844 450 1000, 'Blvd. Venustiano Carranza ', '', ''),</v>
      </c>
      <c r="V149" s="47" t="s">
        <v>4570</v>
      </c>
    </row>
    <row r="150" spans="1:22" ht="114.75" x14ac:dyDescent="0.2">
      <c r="A150" s="28">
        <v>125</v>
      </c>
      <c r="B150" s="25" t="s">
        <v>1415</v>
      </c>
      <c r="C150" s="25" t="s">
        <v>30</v>
      </c>
      <c r="D150" s="26" t="s">
        <v>1398</v>
      </c>
      <c r="E150" s="25"/>
      <c r="F150" s="25"/>
      <c r="G150" s="25" t="s">
        <v>1416</v>
      </c>
      <c r="H150" s="25" t="s">
        <v>1418</v>
      </c>
      <c r="I150" s="25"/>
      <c r="K150" s="44" t="str">
        <f t="shared" si="2"/>
        <v>(125, 'Joroba Saltillo', 'Particular', 'azúcar, lentejas, leche en polvo, café soluble, atún en lata, atún en bolsa, sardinas, arroz, frijol, sal en bolsa, sal en bote, chocolate en polvo, chocolate en tablillas, agua embotellada, galletas saladas, galletas dulces, toallas húmedas, aceite, talco para bebés, biberones, papel de baño, toallas femeninas, shampoo, jabón de pasta, cepillos de dientes, pasta dental, pañales para bebés, pañales para adultos, artículos de limpieza, escobas, franelas, cubetas, croquetas para cachorros, croquetas para perrros adultos, guantes desechables, jeringas de 5ml, jeringas de 10 ml, gasas, cubre bocas, agua oxigenada, vendas de 10 cm, tela adhesiva, micropor, agua fisiológica de 500ml, linternas, baterías', '', , 'Carretera Monterrey - Saltillo', '12 - 10pm', ''),</v>
      </c>
      <c r="V150" s="47" t="s">
        <v>4571</v>
      </c>
    </row>
    <row r="151" spans="1:22" ht="12.75" x14ac:dyDescent="0.2">
      <c r="A151" s="28">
        <v>167</v>
      </c>
      <c r="B151" s="25" t="s">
        <v>1421</v>
      </c>
      <c r="C151" s="25" t="s">
        <v>30</v>
      </c>
      <c r="D151" s="26" t="s">
        <v>1422</v>
      </c>
      <c r="E151" s="25" t="s">
        <v>1423</v>
      </c>
      <c r="F151" s="25"/>
      <c r="G151" s="25" t="s">
        <v>1424</v>
      </c>
      <c r="H151" s="25"/>
      <c r="I151" s="25" t="s">
        <v>1428</v>
      </c>
      <c r="K151" s="44" t="str">
        <f t="shared" si="2"/>
        <v>(167, 'Bhoga Torreón', 'Particular', 'medicamentos, material de curación, linternas, baterías, suero fisiológico, cubrebocas', 'Admon Bhoga Torreón', , 'Zacatecas', '', 'Studio yoga'),</v>
      </c>
      <c r="V151" s="47" t="s">
        <v>4572</v>
      </c>
    </row>
    <row r="152" spans="1:22" ht="25.5" x14ac:dyDescent="0.2">
      <c r="A152" s="28">
        <v>242</v>
      </c>
      <c r="B152" s="25" t="s">
        <v>1432</v>
      </c>
      <c r="C152" s="25" t="s">
        <v>75</v>
      </c>
      <c r="D152" s="26" t="s">
        <v>143</v>
      </c>
      <c r="E152" s="25"/>
      <c r="F152" s="25" t="s">
        <v>1433</v>
      </c>
      <c r="G152" s="25" t="s">
        <v>1435</v>
      </c>
      <c r="H152" s="25"/>
      <c r="I152" s="25"/>
      <c r="K152" s="44" t="str">
        <f t="shared" si="2"/>
        <v>(242, 'Cruz Roja Mexicana', 'Institución Pública', 'agua embotellada, alimentos enlatados, artículos de higiene personal, artículos de limpieza, material de curación', '', 771 710 7085, 'Carretera México-Pachuca', '', ''),</v>
      </c>
      <c r="V152" s="47" t="s">
        <v>4573</v>
      </c>
    </row>
    <row r="153" spans="1:22" ht="25.5" x14ac:dyDescent="0.2">
      <c r="A153" s="28">
        <v>243</v>
      </c>
      <c r="B153" s="25" t="s">
        <v>1444</v>
      </c>
      <c r="C153" s="25" t="s">
        <v>113</v>
      </c>
      <c r="D153" s="26" t="s">
        <v>1445</v>
      </c>
      <c r="E153" s="25"/>
      <c r="F153" s="25" t="s">
        <v>1446</v>
      </c>
      <c r="G153" s="25" t="s">
        <v>1448</v>
      </c>
      <c r="H153" s="25"/>
      <c r="I153" s="25"/>
      <c r="K153" s="44" t="str">
        <f t="shared" si="2"/>
        <v>(243, 'ITESM Campus Hidalgo', 'Universidad', 'víveres, artículos de limpieza, medicamentos, material de curación, artículos de higiene personal', '', 77 1 717 0214, 'Felipe Ángeles', '', ''),</v>
      </c>
      <c r="V153" s="47" t="s">
        <v>4574</v>
      </c>
    </row>
    <row r="154" spans="1:22" ht="25.5" x14ac:dyDescent="0.2">
      <c r="A154" s="28">
        <v>244</v>
      </c>
      <c r="B154" s="25" t="s">
        <v>1454</v>
      </c>
      <c r="C154" s="25" t="s">
        <v>227</v>
      </c>
      <c r="D154" s="26" t="s">
        <v>143</v>
      </c>
      <c r="E154" s="25"/>
      <c r="F154" s="25" t="s">
        <v>1455</v>
      </c>
      <c r="G154" s="25" t="s">
        <v>1457</v>
      </c>
      <c r="H154" s="25"/>
      <c r="I154" s="25"/>
      <c r="K154" s="44" t="str">
        <f t="shared" si="2"/>
        <v>(244, 'Sistema DIF Hidalgo', 'Gubernamental', 'agua embotellada, alimentos enlatados, artículos de higiene personal, artículos de limpieza, material de curación', '', 771 717 3100, 'Vicente Salazar', '', ''),</v>
      </c>
      <c r="V154" s="47" t="s">
        <v>4575</v>
      </c>
    </row>
    <row r="155" spans="1:22" ht="25.5" x14ac:dyDescent="0.2">
      <c r="A155" s="28">
        <v>245</v>
      </c>
      <c r="B155" s="25" t="s">
        <v>1462</v>
      </c>
      <c r="C155" s="25" t="s">
        <v>75</v>
      </c>
      <c r="D155" s="26" t="s">
        <v>143</v>
      </c>
      <c r="E155" s="25"/>
      <c r="F155" s="25" t="s">
        <v>1463</v>
      </c>
      <c r="G155" s="25" t="s">
        <v>1464</v>
      </c>
      <c r="H155" s="25"/>
      <c r="I155" s="25"/>
      <c r="K155" s="44" t="str">
        <f t="shared" si="2"/>
        <v>(245, 'Cruz Roja Mexicana Delegación Pachuca Norte', 'Institución Pública', 'agua embotellada, alimentos enlatados, artículos de higiene personal, artículos de limpieza, material de curación', '', 771 714 3253, 'Doctor Gea González', '', ''),</v>
      </c>
      <c r="V155" s="47" t="s">
        <v>4576</v>
      </c>
    </row>
    <row r="156" spans="1:22" ht="25.5" x14ac:dyDescent="0.2">
      <c r="A156" s="28">
        <v>260</v>
      </c>
      <c r="B156" s="25" t="s">
        <v>1470</v>
      </c>
      <c r="C156" s="25" t="s">
        <v>30</v>
      </c>
      <c r="D156" s="26" t="s">
        <v>1471</v>
      </c>
      <c r="E156" s="25"/>
      <c r="F156" s="25"/>
      <c r="G156" s="25" t="s">
        <v>1472</v>
      </c>
      <c r="H156" s="25"/>
      <c r="I156" s="25"/>
      <c r="K156" s="44" t="str">
        <f t="shared" si="2"/>
        <v>(260, 'Plaza Perisur', 'Particular', 'artículos de higiene personal, alimentos, medicamentos, artículos de limpieza, herramientas, artículos para bebés', '', , 'Felipe Ángeles esquina Calle de la Minería', '', ''),</v>
      </c>
      <c r="V156" s="47" t="s">
        <v>4577</v>
      </c>
    </row>
    <row r="157" spans="1:22" ht="25.5" x14ac:dyDescent="0.2">
      <c r="A157" s="28">
        <v>261</v>
      </c>
      <c r="B157" s="25" t="s">
        <v>1475</v>
      </c>
      <c r="C157" s="25" t="s">
        <v>75</v>
      </c>
      <c r="D157" s="26" t="s">
        <v>143</v>
      </c>
      <c r="E157" s="25"/>
      <c r="F157" s="25"/>
      <c r="G157" s="25" t="s">
        <v>1476</v>
      </c>
      <c r="H157" s="25"/>
      <c r="I157" s="25"/>
      <c r="K157" s="44" t="str">
        <f t="shared" si="2"/>
        <v>(261, 'Escuela Plan de Guadalupe', 'Institución Pública', 'agua embotellada, alimentos enlatados, artículos de higiene personal, artículos de limpieza, material de curación', '', , 'Artículo 3', '', ''),</v>
      </c>
      <c r="V157" s="47" t="s">
        <v>4578</v>
      </c>
    </row>
    <row r="158" spans="1:22" ht="25.5" x14ac:dyDescent="0.2">
      <c r="A158" s="28">
        <v>51</v>
      </c>
      <c r="B158" s="25" t="s">
        <v>1480</v>
      </c>
      <c r="C158" s="25" t="s">
        <v>30</v>
      </c>
      <c r="D158" s="30" t="s">
        <v>1471</v>
      </c>
      <c r="E158" s="25"/>
      <c r="F158" s="25" t="s">
        <v>1481</v>
      </c>
      <c r="G158" s="25" t="s">
        <v>1482</v>
      </c>
      <c r="H158" s="25"/>
      <c r="I158" s="25"/>
      <c r="K158" s="44" t="str">
        <f t="shared" si="2"/>
        <v>(51, 'Casa Jalisco', 'Particular', 'artículos de higiene personal, alimentos, medicamentos, artículos de limpieza, herramientas, artículos para bebés', '', 333648 1600, 'Onterio', '', ''),</v>
      </c>
      <c r="V158" s="47" t="s">
        <v>4579</v>
      </c>
    </row>
    <row r="159" spans="1:22" ht="25.5" x14ac:dyDescent="0.2">
      <c r="A159" s="28">
        <v>52</v>
      </c>
      <c r="B159" s="25" t="s">
        <v>1489</v>
      </c>
      <c r="C159" s="25" t="s">
        <v>30</v>
      </c>
      <c r="D159" s="30" t="s">
        <v>1471</v>
      </c>
      <c r="E159" s="25"/>
      <c r="F159" s="25"/>
      <c r="G159" s="25" t="s">
        <v>1490</v>
      </c>
      <c r="H159" s="25"/>
      <c r="I159" s="25"/>
      <c r="K159" s="44" t="str">
        <f t="shared" si="2"/>
        <v>(52, 'Casa Mariachi', 'Particular', 'artículos de higiene personal, alimentos, medicamentos, artículos de limpieza, herramientas, artículos para bebés', '', , 'Av. La Paz', '', ''),</v>
      </c>
      <c r="V159" s="47" t="s">
        <v>4580</v>
      </c>
    </row>
    <row r="160" spans="1:22" ht="12.75" x14ac:dyDescent="0.2">
      <c r="A160" s="28">
        <v>53</v>
      </c>
      <c r="B160" s="25" t="s">
        <v>1495</v>
      </c>
      <c r="C160" s="25" t="s">
        <v>30</v>
      </c>
      <c r="D160" s="26" t="s">
        <v>1496</v>
      </c>
      <c r="E160" s="25"/>
      <c r="F160" s="25" t="s">
        <v>1497</v>
      </c>
      <c r="G160" s="25" t="s">
        <v>1498</v>
      </c>
      <c r="H160" s="25" t="s">
        <v>1499</v>
      </c>
      <c r="I160" s="25"/>
      <c r="K160" s="44" t="str">
        <f t="shared" si="2"/>
        <v>(53, 'Casa Territorio', 'Particular', 'voluntarios, medicamentos, guantes de carnaza, palas, material de curación, víveres', '', 33 2306 0521, 'Francisco Javier Gamboa', '9:00 a.m. - 11:59 p.m', ''),</v>
      </c>
      <c r="V160" s="47" t="s">
        <v>4581</v>
      </c>
    </row>
    <row r="161" spans="1:22" ht="25.5" x14ac:dyDescent="0.2">
      <c r="A161" s="28">
        <v>54</v>
      </c>
      <c r="B161" s="25" t="s">
        <v>1503</v>
      </c>
      <c r="C161" s="25" t="s">
        <v>227</v>
      </c>
      <c r="D161" s="30" t="s">
        <v>1471</v>
      </c>
      <c r="E161" s="25"/>
      <c r="F161" s="25" t="s">
        <v>1504</v>
      </c>
      <c r="G161" s="25" t="s">
        <v>1505</v>
      </c>
      <c r="H161" s="25"/>
      <c r="I161" s="25"/>
      <c r="K161" s="44" t="str">
        <f t="shared" si="2"/>
        <v>(54, 'Congreso del Estado de Jalisco', 'Gubernamental', 'artículos de higiene personal, alimentos, medicamentos, artículos de limpieza, herramientas, artículos para bebés', '', 3679 1515, 'Av. Hidalgo', '', ''),</v>
      </c>
      <c r="V161" s="47" t="s">
        <v>4582</v>
      </c>
    </row>
    <row r="162" spans="1:22" ht="25.5" x14ac:dyDescent="0.2">
      <c r="A162" s="28">
        <v>55</v>
      </c>
      <c r="B162" s="25" t="s">
        <v>1509</v>
      </c>
      <c r="C162" s="25" t="s">
        <v>227</v>
      </c>
      <c r="D162" s="30" t="s">
        <v>1471</v>
      </c>
      <c r="E162" s="25"/>
      <c r="F162" s="25" t="s">
        <v>1510</v>
      </c>
      <c r="G162" s="25" t="s">
        <v>1511</v>
      </c>
      <c r="H162" s="25" t="s">
        <v>1514</v>
      </c>
      <c r="I162" s="25"/>
      <c r="K162" s="44" t="str">
        <f t="shared" si="2"/>
        <v>(55, 'DIF Jalisco', 'Gubernamental', 'artículos de higiene personal, alimentos, medicamentos, artículos de limpieza, herramientas, artículos para bebés', '', 33 3030 4600, 'Av. Fray Antonio Alcalde', '08:00-18:00', ''),</v>
      </c>
      <c r="V162" s="47" t="s">
        <v>4583</v>
      </c>
    </row>
    <row r="163" spans="1:22" ht="25.5" x14ac:dyDescent="0.2">
      <c r="A163" s="28">
        <v>56</v>
      </c>
      <c r="B163" s="25" t="s">
        <v>1517</v>
      </c>
      <c r="C163" s="25" t="s">
        <v>30</v>
      </c>
      <c r="D163" s="30" t="s">
        <v>1471</v>
      </c>
      <c r="E163" s="25"/>
      <c r="F163" s="25" t="s">
        <v>1518</v>
      </c>
      <c r="G163" s="25" t="s">
        <v>1519</v>
      </c>
      <c r="H163" s="25" t="s">
        <v>1521</v>
      </c>
      <c r="I163" s="25"/>
      <c r="K163" s="44" t="str">
        <f t="shared" si="2"/>
        <v>(56, 'El Rey', 'Particular', 'artículos de higiene personal, alimentos, medicamentos, artículos de limpieza, herramientas, artículos para bebés', '', 33 3973 0994, 'Bernardo de Balbuena', '09:00-14:00/16:00-20:00', ''),</v>
      </c>
      <c r="V163" s="47" t="s">
        <v>4584</v>
      </c>
    </row>
    <row r="164" spans="1:22" ht="25.5" x14ac:dyDescent="0.2">
      <c r="A164" s="28">
        <v>57</v>
      </c>
      <c r="B164" s="25" t="s">
        <v>1524</v>
      </c>
      <c r="C164" s="25" t="s">
        <v>30</v>
      </c>
      <c r="D164" s="30" t="s">
        <v>1471</v>
      </c>
      <c r="E164" s="25"/>
      <c r="F164" s="25" t="s">
        <v>1525</v>
      </c>
      <c r="G164" s="25" t="s">
        <v>1526</v>
      </c>
      <c r="H164" s="25" t="s">
        <v>1521</v>
      </c>
      <c r="I164" s="25"/>
      <c r="K164" s="44" t="str">
        <f t="shared" si="2"/>
        <v>(57, 'Fábrica de Diseño Mexicano', 'Particular', 'artículos de higiene personal, alimentos, medicamentos, artículos de limpieza, herramientas, artículos para bebés', '', 33 1228 4292, 'Joaquín Arrieta', '09:00-14:00/16:00-20:00', ''),</v>
      </c>
      <c r="V164" s="47" t="s">
        <v>4585</v>
      </c>
    </row>
    <row r="165" spans="1:22" ht="25.5" x14ac:dyDescent="0.2">
      <c r="A165" s="28">
        <v>58</v>
      </c>
      <c r="B165" s="25" t="s">
        <v>1531</v>
      </c>
      <c r="C165" s="25" t="s">
        <v>75</v>
      </c>
      <c r="D165" s="30" t="s">
        <v>1471</v>
      </c>
      <c r="E165" s="25"/>
      <c r="F165" s="25" t="s">
        <v>1532</v>
      </c>
      <c r="G165" s="25" t="s">
        <v>1533</v>
      </c>
      <c r="H165" s="25"/>
      <c r="I165" s="25"/>
      <c r="K165" s="44" t="str">
        <f t="shared" si="2"/>
        <v>(58, 'Instalaciones Nueva Alianza', 'Institución Pública', 'artículos de higiene personal, alimentos, medicamentos, artículos de limpieza, herramientas, artículos para bebés', '', 55 5575 0693, 'Chapala', '', ''),</v>
      </c>
      <c r="V165" s="47" t="s">
        <v>4586</v>
      </c>
    </row>
    <row r="166" spans="1:22" ht="25.5" x14ac:dyDescent="0.2">
      <c r="A166" s="28">
        <v>59</v>
      </c>
      <c r="B166" s="25" t="s">
        <v>1538</v>
      </c>
      <c r="C166" s="25" t="s">
        <v>227</v>
      </c>
      <c r="D166" s="30" t="s">
        <v>1471</v>
      </c>
      <c r="E166" s="25"/>
      <c r="F166" s="25" t="s">
        <v>1539</v>
      </c>
      <c r="G166" s="25" t="s">
        <v>1540</v>
      </c>
      <c r="H166" s="25"/>
      <c r="I166" s="25"/>
      <c r="K166" s="44" t="str">
        <f t="shared" si="2"/>
        <v>(59, 'Tren Ligero Juárez', 'Gubernamental', 'artículos de higiene personal, alimentos, medicamentos, artículos de limpieza, herramientas, artículos para bebés', '', 333 942 5700, 'Calzada Federalismo Nte', '', ''),</v>
      </c>
      <c r="V166" s="47" t="s">
        <v>4587</v>
      </c>
    </row>
    <row r="167" spans="1:22" ht="25.5" x14ac:dyDescent="0.2">
      <c r="A167" s="28">
        <v>61</v>
      </c>
      <c r="B167" s="25" t="s">
        <v>1544</v>
      </c>
      <c r="C167" s="25" t="s">
        <v>227</v>
      </c>
      <c r="D167" s="30" t="s">
        <v>1471</v>
      </c>
      <c r="E167" s="25"/>
      <c r="F167" s="25" t="s">
        <v>1539</v>
      </c>
      <c r="G167" s="25" t="s">
        <v>1545</v>
      </c>
      <c r="H167" s="25"/>
      <c r="I167" s="25"/>
      <c r="K167" s="44" t="str">
        <f t="shared" si="2"/>
        <v>(61, 'Tren Ligero Plaza Universidad', 'Gubernamental', 'artículos de higiene personal, alimentos, medicamentos, artículos de limpieza, herramientas, artículos para bebés', '', 333 942 5700, 'Av. Juárez', '', ''),</v>
      </c>
      <c r="V167" s="47" t="s">
        <v>4588</v>
      </c>
    </row>
    <row r="168" spans="1:22" ht="25.5" x14ac:dyDescent="0.2">
      <c r="A168" s="28">
        <v>62</v>
      </c>
      <c r="B168" s="25" t="s">
        <v>1548</v>
      </c>
      <c r="C168" s="25" t="s">
        <v>113</v>
      </c>
      <c r="D168" s="30" t="s">
        <v>1471</v>
      </c>
      <c r="E168" s="25"/>
      <c r="F168" s="25" t="s">
        <v>1549</v>
      </c>
      <c r="G168" s="25" t="s">
        <v>1550</v>
      </c>
      <c r="H168" s="25"/>
      <c r="I168" s="25"/>
      <c r="K168" s="44" t="str">
        <f t="shared" si="2"/>
        <v>(62, 'UAD', 'Universidad', 'artículos de higiene personal, alimentos, medicamentos, artículos de limpieza, herramientas, artículos para bebés', '', 618 129 5901, 'Andrés Terán', '', ''),</v>
      </c>
      <c r="V168" s="47" t="s">
        <v>4589</v>
      </c>
    </row>
    <row r="169" spans="1:22" ht="12.75" x14ac:dyDescent="0.2">
      <c r="A169" s="28">
        <v>333</v>
      </c>
      <c r="B169" s="25" t="s">
        <v>1555</v>
      </c>
      <c r="C169" s="25" t="s">
        <v>30</v>
      </c>
      <c r="D169" s="26" t="s">
        <v>1556</v>
      </c>
      <c r="E169" s="25" t="s">
        <v>1557</v>
      </c>
      <c r="F169" s="25" t="s">
        <v>1558</v>
      </c>
      <c r="G169" s="25" t="s">
        <v>1559</v>
      </c>
      <c r="H169" s="25"/>
      <c r="I169" s="25"/>
      <c r="K169" s="44" t="str">
        <f t="shared" si="2"/>
        <v>(333, 'ZanicCenter Guadalajara ', 'Particular', 'Despensa y medicamentos ', 'Consultorio de psicología ', 33338006615, 'Rinconada de Azalea', '', ''),</v>
      </c>
      <c r="V169" s="47" t="s">
        <v>4089</v>
      </c>
    </row>
    <row r="170" spans="1:22" ht="25.5" x14ac:dyDescent="0.2">
      <c r="A170" s="28">
        <v>60</v>
      </c>
      <c r="B170" s="25" t="s">
        <v>1563</v>
      </c>
      <c r="C170" s="25" t="s">
        <v>227</v>
      </c>
      <c r="D170" s="30" t="s">
        <v>1471</v>
      </c>
      <c r="E170" s="25"/>
      <c r="F170" s="25" t="s">
        <v>1539</v>
      </c>
      <c r="G170" s="25" t="s">
        <v>1564</v>
      </c>
      <c r="H170" s="25"/>
      <c r="I170" s="25"/>
      <c r="K170" s="44" t="str">
        <f t="shared" si="2"/>
        <v>(60, 'Tren Ligero Peri Sur', 'Gubernamental', 'artículos de higiene personal, alimentos, medicamentos, artículos de limpieza, herramientas, artículos para bebés', '', 333 942 5700, 'Av Cristóbal Colón', '', ''),</v>
      </c>
      <c r="V170" s="47" t="s">
        <v>4590</v>
      </c>
    </row>
    <row r="171" spans="1:22" ht="25.5" x14ac:dyDescent="0.2">
      <c r="A171" s="28">
        <v>67</v>
      </c>
      <c r="B171" s="25" t="s">
        <v>1568</v>
      </c>
      <c r="C171" s="25" t="s">
        <v>30</v>
      </c>
      <c r="D171" s="30" t="s">
        <v>1471</v>
      </c>
      <c r="E171" s="25"/>
      <c r="F171" s="25"/>
      <c r="G171" s="25" t="s">
        <v>1570</v>
      </c>
      <c r="H171" s="25"/>
      <c r="I171" s="25"/>
      <c r="K171" s="44" t="str">
        <f t="shared" si="2"/>
        <v>(67, 'Café Petricor', 'Particular', 'artículos de higiene personal, alimentos, medicamentos, artículos de limpieza, herramientas, artículos para bebés', '', , 'Guadalupe Zuno 2219', '', ''),</v>
      </c>
      <c r="V171" s="47" t="s">
        <v>4591</v>
      </c>
    </row>
    <row r="172" spans="1:22" ht="25.5" x14ac:dyDescent="0.2">
      <c r="A172" s="28">
        <v>168</v>
      </c>
      <c r="B172" s="25" t="s">
        <v>1575</v>
      </c>
      <c r="C172" s="25" t="s">
        <v>75</v>
      </c>
      <c r="D172" s="30" t="s">
        <v>1471</v>
      </c>
      <c r="E172" s="25"/>
      <c r="F172" s="25"/>
      <c r="G172" s="25" t="s">
        <v>1576</v>
      </c>
      <c r="H172" s="25"/>
      <c r="I172" s="25"/>
      <c r="K172" s="44" t="str">
        <f t="shared" si="2"/>
        <v>(168, 'Centro para el Desarrollo Central del Adulto Mayor', 'Institución Pública', 'artículos de higiene personal, alimentos, medicamentos, artículos de limpieza, herramientas, artículos para bebés', '', , 'Av. Bugambilias', '', ''),</v>
      </c>
      <c r="V172" s="47" t="s">
        <v>4592</v>
      </c>
    </row>
    <row r="173" spans="1:22" ht="25.5" x14ac:dyDescent="0.2">
      <c r="A173" s="28">
        <v>169</v>
      </c>
      <c r="B173" s="25" t="s">
        <v>1582</v>
      </c>
      <c r="C173" s="25" t="s">
        <v>30</v>
      </c>
      <c r="D173" s="30" t="s">
        <v>1471</v>
      </c>
      <c r="E173" s="25"/>
      <c r="F173" s="25"/>
      <c r="G173" s="25" t="s">
        <v>1583</v>
      </c>
      <c r="H173" s="25"/>
      <c r="I173" s="25"/>
      <c r="K173" s="44" t="str">
        <f t="shared" si="2"/>
        <v>(169, 'La Santa', 'Particular', 'artículos de higiene personal, alimentos, medicamentos, artículos de limpieza, herramientas, artículos para bebés', '', , 'Av. Real Acueducto', '', ''),</v>
      </c>
      <c r="V173" s="47" t="s">
        <v>4593</v>
      </c>
    </row>
    <row r="174" spans="1:22" ht="25.5" x14ac:dyDescent="0.2">
      <c r="A174" s="28">
        <v>170</v>
      </c>
      <c r="B174" s="25" t="s">
        <v>1588</v>
      </c>
      <c r="C174" s="25" t="s">
        <v>75</v>
      </c>
      <c r="D174" s="30" t="s">
        <v>1471</v>
      </c>
      <c r="E174" s="25"/>
      <c r="F174" s="25"/>
      <c r="G174" s="25" t="s">
        <v>1589</v>
      </c>
      <c r="H174" s="25"/>
      <c r="I174" s="25"/>
      <c r="K174" s="44" t="str">
        <f t="shared" si="2"/>
        <v>(170, 'Museo Trompo Mágico', 'Institución Pública', 'artículos de higiene personal, alimentos, medicamentos, artículos de limpieza, herramientas, artículos para bebés', '', , 'Av. Central', '', ''),</v>
      </c>
      <c r="V174" s="47" t="s">
        <v>4594</v>
      </c>
    </row>
    <row r="175" spans="1:22" ht="25.5" x14ac:dyDescent="0.2">
      <c r="A175" s="28">
        <v>171</v>
      </c>
      <c r="B175" s="25" t="s">
        <v>1594</v>
      </c>
      <c r="C175" s="25" t="s">
        <v>113</v>
      </c>
      <c r="D175" s="30" t="s">
        <v>1471</v>
      </c>
      <c r="E175" s="25"/>
      <c r="F175" s="25"/>
      <c r="G175" s="25" t="s">
        <v>1595</v>
      </c>
      <c r="H175" s="25"/>
      <c r="I175" s="25"/>
      <c r="K175" s="44" t="str">
        <f t="shared" si="2"/>
        <v>(171, 'UNIVA', 'Universidad', 'artículos de higiene personal, alimentos, medicamentos, artículos de limpieza, herramientas, artículos para bebés', '', , 'Av. Tepeyac', '', ''),</v>
      </c>
      <c r="V175" s="47" t="s">
        <v>4595</v>
      </c>
    </row>
    <row r="176" spans="1:22" ht="12.75" x14ac:dyDescent="0.2">
      <c r="A176" s="28">
        <v>310</v>
      </c>
      <c r="B176" s="25" t="s">
        <v>1600</v>
      </c>
      <c r="C176" s="25" t="s">
        <v>113</v>
      </c>
      <c r="D176" s="26" t="s">
        <v>1601</v>
      </c>
      <c r="E176" s="25"/>
      <c r="F176" s="25"/>
      <c r="G176" s="25" t="s">
        <v>1604</v>
      </c>
      <c r="H176" s="25" t="s">
        <v>1607</v>
      </c>
      <c r="I176" s="25" t="s">
        <v>1608</v>
      </c>
      <c r="K176" s="44" t="str">
        <f t="shared" si="2"/>
        <v>(310, 'Universidad De Guadalajara', 'Universidad', 'herramientas, material de curación, medicamentos', '', , 'Periférico Norte', '08:00 am - 20:00 pm', 'Universidad Publica'),</v>
      </c>
      <c r="V176" s="47" t="s">
        <v>4596</v>
      </c>
    </row>
    <row r="177" spans="1:22" ht="51" x14ac:dyDescent="0.2">
      <c r="A177" s="28">
        <v>13</v>
      </c>
      <c r="B177" s="25" t="s">
        <v>1613</v>
      </c>
      <c r="C177" s="25" t="s">
        <v>30</v>
      </c>
      <c r="D177" s="26" t="s">
        <v>255</v>
      </c>
      <c r="E177" s="25" t="s">
        <v>1614</v>
      </c>
      <c r="F177" s="25" t="s">
        <v>1615</v>
      </c>
      <c r="G177" s="25" t="s">
        <v>1617</v>
      </c>
      <c r="H177" s="25"/>
      <c r="I177" s="25"/>
      <c r="K177" s="44" t="str">
        <f t="shared" si="2"/>
        <v>(13, 'Super H', 'Particular', 'alimentos enlatados, sopa en bolsa, aceite, frijoles en lata, jabón en polvo, jabón en barra, cloro, pinol, cubetas, papel sanitario, toallas femeninas, cepillos de dientes, pasta dentales, toallas húmedas, pañales, medicamentos no caducados, guantes desechables, gasas, jeringas, cubre bocas, vendas, agua oxigenada ', 'Oscar Esquinca', 55 6610 6625, 'Av. Jiménez Cantú', '', ''),</v>
      </c>
      <c r="V177" s="47" t="s">
        <v>4597</v>
      </c>
    </row>
    <row r="178" spans="1:22" ht="12.75" x14ac:dyDescent="0.2">
      <c r="A178" s="28">
        <v>20</v>
      </c>
      <c r="B178" s="25" t="s">
        <v>1626</v>
      </c>
      <c r="C178" s="25" t="s">
        <v>128</v>
      </c>
      <c r="D178" s="26" t="s">
        <v>1627</v>
      </c>
      <c r="E178" s="25" t="s">
        <v>1628</v>
      </c>
      <c r="F178" s="25" t="s">
        <v>1629</v>
      </c>
      <c r="G178" s="25" t="s">
        <v>1630</v>
      </c>
      <c r="H178" s="25" t="s">
        <v>67</v>
      </c>
      <c r="I178" s="25" t="s">
        <v>1632</v>
      </c>
      <c r="K178" s="44" t="str">
        <f t="shared" si="2"/>
        <v>(20, 'Asociación Internacional de Sirios en México', 'Asociación', 'material de curación, equipo médico, medicamentos', 'Mikel Arturo Larrañaga Colin', 55 4077 9028, 'Diagonal', '24 horas', 'Restaurante Ali Baba'),</v>
      </c>
      <c r="V178" s="47" t="s">
        <v>4598</v>
      </c>
    </row>
    <row r="179" spans="1:22" ht="12.75" x14ac:dyDescent="0.2">
      <c r="A179" s="28">
        <v>47</v>
      </c>
      <c r="B179" s="25" t="s">
        <v>1635</v>
      </c>
      <c r="C179" s="25" t="s">
        <v>113</v>
      </c>
      <c r="D179" s="26" t="s">
        <v>1636</v>
      </c>
      <c r="E179" s="25" t="s">
        <v>1637</v>
      </c>
      <c r="F179" s="25" t="s">
        <v>1638</v>
      </c>
      <c r="G179" s="25" t="s">
        <v>1640</v>
      </c>
      <c r="H179" s="25" t="s">
        <v>1644</v>
      </c>
      <c r="I179" s="25" t="s">
        <v>1645</v>
      </c>
      <c r="K179" s="44" t="str">
        <f t="shared" si="2"/>
        <v>(47, 'FES Cuautitlán , puerta 4 ', 'Universidad', 'herramienta, medicamentos', 'Miguel Angel Moreno', 5623 1961, 55 4522 5729, 'km 2.5 Carretera Cuautitlan- teoloyuca ', '8 :00 - 19 :00 ', 'Mediano '),</v>
      </c>
      <c r="V179" s="47" t="s">
        <v>4599</v>
      </c>
    </row>
    <row r="180" spans="1:22" ht="12.75" x14ac:dyDescent="0.2">
      <c r="A180" s="28">
        <v>48</v>
      </c>
      <c r="B180" s="25" t="s">
        <v>1649</v>
      </c>
      <c r="C180" s="25" t="s">
        <v>113</v>
      </c>
      <c r="D180" s="26" t="s">
        <v>1650</v>
      </c>
      <c r="E180" s="25" t="s">
        <v>1651</v>
      </c>
      <c r="F180" s="25" t="s">
        <v>1652</v>
      </c>
      <c r="G180" s="25" t="s">
        <v>1653</v>
      </c>
      <c r="H180" s="25" t="s">
        <v>1656</v>
      </c>
      <c r="I180" s="25" t="s">
        <v>1657</v>
      </c>
      <c r="K180" s="44" t="str">
        <f t="shared" si="2"/>
        <v>(48, 'FES Cuautitlán Campo 1', 'Universidad', 'traslado, transportistas voluntarios', 'grupo estudiantil ', 5623 2035, 5623 2016, 'Ave. 1 de Mayo ', '8:00 - 18:00', 'UNAM'),</v>
      </c>
      <c r="V180" s="47" t="s">
        <v>4600</v>
      </c>
    </row>
    <row r="181" spans="1:22" ht="25.5" x14ac:dyDescent="0.2">
      <c r="A181" s="28">
        <v>94</v>
      </c>
      <c r="B181" s="25" t="s">
        <v>1661</v>
      </c>
      <c r="C181" s="25" t="s">
        <v>128</v>
      </c>
      <c r="D181" s="36" t="s">
        <v>143</v>
      </c>
      <c r="E181" s="25" t="s">
        <v>1662</v>
      </c>
      <c r="F181" s="25" t="s">
        <v>1663</v>
      </c>
      <c r="G181" s="25" t="s">
        <v>1664</v>
      </c>
      <c r="H181" s="25"/>
      <c r="I181" s="25" t="s">
        <v>68</v>
      </c>
      <c r="K181" s="44" t="str">
        <f t="shared" si="2"/>
        <v>(94, 'Centro Deportivo Israelita (CDI)', 'Asociación', 'agua embotellada, alimentos enlatados, artículos de higiene personal, artículos de limpieza, material de curación', 'Joanne Joloy', 55 5508 9199, 'Perif. Blvd. Manuel Ávila Camacho', '', 'Deportivo'),</v>
      </c>
      <c r="V181" s="47" t="s">
        <v>4601</v>
      </c>
    </row>
    <row r="182" spans="1:22" ht="25.5" x14ac:dyDescent="0.2">
      <c r="A182" s="28">
        <v>194</v>
      </c>
      <c r="B182" s="25" t="s">
        <v>1671</v>
      </c>
      <c r="C182" s="25" t="s">
        <v>113</v>
      </c>
      <c r="D182" s="26" t="s">
        <v>1672</v>
      </c>
      <c r="E182" s="25" t="s">
        <v>1673</v>
      </c>
      <c r="F182" s="25" t="s">
        <v>1674</v>
      </c>
      <c r="G182" s="25" t="s">
        <v>1676</v>
      </c>
      <c r="H182" s="25"/>
      <c r="I182" s="25" t="s">
        <v>1678</v>
      </c>
      <c r="K182" s="44" t="str">
        <f t="shared" si="2"/>
        <v>(194, 'Universidad Anáhuac Norte', 'Universidad', 'crayolas, muñecos de felpa, cuadernos, colores, masa para modelar, artículos para niños', 'Maria Jose Lopez', 55 5627 0210, 'Av. Universidad Anáhuac', '', 'Comunitario-Centro de Acopio'),</v>
      </c>
      <c r="V182" s="47" t="s">
        <v>4602</v>
      </c>
    </row>
    <row r="183" spans="1:22" ht="25.5" x14ac:dyDescent="0.2">
      <c r="A183" s="28">
        <v>204</v>
      </c>
      <c r="B183" s="25" t="s">
        <v>1682</v>
      </c>
      <c r="C183" s="25" t="s">
        <v>30</v>
      </c>
      <c r="D183" s="36" t="s">
        <v>143</v>
      </c>
      <c r="E183" s="25"/>
      <c r="F183" s="25"/>
      <c r="G183" s="25" t="s">
        <v>1683</v>
      </c>
      <c r="H183" s="25"/>
      <c r="I183" s="25" t="s">
        <v>166</v>
      </c>
      <c r="K183" s="44" t="str">
        <f t="shared" si="2"/>
        <v>(204, 'Bosque de Yuriria', 'Particular', 'agua embotellada, alimentos enlatados, artículos de higiene personal, artículos de limpieza, material de curación', '', , 'Cerrada Bosque de Yuriria ', '', 'centro de acopio'),</v>
      </c>
      <c r="V183" s="47" t="s">
        <v>4603</v>
      </c>
    </row>
    <row r="184" spans="1:22" ht="25.5" x14ac:dyDescent="0.2">
      <c r="A184" s="28">
        <v>206</v>
      </c>
      <c r="B184" s="25" t="s">
        <v>1686</v>
      </c>
      <c r="C184" s="25" t="s">
        <v>30</v>
      </c>
      <c r="D184" s="36" t="s">
        <v>143</v>
      </c>
      <c r="E184" s="25"/>
      <c r="F184" s="25"/>
      <c r="G184" s="25" t="s">
        <v>1687</v>
      </c>
      <c r="H184" s="25"/>
      <c r="I184" s="25" t="s">
        <v>166</v>
      </c>
      <c r="K184" s="44" t="str">
        <f t="shared" si="2"/>
        <v>(206, 'Fuente de Pirámides 37', 'Particular', 'agua embotellada, alimentos enlatados, artículos de higiene personal, artículos de limpieza, material de curación', '', , 'Fuente de Pirámides ', '', 'centro de acopio'),</v>
      </c>
      <c r="V184" s="47" t="s">
        <v>4604</v>
      </c>
    </row>
    <row r="185" spans="1:22" ht="25.5" x14ac:dyDescent="0.2">
      <c r="A185" s="28">
        <v>207</v>
      </c>
      <c r="B185" s="25" t="s">
        <v>1692</v>
      </c>
      <c r="C185" s="25" t="s">
        <v>30</v>
      </c>
      <c r="D185" s="36" t="s">
        <v>143</v>
      </c>
      <c r="E185" s="25"/>
      <c r="F185" s="25"/>
      <c r="G185" s="25" t="s">
        <v>1692</v>
      </c>
      <c r="H185" s="25"/>
      <c r="I185" s="25" t="s">
        <v>166</v>
      </c>
      <c r="K185" s="44" t="str">
        <f t="shared" si="2"/>
        <v>(207, 'Rinconada de Jesús', 'Particular', 'agua embotellada, alimentos enlatados, artículos de higiene personal, artículos de limpieza, material de curación', '', , 'Rinconada de Jesús', '', 'centro de acopio'),</v>
      </c>
      <c r="V185" s="47" t="s">
        <v>4605</v>
      </c>
    </row>
    <row r="186" spans="1:22" ht="25.5" x14ac:dyDescent="0.2">
      <c r="A186" s="28">
        <v>158</v>
      </c>
      <c r="B186" s="25" t="s">
        <v>1697</v>
      </c>
      <c r="C186" s="25" t="s">
        <v>30</v>
      </c>
      <c r="D186" s="36" t="s">
        <v>143</v>
      </c>
      <c r="E186" s="25" t="s">
        <v>1698</v>
      </c>
      <c r="F186" s="25" t="s">
        <v>1699</v>
      </c>
      <c r="G186" s="25" t="s">
        <v>1700</v>
      </c>
      <c r="H186" s="25" t="s">
        <v>67</v>
      </c>
      <c r="I186" s="25" t="s">
        <v>1705</v>
      </c>
      <c r="K186" s="44" t="str">
        <f t="shared" si="2"/>
        <v>(158, 'Casa Particular Azul Portón Negro', 'Particular', 'agua embotellada, alimentos enlatados, artículos de higiene personal, artículos de limpieza, material de curación', 'Lizbeth Ontiveros', 55 3673 5251, 'España', '24 horas', 'casa particular'),</v>
      </c>
      <c r="V186" s="47" t="s">
        <v>4606</v>
      </c>
    </row>
    <row r="187" spans="1:22" ht="12.75" x14ac:dyDescent="0.2">
      <c r="A187" s="28">
        <v>21</v>
      </c>
      <c r="B187" s="25" t="s">
        <v>1708</v>
      </c>
      <c r="C187" s="25" t="s">
        <v>1384</v>
      </c>
      <c r="D187" s="26" t="s">
        <v>1709</v>
      </c>
      <c r="E187" s="25"/>
      <c r="F187" s="31"/>
      <c r="G187" s="25" t="s">
        <v>1711</v>
      </c>
      <c r="H187" s="25" t="s">
        <v>1716</v>
      </c>
      <c r="I187" s="25" t="s">
        <v>1717</v>
      </c>
      <c r="K187" s="44" t="str">
        <f t="shared" si="2"/>
        <v>(21, 'ISSEMYM ', 'Hospital Público', 'alimentos no perecederos ', '', , 'Constituyentes Pte. ', '9:00 - 19:00 ', 'ISSEMYM'),</v>
      </c>
      <c r="V187" s="47" t="s">
        <v>4607</v>
      </c>
    </row>
    <row r="188" spans="1:22" ht="12.75" x14ac:dyDescent="0.2">
      <c r="A188" s="28">
        <v>160</v>
      </c>
      <c r="B188" s="25" t="s">
        <v>1720</v>
      </c>
      <c r="C188" s="25" t="s">
        <v>128</v>
      </c>
      <c r="D188" s="26" t="s">
        <v>1721</v>
      </c>
      <c r="E188" s="25" t="s">
        <v>1722</v>
      </c>
      <c r="F188" s="25"/>
      <c r="G188" s="25" t="s">
        <v>1724</v>
      </c>
      <c r="H188" s="25" t="s">
        <v>1727</v>
      </c>
      <c r="I188" s="25" t="s">
        <v>1728</v>
      </c>
      <c r="K188" s="44" t="str">
        <f t="shared" si="2"/>
        <v>(160, 'Parque Metropolitano', 'Asociación', 'equipo medico, palas, cascos, cobijas', 'Rosa Jaramillo', , 'Av. Juarez', 'Desde las 10', 'Publico'),</v>
      </c>
      <c r="V188" s="47" t="s">
        <v>4608</v>
      </c>
    </row>
    <row r="189" spans="1:22" ht="12.75" x14ac:dyDescent="0.2">
      <c r="A189" s="28">
        <v>161</v>
      </c>
      <c r="B189" s="25" t="s">
        <v>1732</v>
      </c>
      <c r="C189" s="25" t="s">
        <v>128</v>
      </c>
      <c r="D189" s="26" t="s">
        <v>1733</v>
      </c>
      <c r="E189" s="25" t="s">
        <v>1734</v>
      </c>
      <c r="F189" s="25"/>
      <c r="G189" s="25" t="s">
        <v>1736</v>
      </c>
      <c r="H189" s="25" t="s">
        <v>1737</v>
      </c>
      <c r="I189" s="25" t="s">
        <v>1738</v>
      </c>
      <c r="K189" s="44" t="str">
        <f t="shared" si="2"/>
        <v>(161, 'Fuera del Clóset A.C. (Café Guarida del Zorro)', 'Asociación', 'alimentos, cobijas, alimento para mascotas, herramienta', 'Fuera del Clóset A.C.', , 'Hermenegildo Galeana', 'desde las 8', 'Café'),</v>
      </c>
      <c r="V189" s="47" t="s">
        <v>4609</v>
      </c>
    </row>
    <row r="190" spans="1:22" ht="12.75" x14ac:dyDescent="0.2">
      <c r="A190" s="28">
        <v>162</v>
      </c>
      <c r="B190" s="25" t="s">
        <v>1742</v>
      </c>
      <c r="C190" s="25" t="s">
        <v>128</v>
      </c>
      <c r="D190" s="26" t="s">
        <v>1733</v>
      </c>
      <c r="E190" s="25" t="s">
        <v>1734</v>
      </c>
      <c r="F190" s="25"/>
      <c r="G190" s="25" t="s">
        <v>1315</v>
      </c>
      <c r="H190" s="25" t="s">
        <v>1737</v>
      </c>
      <c r="I190" s="25" t="s">
        <v>1744</v>
      </c>
      <c r="K190" s="44" t="str">
        <f t="shared" si="2"/>
        <v>(162, 'Fuera del Clóset A.C. (Libreria Imagen)', 'Asociación', 'alimentos, cobijas, alimento para mascotas, herramienta', 'Fuera del Clóset A.C.', , 'Venustiano Carranza', 'desde las 8', 'Libreria'),</v>
      </c>
      <c r="V190" s="47" t="s">
        <v>4610</v>
      </c>
    </row>
    <row r="191" spans="1:22" ht="12.75" x14ac:dyDescent="0.2">
      <c r="A191" s="28">
        <v>163</v>
      </c>
      <c r="B191" s="25" t="s">
        <v>1748</v>
      </c>
      <c r="C191" s="25" t="s">
        <v>30</v>
      </c>
      <c r="D191" s="26" t="s">
        <v>1749</v>
      </c>
      <c r="E191" s="25"/>
      <c r="F191" s="25" t="s">
        <v>1750</v>
      </c>
      <c r="G191" s="25" t="s">
        <v>1752</v>
      </c>
      <c r="H191" s="25"/>
      <c r="I191" s="25" t="s">
        <v>1754</v>
      </c>
      <c r="K191" s="44" t="str">
        <f t="shared" si="2"/>
        <v>(163, 'Casa Residencial', 'Particular', 'medicamentos intravenosos, gotas para los ojos', '', 7222 234 1853, 55 6931 5407, 'Villada', '', 'Privada'),</v>
      </c>
      <c r="V191" s="47" t="s">
        <v>4611</v>
      </c>
    </row>
    <row r="192" spans="1:22" ht="25.5" x14ac:dyDescent="0.2">
      <c r="A192" s="28">
        <v>164</v>
      </c>
      <c r="B192" s="25" t="s">
        <v>1757</v>
      </c>
      <c r="C192" s="25" t="s">
        <v>30</v>
      </c>
      <c r="D192" s="36" t="s">
        <v>143</v>
      </c>
      <c r="E192" s="25"/>
      <c r="F192" s="25" t="s">
        <v>1758</v>
      </c>
      <c r="G192" s="25" t="s">
        <v>1760</v>
      </c>
      <c r="H192" s="25"/>
      <c r="I192" s="25"/>
      <c r="K192" s="44" t="str">
        <f t="shared" si="2"/>
        <v>(164, 'Foro Landó', 'Particular', 'agua embotellada, alimentos enlatados, artículos de higiene personal, artículos de limpieza, material de curación', '', 722 116 9139, 'Nicolás Bravo Norte. 825, Union', '', ''),</v>
      </c>
      <c r="V192" s="47" t="s">
        <v>4612</v>
      </c>
    </row>
    <row r="193" spans="1:22" ht="12.75" x14ac:dyDescent="0.2">
      <c r="A193" s="28">
        <v>165</v>
      </c>
      <c r="B193" s="25" t="s">
        <v>1764</v>
      </c>
      <c r="C193" s="25" t="s">
        <v>75</v>
      </c>
      <c r="D193" s="26" t="s">
        <v>1765</v>
      </c>
      <c r="E193" s="25" t="s">
        <v>1766</v>
      </c>
      <c r="F193" s="25"/>
      <c r="G193" s="25" t="s">
        <v>1768</v>
      </c>
      <c r="H193" s="25" t="s">
        <v>1769</v>
      </c>
      <c r="I193" s="25" t="s">
        <v>1754</v>
      </c>
      <c r="K193" s="44" t="str">
        <f t="shared" ref="K193:K256" si="3">_xlfn.CONCAT("(",A193,", '",B193,"', '",C193,"', '",D193,"', '",E193,"', ",F193,", '",G193,"', '",H193,"', '",I193,"'),")</f>
        <v>(165, 'Instituto México de Toluca A.C. (Primaria)- Cielito Querido', 'Institución Pública', 'medicamentos, material de curación, alimentos enlatados', 'Andrea Garcia', , 'Av. Carranza', '9:00 am-5:00:00 PM', 'Privada'),</v>
      </c>
      <c r="V193" s="47" t="s">
        <v>4613</v>
      </c>
    </row>
    <row r="194" spans="1:22" ht="12.75" x14ac:dyDescent="0.2">
      <c r="A194" s="28">
        <v>268</v>
      </c>
      <c r="B194" s="25" t="s">
        <v>1772</v>
      </c>
      <c r="C194" s="25" t="s">
        <v>75</v>
      </c>
      <c r="D194" s="26" t="s">
        <v>31</v>
      </c>
      <c r="E194" s="25" t="s">
        <v>1773</v>
      </c>
      <c r="F194" s="25" t="s">
        <v>1774</v>
      </c>
      <c r="G194" s="25" t="s">
        <v>1775</v>
      </c>
      <c r="H194" s="25"/>
      <c r="I194" s="25"/>
      <c r="K194" s="44" t="str">
        <f t="shared" si="3"/>
        <v>(268, 'Centro Deportivo Toltitlán', 'Institución Pública', 'cualquiera', 'Jose Juan Garduño', 55 6802 1507, 'Blvd. Tultitlán Pte.', '', ''),</v>
      </c>
      <c r="V194" s="47" t="s">
        <v>4614</v>
      </c>
    </row>
    <row r="195" spans="1:22" ht="25.5" x14ac:dyDescent="0.2">
      <c r="A195" s="28">
        <v>49</v>
      </c>
      <c r="B195" s="25" t="s">
        <v>1781</v>
      </c>
      <c r="C195" s="25" t="s">
        <v>30</v>
      </c>
      <c r="D195" s="26" t="s">
        <v>558</v>
      </c>
      <c r="E195" s="25"/>
      <c r="F195" s="25" t="s">
        <v>559</v>
      </c>
      <c r="G195" s="25" t="s">
        <v>1782</v>
      </c>
      <c r="H195" s="31"/>
      <c r="I195" s="25" t="s">
        <v>1787</v>
      </c>
      <c r="K195" s="44" t="str">
        <f t="shared" si="3"/>
        <v>(49, 'Grupo Pullman Morelos ', 'Particular', 'agua embotellada, linternas, baterías, alimentos enlatados, artículos de higiene personal, material de curación', '', 55 3129 3064, 'Plan de Ayala ', '', 'Terminal Casino La Selva '),</v>
      </c>
      <c r="V195" s="47" t="s">
        <v>4615</v>
      </c>
    </row>
    <row r="196" spans="1:22" ht="12.75" x14ac:dyDescent="0.2">
      <c r="A196" s="28">
        <v>181</v>
      </c>
      <c r="B196" s="25" t="s">
        <v>1792</v>
      </c>
      <c r="C196" s="25" t="s">
        <v>30</v>
      </c>
      <c r="D196" s="26" t="s">
        <v>1793</v>
      </c>
      <c r="E196" s="25" t="s">
        <v>1794</v>
      </c>
      <c r="F196" s="25" t="s">
        <v>1795</v>
      </c>
      <c r="G196" s="25" t="s">
        <v>1796</v>
      </c>
      <c r="H196" s="25" t="s">
        <v>1797</v>
      </c>
      <c r="I196" s="25"/>
      <c r="K196" s="44" t="str">
        <f t="shared" si="3"/>
        <v>(181, 'Colegio Lancaster de Cuernavaca', 'Particular', 'alimentos', 'Maria Isabel Serrato', 777 310 0899, 318 8490, 'Francisco González Bocanegra ', '10am a 6.30pm', ''),</v>
      </c>
      <c r="V196" s="47" t="s">
        <v>4616</v>
      </c>
    </row>
    <row r="197" spans="1:22" ht="25.5" x14ac:dyDescent="0.2">
      <c r="A197" s="28">
        <v>233</v>
      </c>
      <c r="B197" s="25" t="s">
        <v>1800</v>
      </c>
      <c r="C197" s="25" t="s">
        <v>30</v>
      </c>
      <c r="D197" s="26" t="s">
        <v>1191</v>
      </c>
      <c r="E197" s="25" t="s">
        <v>1801</v>
      </c>
      <c r="F197" s="25" t="s">
        <v>1802</v>
      </c>
      <c r="G197" s="25" t="s">
        <v>1804</v>
      </c>
      <c r="H197" s="25" t="s">
        <v>1806</v>
      </c>
      <c r="I197" s="25" t="s">
        <v>1807</v>
      </c>
      <c r="K197" s="44" t="str">
        <f t="shared" si="3"/>
        <v>(233, 'Panificadoras El Sol de Cuernavaca', 'Particular', 'artículos de higiene personal, alimentos no perecederos, artículos de limpieza, cobijas, baterías, linternas, material de curación, medicamentos', 'Yessica Armendariz', 777 190 3773, 'Paseo Cuauhnáhuac', '9 a 8:30 PM', 'Panadería'),</v>
      </c>
      <c r="V197" s="47" t="s">
        <v>4617</v>
      </c>
    </row>
    <row r="198" spans="1:22" ht="12.75" x14ac:dyDescent="0.2">
      <c r="A198" s="28">
        <v>336</v>
      </c>
      <c r="B198" s="25" t="s">
        <v>1811</v>
      </c>
      <c r="C198" s="25" t="s">
        <v>30</v>
      </c>
      <c r="D198" s="26" t="s">
        <v>1812</v>
      </c>
      <c r="E198" s="25" t="s">
        <v>1813</v>
      </c>
      <c r="F198" s="25"/>
      <c r="G198" s="25" t="s">
        <v>1814</v>
      </c>
      <c r="H198" s="25"/>
      <c r="I198" s="25"/>
      <c r="K198" s="44" t="str">
        <f t="shared" si="3"/>
        <v>(336, 'Centro de Acopio del Palacio Municipal de Tlayacapan', 'Particular', 'brigadas para salir a pueblos aledañas a las 10am domingo', 'Elena', , 'Plazuela de la Constitución', '', ''),</v>
      </c>
      <c r="V198" s="47" t="s">
        <v>4618</v>
      </c>
    </row>
    <row r="199" spans="1:22" ht="25.5" x14ac:dyDescent="0.2">
      <c r="A199" s="28">
        <v>19</v>
      </c>
      <c r="B199" s="25" t="s">
        <v>1817</v>
      </c>
      <c r="C199" s="25" t="s">
        <v>227</v>
      </c>
      <c r="D199" s="36" t="s">
        <v>143</v>
      </c>
      <c r="E199" s="25"/>
      <c r="F199" s="25" t="s">
        <v>1818</v>
      </c>
      <c r="G199" s="25" t="s">
        <v>1819</v>
      </c>
      <c r="H199" s="25"/>
      <c r="I199" s="25" t="s">
        <v>1817</v>
      </c>
      <c r="K199" s="44" t="str">
        <f t="shared" si="3"/>
        <v>(19, 'Dirección de ecología', 'Gubernamental', 'agua embotellada, alimentos enlatados, artículos de higiene personal, artículos de limpieza, material de curación', '', 5256 5433, 'Lázaro Cárdenas', '', 'Dirección de ecología'),</v>
      </c>
      <c r="V199" s="47" t="s">
        <v>4619</v>
      </c>
    </row>
    <row r="200" spans="1:22" ht="12.75" x14ac:dyDescent="0.2">
      <c r="A200" s="28">
        <v>118</v>
      </c>
      <c r="B200" s="25" t="s">
        <v>1826</v>
      </c>
      <c r="C200" s="25" t="s">
        <v>227</v>
      </c>
      <c r="D200" s="37" t="s">
        <v>143</v>
      </c>
      <c r="E200" s="25"/>
      <c r="F200" s="25" t="s">
        <v>1827</v>
      </c>
      <c r="G200" s="25" t="s">
        <v>1828</v>
      </c>
      <c r="H200" s="25"/>
      <c r="I200" s="25"/>
      <c r="K200" s="44" t="str">
        <f t="shared" si="3"/>
        <v>(118, 'DIF Sabinas Hidalgo', 'Gubernamental', 'agua embotellada, alimentos enlatados, artículos de higiene personal, artículos de limpieza, material de curación', '', 824 242 0836, 'Niños Heroes', '', ''),</v>
      </c>
      <c r="V200" s="47" t="s">
        <v>4620</v>
      </c>
    </row>
    <row r="201" spans="1:22" ht="12.75" x14ac:dyDescent="0.2">
      <c r="A201" s="28">
        <v>63</v>
      </c>
      <c r="B201" s="25" t="s">
        <v>1833</v>
      </c>
      <c r="C201" s="25" t="s">
        <v>30</v>
      </c>
      <c r="D201" s="26" t="s">
        <v>1834</v>
      </c>
      <c r="E201" s="25"/>
      <c r="F201" s="25" t="s">
        <v>1835</v>
      </c>
      <c r="G201" s="25" t="s">
        <v>1836</v>
      </c>
      <c r="H201" s="25"/>
      <c r="I201" s="25" t="s">
        <v>1839</v>
      </c>
      <c r="K201" s="44" t="str">
        <f t="shared" si="3"/>
        <v>(63, 'Bosque Mágico ', 'Particular', 'alimentos no perecederos, artículos de higiene personal, articulos de limpieza', '', 1870 8000, 'Av. Eloy Cavazos', '', 'Parque de Diversiones'),</v>
      </c>
      <c r="V201" s="47" t="s">
        <v>4621</v>
      </c>
    </row>
    <row r="202" spans="1:22" ht="12.75" x14ac:dyDescent="0.2">
      <c r="A202" s="28">
        <v>120</v>
      </c>
      <c r="B202" s="25" t="s">
        <v>1843</v>
      </c>
      <c r="C202" s="25" t="s">
        <v>30</v>
      </c>
      <c r="D202" s="37" t="s">
        <v>143</v>
      </c>
      <c r="E202" s="25"/>
      <c r="F202" s="25"/>
      <c r="G202" s="25" t="s">
        <v>1844</v>
      </c>
      <c r="H202" s="25"/>
      <c r="I202" s="25" t="s">
        <v>1846</v>
      </c>
      <c r="K202" s="44" t="str">
        <f t="shared" si="3"/>
        <v>(120, 'Mier y Terán 1500', 'Particular', 'agua embotellada, alimentos enlatados, artículos de higiene personal, artículos de limpieza, material de curación', '', , 'Mier y Terán', '', 'Alfonso Martínez Domínguez'),</v>
      </c>
      <c r="V202" s="47" t="s">
        <v>4622</v>
      </c>
    </row>
    <row r="203" spans="1:22" ht="12.75" x14ac:dyDescent="0.2">
      <c r="A203" s="28">
        <v>65</v>
      </c>
      <c r="B203" s="25" t="s">
        <v>1849</v>
      </c>
      <c r="C203" s="25" t="s">
        <v>30</v>
      </c>
      <c r="D203" s="26" t="s">
        <v>1850</v>
      </c>
      <c r="E203" s="25"/>
      <c r="F203" s="25"/>
      <c r="G203" s="25" t="s">
        <v>1852</v>
      </c>
      <c r="H203" s="25" t="s">
        <v>1855</v>
      </c>
      <c r="I203" s="25" t="s">
        <v>122</v>
      </c>
      <c r="K203" s="44" t="str">
        <f t="shared" si="3"/>
        <v>(65, 'Plaza El Encino', 'Particular', 'analgésicos, material de curación, jeringas, guantes, vendas', '', , 'Av. Las Américas', '7:00 a.m. a 9:00 p.m.', 'Comunitario'),</v>
      </c>
      <c r="V203" s="47" t="s">
        <v>4623</v>
      </c>
    </row>
    <row r="204" spans="1:22" ht="12.75" x14ac:dyDescent="0.2">
      <c r="A204" s="28">
        <v>254</v>
      </c>
      <c r="B204" s="25" t="s">
        <v>1859</v>
      </c>
      <c r="C204" s="25" t="s">
        <v>30</v>
      </c>
      <c r="D204" s="26" t="s">
        <v>1860</v>
      </c>
      <c r="E204" s="25"/>
      <c r="F204" s="25"/>
      <c r="G204" s="25" t="s">
        <v>1861</v>
      </c>
      <c r="H204" s="25"/>
      <c r="I204" s="25"/>
      <c r="K204" s="44" t="str">
        <f t="shared" si="3"/>
        <v>(254, 'Acatil y Tequila', 'Particular', 'artículos de primera necesidad, artículos de higiene personal', '', , 'Acatil esquina Tequila', '', ''),</v>
      </c>
      <c r="V204" s="47" t="s">
        <v>4624</v>
      </c>
    </row>
    <row r="205" spans="1:22" ht="12.75" x14ac:dyDescent="0.2">
      <c r="A205" s="28">
        <v>121</v>
      </c>
      <c r="B205" s="25" t="s">
        <v>1866</v>
      </c>
      <c r="C205" s="25" t="s">
        <v>30</v>
      </c>
      <c r="D205" s="37" t="s">
        <v>143</v>
      </c>
      <c r="E205" s="25"/>
      <c r="F205" s="25"/>
      <c r="G205" s="25" t="s">
        <v>1867</v>
      </c>
      <c r="H205" s="25"/>
      <c r="I205" s="25" t="s">
        <v>1868</v>
      </c>
      <c r="K205" s="44" t="str">
        <f t="shared" si="3"/>
        <v>(121, 'Insurgentes y Gaspar Ibarra', 'Particular', 'agua embotellada, alimentos enlatados, artículos de higiene personal, artículos de limpieza, material de curación', '', , 'Av. Insurgentes esquina Gaspar Ibarra', '', 'cabecera municipal'),</v>
      </c>
      <c r="V205" s="47" t="s">
        <v>4625</v>
      </c>
    </row>
    <row r="206" spans="1:22" ht="25.5" x14ac:dyDescent="0.2">
      <c r="A206" s="28">
        <v>73</v>
      </c>
      <c r="B206" s="25" t="s">
        <v>1871</v>
      </c>
      <c r="C206" s="25" t="s">
        <v>191</v>
      </c>
      <c r="D206" s="36" t="s">
        <v>143</v>
      </c>
      <c r="E206" s="25" t="s">
        <v>1872</v>
      </c>
      <c r="F206" s="25"/>
      <c r="G206" s="25" t="s">
        <v>1873</v>
      </c>
      <c r="H206" s="25" t="s">
        <v>1876</v>
      </c>
      <c r="I206" s="25"/>
      <c r="K206" s="44" t="str">
        <f t="shared" si="3"/>
        <v>(73, 'Alivia Clínica de Alta Especialidad', 'Hospital Privado', 'agua embotellada, alimentos enlatados, artículos de higiene personal, artículos de limpieza, material de curación', 'Dra Cassandra Reyes', , 'Av Josè Benitez ', '11 am a 6 pm', ''),</v>
      </c>
      <c r="V206" s="47" t="s">
        <v>4626</v>
      </c>
    </row>
    <row r="207" spans="1:22" ht="25.5" x14ac:dyDescent="0.2">
      <c r="A207" s="28">
        <v>74</v>
      </c>
      <c r="B207" s="25" t="s">
        <v>1881</v>
      </c>
      <c r="C207" s="23" t="s">
        <v>1882</v>
      </c>
      <c r="D207" s="26" t="s">
        <v>1883</v>
      </c>
      <c r="E207" s="25"/>
      <c r="F207" s="25"/>
      <c r="G207" s="25" t="s">
        <v>1884</v>
      </c>
      <c r="H207" s="25"/>
      <c r="I207" s="25"/>
      <c r="K207" s="44" t="str">
        <f t="shared" si="3"/>
        <v>(74, 'Centro de Acopio San Remo', 'toluca', 'alimentos enlatados, medicamentos, botiquines de primeros auxilios, lámparas, pilas, equipo de rescate', '', , 'San Remo', '', ''),</v>
      </c>
      <c r="V207" s="47" t="s">
        <v>4627</v>
      </c>
    </row>
    <row r="208" spans="1:22" ht="38.25" x14ac:dyDescent="0.2">
      <c r="A208" s="28">
        <v>75</v>
      </c>
      <c r="B208" s="25" t="s">
        <v>1891</v>
      </c>
      <c r="C208" s="25" t="s">
        <v>30</v>
      </c>
      <c r="D208" s="26" t="s">
        <v>1892</v>
      </c>
      <c r="E208" s="25"/>
      <c r="F208" s="25"/>
      <c r="G208" s="25" t="s">
        <v>1893</v>
      </c>
      <c r="H208" s="25"/>
      <c r="I208" s="25"/>
      <c r="K208" s="44" t="str">
        <f t="shared" si="3"/>
        <v>(75, 'CF Black Wolf', 'Particular', 'cubrebocas, guantes, agua, botiquines de primeros auxilios, medicamentos, alimentos enlatados, papel de baño, artículos de higiene personal, baterías, linternas, cobijas', '', , 'Av. Ejercito Nacional ', '', ''),</v>
      </c>
      <c r="V208" s="47" t="s">
        <v>4628</v>
      </c>
    </row>
    <row r="209" spans="1:22" ht="25.5" x14ac:dyDescent="0.2">
      <c r="A209" s="28">
        <v>76</v>
      </c>
      <c r="B209" s="25" t="s">
        <v>1898</v>
      </c>
      <c r="C209" s="25" t="s">
        <v>75</v>
      </c>
      <c r="D209" s="36" t="s">
        <v>143</v>
      </c>
      <c r="E209" s="25"/>
      <c r="F209" s="25"/>
      <c r="G209" s="25" t="s">
        <v>1899</v>
      </c>
      <c r="H209" s="25"/>
      <c r="I209" s="25" t="s">
        <v>1901</v>
      </c>
      <c r="K209" s="44" t="str">
        <f t="shared" si="3"/>
        <v>(76, 'Ciudad Deportiva', 'Institución Pública', 'agua embotellada, alimentos enlatados, artículos de higiene personal, artículos de limpieza, material de curación', '', , 'Av. Almazán esquina Rodrigo Gómez', '', 'Unidad Deportiva Monterrey'),</v>
      </c>
      <c r="V209" s="47" t="s">
        <v>4629</v>
      </c>
    </row>
    <row r="210" spans="1:22" ht="25.5" x14ac:dyDescent="0.2">
      <c r="A210" s="28">
        <v>77</v>
      </c>
      <c r="B210" s="25" t="s">
        <v>1898</v>
      </c>
      <c r="C210" s="25" t="s">
        <v>75</v>
      </c>
      <c r="D210" s="36" t="s">
        <v>143</v>
      </c>
      <c r="E210" s="25"/>
      <c r="F210" s="25"/>
      <c r="G210" s="25" t="s">
        <v>1904</v>
      </c>
      <c r="H210" s="25"/>
      <c r="I210" s="25" t="s">
        <v>1898</v>
      </c>
      <c r="K210" s="44" t="str">
        <f t="shared" si="3"/>
        <v>(77, 'Ciudad Deportiva', 'Institución Pública', 'agua embotellada, alimentos enlatados, artículos de higiene personal, artículos de limpieza, material de curación', '', , 'Av. Churubusco esquina Francisco Beltrán', '', 'Ciudad Deportiva'),</v>
      </c>
      <c r="V210" s="47" t="s">
        <v>4630</v>
      </c>
    </row>
    <row r="211" spans="1:22" ht="25.5" x14ac:dyDescent="0.2">
      <c r="A211" s="28">
        <v>78</v>
      </c>
      <c r="B211" s="25" t="s">
        <v>1907</v>
      </c>
      <c r="C211" s="25" t="s">
        <v>75</v>
      </c>
      <c r="D211" s="36" t="s">
        <v>143</v>
      </c>
      <c r="E211" s="25" t="s">
        <v>1908</v>
      </c>
      <c r="F211" s="25" t="s">
        <v>1909</v>
      </c>
      <c r="G211" s="25" t="s">
        <v>1911</v>
      </c>
      <c r="H211" s="25"/>
      <c r="I211" s="25"/>
      <c r="K211" s="44" t="str">
        <f t="shared" si="3"/>
        <v>(78, 'Cruz Roja Mexicana Delegación Monterrey', 'Institución Pública', 'agua embotellada, alimentos enlatados, artículos de higiene personal, artículos de limpieza, material de curación', 'Más información', 1233 0608, 'Del Prado', '', ''),</v>
      </c>
      <c r="V211" s="47" t="s">
        <v>4631</v>
      </c>
    </row>
    <row r="212" spans="1:22" ht="25.5" x14ac:dyDescent="0.2">
      <c r="A212" s="28">
        <v>79</v>
      </c>
      <c r="B212" s="25" t="s">
        <v>1916</v>
      </c>
      <c r="C212" s="25" t="s">
        <v>30</v>
      </c>
      <c r="D212" s="36" t="s">
        <v>143</v>
      </c>
      <c r="E212" s="25" t="s">
        <v>1917</v>
      </c>
      <c r="F212" s="25" t="s">
        <v>1918</v>
      </c>
      <c r="G212" s="25" t="s">
        <v>1919</v>
      </c>
      <c r="H212" s="25"/>
      <c r="I212" s="25"/>
      <c r="K212" s="44" t="str">
        <f t="shared" si="3"/>
        <v>(79, 'Cáritas de Monterrey', 'Particular', 'agua embotellada, alimentos enlatados, artículos de higiene personal, artículos de limpieza, material de curación', 'Más información:  http://www.caritas.org.mx/', 1340 2000, 'Francisco Garza Sada', '', ''),</v>
      </c>
      <c r="V212" s="47" t="s">
        <v>4632</v>
      </c>
    </row>
    <row r="213" spans="1:22" ht="12.75" x14ac:dyDescent="0.2">
      <c r="A213" s="28">
        <v>131</v>
      </c>
      <c r="B213" s="25" t="s">
        <v>1924</v>
      </c>
      <c r="C213" s="25" t="s">
        <v>75</v>
      </c>
      <c r="D213" s="25" t="s">
        <v>1925</v>
      </c>
      <c r="E213" s="25" t="s">
        <v>1926</v>
      </c>
      <c r="F213" s="25" t="s">
        <v>1927</v>
      </c>
      <c r="G213" s="25" t="s">
        <v>1929</v>
      </c>
      <c r="H213" s="25" t="s">
        <v>1934</v>
      </c>
      <c r="I213" s="25" t="s">
        <v>68</v>
      </c>
      <c r="K213" s="44" t="str">
        <f t="shared" si="3"/>
        <v>(131, 'Estadio Alfonso Lastras', 'Institución Pública', 'fórmula para bebé, gerber, articulos de higiene personal', 'yolanda', 444 141 7778, 'Malaquita ', '9 a 7', 'Deportivo'),</v>
      </c>
      <c r="V213" s="47" t="s">
        <v>4633</v>
      </c>
    </row>
    <row r="214" spans="1:22" ht="12.75" x14ac:dyDescent="0.2">
      <c r="A214" s="28">
        <v>134</v>
      </c>
      <c r="B214" s="25" t="s">
        <v>1939</v>
      </c>
      <c r="C214" s="25" t="s">
        <v>30</v>
      </c>
      <c r="D214" s="37" t="s">
        <v>143</v>
      </c>
      <c r="E214" s="25"/>
      <c r="F214" s="25" t="s">
        <v>1940</v>
      </c>
      <c r="G214" s="25" t="s">
        <v>1941</v>
      </c>
      <c r="H214" s="25" t="s">
        <v>1944</v>
      </c>
      <c r="I214" s="25" t="s">
        <v>1945</v>
      </c>
      <c r="K214" s="44" t="str">
        <f t="shared" si="3"/>
        <v>(134, 'UrBike', 'Particular', 'agua embotellada, alimentos enlatados, artículos de higiene personal, artículos de limpieza, material de curación', '', 444 833 4712, 'Avenida Himno Nacional, esquina con Eucaliptos', '10 am a 8 pm', 'Negocio'),</v>
      </c>
      <c r="V214" s="47" t="s">
        <v>4634</v>
      </c>
    </row>
    <row r="215" spans="1:22" ht="12.75" x14ac:dyDescent="0.2">
      <c r="A215" s="28">
        <v>135</v>
      </c>
      <c r="B215" s="25" t="s">
        <v>1949</v>
      </c>
      <c r="C215" s="25" t="s">
        <v>1950</v>
      </c>
      <c r="D215" s="25" t="s">
        <v>1951</v>
      </c>
      <c r="E215" s="25" t="s">
        <v>1952</v>
      </c>
      <c r="F215" s="25" t="s">
        <v>1953</v>
      </c>
      <c r="G215" s="25" t="s">
        <v>1955</v>
      </c>
      <c r="H215" s="25" t="s">
        <v>1957</v>
      </c>
      <c r="I215" s="25" t="s">
        <v>1945</v>
      </c>
      <c r="K215" s="44" t="str">
        <f t="shared" si="3"/>
        <v>(135, 'VET PET', 'Veterinario Particular', 'alimento para mascotas, collares, suturas, vendas, material de curación', 'Julieta', 444 323 1085, 'Fleming', '10am-8pm', 'Negocio'),</v>
      </c>
      <c r="V215" s="47" t="s">
        <v>4635</v>
      </c>
    </row>
    <row r="216" spans="1:22" ht="12.75" x14ac:dyDescent="0.2">
      <c r="A216" s="28">
        <v>83</v>
      </c>
      <c r="B216" s="25" t="s">
        <v>1962</v>
      </c>
      <c r="C216" s="25" t="s">
        <v>75</v>
      </c>
      <c r="D216" s="26" t="s">
        <v>1963</v>
      </c>
      <c r="E216" s="25"/>
      <c r="F216" s="25"/>
      <c r="G216" s="25" t="s">
        <v>1964</v>
      </c>
      <c r="H216" s="25"/>
      <c r="I216" s="25"/>
      <c r="K216" s="44" t="str">
        <f t="shared" si="3"/>
        <v>(83, 'Museo Marco', 'Institución Pública', 'alimentos no perecederos, articulos de limpieza, articulos de higiene personal', '', , 'Juan Zuazua', '', ''),</v>
      </c>
      <c r="V216" s="47" t="s">
        <v>4636</v>
      </c>
    </row>
    <row r="217" spans="1:22" ht="25.5" x14ac:dyDescent="0.2">
      <c r="A217" s="28">
        <v>84</v>
      </c>
      <c r="B217" s="25" t="s">
        <v>1966</v>
      </c>
      <c r="C217" s="25" t="s">
        <v>191</v>
      </c>
      <c r="D217" s="26" t="s">
        <v>1967</v>
      </c>
      <c r="E217" s="25"/>
      <c r="F217" s="25"/>
      <c r="G217" s="25" t="s">
        <v>1968</v>
      </c>
      <c r="H217" s="25"/>
      <c r="I217" s="25"/>
      <c r="K217" s="44" t="str">
        <f t="shared" si="3"/>
        <v>(84, 'OCA Hospital', 'Hospital Privado', 'alimentos no perecederos, agua embotellada, artículos de higiene personal para adultos, artículos de higiene personal para bebé, artículos de limpieza', '', , 'Av Pino Suarez', '', ''),</v>
      </c>
      <c r="V217" s="47" t="s">
        <v>4637</v>
      </c>
    </row>
    <row r="218" spans="1:22" ht="12.75" x14ac:dyDescent="0.2">
      <c r="A218" s="28">
        <v>136</v>
      </c>
      <c r="B218" s="25" t="s">
        <v>1972</v>
      </c>
      <c r="C218" s="25" t="s">
        <v>30</v>
      </c>
      <c r="D218" s="25" t="s">
        <v>1973</v>
      </c>
      <c r="E218" s="25" t="s">
        <v>1119</v>
      </c>
      <c r="F218" s="25" t="s">
        <v>1974</v>
      </c>
      <c r="G218" s="25" t="s">
        <v>1315</v>
      </c>
      <c r="H218" s="25" t="s">
        <v>1977</v>
      </c>
      <c r="I218" s="25" t="s">
        <v>1978</v>
      </c>
      <c r="K218" s="44" t="str">
        <f t="shared" si="3"/>
        <v>(136, 'ZDL', 'Particular', 'alimento para perros, toallas femeninas, alcohol, gasas, alimentos no perecederos', 'zara', 444 819 6907, 'Venustiano Carranza', '1 pm a 8 pm', 'negocio diseño'),</v>
      </c>
      <c r="V218" s="47" t="s">
        <v>4638</v>
      </c>
    </row>
    <row r="219" spans="1:22" ht="12.75" x14ac:dyDescent="0.2">
      <c r="A219" s="28">
        <v>137</v>
      </c>
      <c r="B219" s="25" t="s">
        <v>1983</v>
      </c>
      <c r="C219" s="25" t="s">
        <v>75</v>
      </c>
      <c r="D219" s="37" t="s">
        <v>143</v>
      </c>
      <c r="E219" s="25"/>
      <c r="F219" s="25" t="s">
        <v>1984</v>
      </c>
      <c r="G219" s="25" t="s">
        <v>1985</v>
      </c>
      <c r="H219" s="25"/>
      <c r="I219" s="25"/>
      <c r="K219" s="44" t="str">
        <f t="shared" si="3"/>
        <v>(137, 'Estadio de Beisbol Monterrey', 'Institución Pública', 'agua embotellada, alimentos enlatados, artículos de higiene personal, artículos de limpieza, material de curación', '', 8351 8022, 'Av. Manuel L. Barragán', '', ''),</v>
      </c>
      <c r="V219" s="47" t="s">
        <v>4639</v>
      </c>
    </row>
    <row r="220" spans="1:22" ht="25.5" x14ac:dyDescent="0.2">
      <c r="A220" s="28">
        <v>87</v>
      </c>
      <c r="B220" s="25" t="s">
        <v>826</v>
      </c>
      <c r="C220" s="25" t="s">
        <v>128</v>
      </c>
      <c r="D220" s="26" t="s">
        <v>1990</v>
      </c>
      <c r="E220" s="25"/>
      <c r="F220" s="25"/>
      <c r="G220" s="25" t="s">
        <v>1991</v>
      </c>
      <c r="H220" s="25"/>
      <c r="I220" s="25" t="s">
        <v>826</v>
      </c>
      <c r="K220" s="44" t="str">
        <f t="shared" si="3"/>
        <v>(87, 'Parque España', 'Asociación', 'aceite para motor de dos tiempos, oxígeno, voluntarios para relevos en Alvaro Obregon 286', '', , 'Av. Morones Prieto', '', 'Parque España'),</v>
      </c>
      <c r="V220" s="47" t="s">
        <v>4640</v>
      </c>
    </row>
    <row r="221" spans="1:22" ht="12.75" x14ac:dyDescent="0.2">
      <c r="A221" s="28">
        <v>88</v>
      </c>
      <c r="B221" s="25" t="s">
        <v>1995</v>
      </c>
      <c r="C221" s="25" t="s">
        <v>113</v>
      </c>
      <c r="D221" s="26" t="s">
        <v>1996</v>
      </c>
      <c r="E221" s="25"/>
      <c r="F221" s="25"/>
      <c r="G221" s="25" t="s">
        <v>1997</v>
      </c>
      <c r="H221" s="25" t="s">
        <v>1999</v>
      </c>
      <c r="I221" s="25" t="s">
        <v>2000</v>
      </c>
      <c r="K221" s="44" t="str">
        <f t="shared" si="3"/>
        <v>(88, 'SEASE Facultad de Medicina UANL', 'Universidad', 'material de curación, medicamentos', '', , 'Madero y Dr. Aguirre Pequeño', '09:00 a 18:00 hrs', 'Oficinas Estudiantiles'),</v>
      </c>
      <c r="V221" s="47" t="s">
        <v>4641</v>
      </c>
    </row>
    <row r="222" spans="1:22" ht="25.5" x14ac:dyDescent="0.2">
      <c r="A222" s="28">
        <v>89</v>
      </c>
      <c r="B222" s="25" t="s">
        <v>2002</v>
      </c>
      <c r="C222" s="25" t="s">
        <v>227</v>
      </c>
      <c r="D222" s="26" t="s">
        <v>2003</v>
      </c>
      <c r="E222" s="25"/>
      <c r="F222" s="25"/>
      <c r="G222" s="25" t="s">
        <v>2004</v>
      </c>
      <c r="H222" s="25"/>
      <c r="I222" s="25"/>
      <c r="K222" s="44" t="str">
        <f t="shared" si="3"/>
        <v>(89, 'UMAE 23 Ginecología y Obstetricia IMSS', 'Gubernamental', 'alimentos no perecederos, alimentos para mascotas, articulos de limpieza, artículos de higiene personal, lámparas, baterias', '', , 'Av. Constitución esq. Av. Félix U. Gomez', '', ''),</v>
      </c>
      <c r="V222" s="47" t="s">
        <v>4642</v>
      </c>
    </row>
    <row r="223" spans="1:22" ht="25.5" x14ac:dyDescent="0.2">
      <c r="A223" s="28">
        <v>90</v>
      </c>
      <c r="B223" s="25" t="s">
        <v>2009</v>
      </c>
      <c r="C223" s="25" t="s">
        <v>75</v>
      </c>
      <c r="D223" s="36" t="s">
        <v>143</v>
      </c>
      <c r="E223" s="25"/>
      <c r="F223" s="25"/>
      <c r="G223" s="25" t="s">
        <v>2010</v>
      </c>
      <c r="H223" s="25"/>
      <c r="I223" s="25" t="s">
        <v>2009</v>
      </c>
      <c r="K223" s="44" t="str">
        <f t="shared" si="3"/>
        <v>(90, 'Unidad Deportiva Filiberto Sagrero', 'Institución Pública', 'agua embotellada, alimentos enlatados, artículos de higiene personal, artículos de limpieza, material de curación', '', , 'Av. Eugenio Garza Sada esquina Tierra Tarai', '', 'Unidad Deportiva Filiberto Sagrero'),</v>
      </c>
      <c r="V223" s="47" t="s">
        <v>4643</v>
      </c>
    </row>
    <row r="224" spans="1:22" ht="25.5" x14ac:dyDescent="0.2">
      <c r="A224" s="28">
        <v>91</v>
      </c>
      <c r="B224" s="25" t="s">
        <v>2014</v>
      </c>
      <c r="C224" s="25" t="s">
        <v>75</v>
      </c>
      <c r="D224" s="36" t="s">
        <v>143</v>
      </c>
      <c r="E224" s="25"/>
      <c r="F224" s="25"/>
      <c r="G224" s="25" t="s">
        <v>2015</v>
      </c>
      <c r="H224" s="25"/>
      <c r="I224" s="25" t="s">
        <v>2014</v>
      </c>
      <c r="K224" s="44" t="str">
        <f t="shared" si="3"/>
        <v>(91, 'Unidad Deportiva Valle Alegre', 'Institución Pública', 'agua embotellada, alimentos enlatados, artículos de higiene personal, artículos de limpieza, material de curación', '', , 'Calle Alabastro esquina Cataluña', '', 'Unidad Deportiva Valle Alegre'),</v>
      </c>
      <c r="V224" s="47" t="s">
        <v>4644</v>
      </c>
    </row>
    <row r="225" spans="1:22" ht="12.75" x14ac:dyDescent="0.2">
      <c r="A225" s="28">
        <v>138</v>
      </c>
      <c r="B225" s="25" t="s">
        <v>2019</v>
      </c>
      <c r="C225" s="25" t="s">
        <v>113</v>
      </c>
      <c r="D225" s="25" t="s">
        <v>2020</v>
      </c>
      <c r="E225" s="25" t="s">
        <v>2021</v>
      </c>
      <c r="F225" s="25" t="s">
        <v>2022</v>
      </c>
      <c r="G225" s="25" t="s">
        <v>550</v>
      </c>
      <c r="H225" s="25" t="s">
        <v>2023</v>
      </c>
      <c r="I225" s="25"/>
      <c r="K225" s="44" t="str">
        <f t="shared" si="3"/>
        <v>(138, 'Estadio Universitario UANL', 'Universidad', 'víveres, medicamentos, artículos de higiene personal, comida para perros', 'Puerta 13 de estadio', 8158 6450, 'Ciudad Universitaria', '24hrs hasta mañana 21 de sept.', ''),</v>
      </c>
      <c r="V225" s="47" t="s">
        <v>4645</v>
      </c>
    </row>
    <row r="226" spans="1:22" ht="12.75" x14ac:dyDescent="0.2">
      <c r="A226" s="28">
        <v>144</v>
      </c>
      <c r="B226" s="25" t="s">
        <v>2027</v>
      </c>
      <c r="C226" s="25" t="s">
        <v>30</v>
      </c>
      <c r="D226" s="37" t="s">
        <v>143</v>
      </c>
      <c r="E226" s="25"/>
      <c r="F226" s="25" t="s">
        <v>2028</v>
      </c>
      <c r="G226" s="25" t="s">
        <v>2029</v>
      </c>
      <c r="H226" s="25" t="s">
        <v>2033</v>
      </c>
      <c r="I226" s="25"/>
      <c r="K226" s="44" t="str">
        <f t="shared" si="3"/>
        <v>(144, 'HEB Gómez Morin', 'Particular', 'agua embotellada, alimentos enlatados, artículos de higiene personal, artículos de limpieza, material de curación', '', 8153 1190, 'Av. Gomez Morin', 'antes de las 20:00', ''),</v>
      </c>
      <c r="V226" s="47" t="s">
        <v>4646</v>
      </c>
    </row>
    <row r="227" spans="1:22" ht="12.75" x14ac:dyDescent="0.2">
      <c r="A227" s="28">
        <v>145</v>
      </c>
      <c r="B227" s="25" t="s">
        <v>2036</v>
      </c>
      <c r="C227" s="25" t="s">
        <v>30</v>
      </c>
      <c r="D227" s="37" t="s">
        <v>143</v>
      </c>
      <c r="E227" s="25"/>
      <c r="F227" s="25" t="s">
        <v>2037</v>
      </c>
      <c r="G227" s="25" t="s">
        <v>2038</v>
      </c>
      <c r="H227" s="25"/>
      <c r="I227" s="25"/>
      <c r="K227" s="44" t="str">
        <f t="shared" si="3"/>
        <v>(145, 'HEB Valle Oriente', 'Particular', 'agua embotellada, alimentos enlatados, artículos de higiene personal, artículos de limpieza, material de curación', '', 8153 9675, 'Monumento Italia', '', ''),</v>
      </c>
      <c r="V227" s="47" t="s">
        <v>4647</v>
      </c>
    </row>
    <row r="228" spans="1:22" ht="12.75" x14ac:dyDescent="0.2">
      <c r="A228" s="28">
        <v>151</v>
      </c>
      <c r="B228" s="25" t="s">
        <v>2043</v>
      </c>
      <c r="C228" s="25" t="s">
        <v>113</v>
      </c>
      <c r="D228" s="25" t="s">
        <v>2044</v>
      </c>
      <c r="E228" s="25"/>
      <c r="F228" s="25" t="s">
        <v>2045</v>
      </c>
      <c r="G228" s="25" t="s">
        <v>2046</v>
      </c>
      <c r="H228" s="25" t="s">
        <v>2049</v>
      </c>
      <c r="I228" s="25"/>
      <c r="K228" s="44" t="str">
        <f t="shared" si="3"/>
        <v>(151, 'Universidad de Monterrey', 'Universidad', 'alimentos no perecederos, artículos de higiene personal, agua embotellada, pañales, leche en polvo, toallas húmedas, biberones, aceite para bebé, toallas femeninas, café soluble, azúcar, medicamentos', '', 8215 1000, 'Av Ignacio Morones Prieto', 'de 8am a 6pm', ''),</v>
      </c>
      <c r="V228" s="47" t="s">
        <v>4648</v>
      </c>
    </row>
    <row r="229" spans="1:22" ht="12.75" x14ac:dyDescent="0.2">
      <c r="A229" s="28">
        <v>152</v>
      </c>
      <c r="B229" s="25" t="s">
        <v>2053</v>
      </c>
      <c r="C229" s="25" t="s">
        <v>30</v>
      </c>
      <c r="D229" s="37" t="s">
        <v>143</v>
      </c>
      <c r="E229" s="25"/>
      <c r="F229" s="25" t="s">
        <v>2054</v>
      </c>
      <c r="G229" s="25" t="s">
        <v>2055</v>
      </c>
      <c r="H229" s="25"/>
      <c r="I229" s="25"/>
      <c r="K229" s="44" t="str">
        <f t="shared" si="3"/>
        <v>(152, 'Vonnacher TaeKwonDo Lomas del Valle', 'Particular', 'agua embotellada, alimentos enlatados, artículos de higiene personal, artículos de limpieza, material de curación', '', 8478 8071, 'Sierra Linda', '', ''),</v>
      </c>
      <c r="V229" s="47" t="s">
        <v>4649</v>
      </c>
    </row>
    <row r="230" spans="1:22" ht="12.75" x14ac:dyDescent="0.2">
      <c r="A230" s="28">
        <v>155</v>
      </c>
      <c r="B230" s="25" t="s">
        <v>2061</v>
      </c>
      <c r="C230" s="25" t="s">
        <v>227</v>
      </c>
      <c r="D230" s="25" t="s">
        <v>2062</v>
      </c>
      <c r="E230" s="25"/>
      <c r="F230" s="25" t="s">
        <v>2063</v>
      </c>
      <c r="G230" s="25" t="s">
        <v>2064</v>
      </c>
      <c r="H230" s="25"/>
      <c r="I230" s="25"/>
      <c r="K230" s="44" t="str">
        <f t="shared" si="3"/>
        <v>(155, 'DIF Santiago', 'Gubernamental', 'agua embotellada, alimentos no perecederos, papel de baño, pañales, toallas femeninas, medicamentos, ropa en buen estado, cobijas', '', 81 2285 3677, 'Jardines de la Boca', '', ''),</v>
      </c>
      <c r="V230" s="47" t="s">
        <v>4650</v>
      </c>
    </row>
    <row r="231" spans="1:22" ht="12.75" x14ac:dyDescent="0.2">
      <c r="A231" s="28">
        <v>239</v>
      </c>
      <c r="B231" s="25" t="s">
        <v>2068</v>
      </c>
      <c r="C231" s="25" t="s">
        <v>30</v>
      </c>
      <c r="D231" s="25" t="s">
        <v>2069</v>
      </c>
      <c r="E231" s="25" t="s">
        <v>2070</v>
      </c>
      <c r="F231" s="25" t="s">
        <v>2071</v>
      </c>
      <c r="G231" s="25" t="s">
        <v>2072</v>
      </c>
      <c r="H231" s="25" t="s">
        <v>2076</v>
      </c>
      <c r="I231" s="25"/>
      <c r="K231" s="44" t="str">
        <f t="shared" si="3"/>
        <v>(239, 'Gaspacho', 'Particular', 'alimentos enlatados, lámparas, cobijas, vendas, gasas, alcohol, equipo médico, medicamentos, baterías', 'Joseba Buitrón', 442 239 4467, 'Av. Circunvalación ', 'Lunes a viernes de 9am - 5pm', ''),</v>
      </c>
      <c r="V231" s="47" t="s">
        <v>4651</v>
      </c>
    </row>
    <row r="232" spans="1:22" ht="25.5" x14ac:dyDescent="0.2">
      <c r="A232" s="28">
        <v>119</v>
      </c>
      <c r="B232" s="25" t="s">
        <v>2079</v>
      </c>
      <c r="C232" s="25" t="s">
        <v>30</v>
      </c>
      <c r="D232" s="36" t="s">
        <v>143</v>
      </c>
      <c r="E232" s="25"/>
      <c r="F232" s="25" t="s">
        <v>2080</v>
      </c>
      <c r="G232" s="25" t="s">
        <v>2081</v>
      </c>
      <c r="H232" s="25"/>
      <c r="I232" s="25"/>
      <c r="K232" s="44" t="str">
        <f t="shared" si="3"/>
        <v>(119, 'SabiGas Garza', 'Particular', 'agua embotellada, alimentos enlatados, artículos de higiene personal, artículos de limpieza, material de curación', '', 824 242 0018, 'Carretera Nacional', '', ''),</v>
      </c>
      <c r="V232" s="47" t="s">
        <v>4652</v>
      </c>
    </row>
    <row r="233" spans="1:22" ht="12.75" x14ac:dyDescent="0.2">
      <c r="A233" s="28">
        <v>241</v>
      </c>
      <c r="B233" s="25" t="s">
        <v>2086</v>
      </c>
      <c r="C233" s="25" t="s">
        <v>30</v>
      </c>
      <c r="D233" s="25" t="s">
        <v>2087</v>
      </c>
      <c r="E233" s="25" t="s">
        <v>2088</v>
      </c>
      <c r="F233" s="25" t="s">
        <v>2089</v>
      </c>
      <c r="G233" s="25" t="s">
        <v>2090</v>
      </c>
      <c r="H233" s="25" t="s">
        <v>2094</v>
      </c>
      <c r="I233" s="25"/>
      <c r="K233" s="44" t="str">
        <f t="shared" si="3"/>
        <v>(241, 'Ferremayoristas Olvera SA de CV', 'Particular', 'medicamentos, artículos de limpieza, lámparas, martillos', 'Pilar Olvera', 442 168 5900, 'Av. constituyentes ', '8am a 8pm', ''),</v>
      </c>
      <c r="V233" s="47" t="s">
        <v>4653</v>
      </c>
    </row>
    <row r="234" spans="1:22" ht="12.75" x14ac:dyDescent="0.2">
      <c r="A234" s="28">
        <v>249</v>
      </c>
      <c r="B234" s="25" t="s">
        <v>2098</v>
      </c>
      <c r="C234" s="25" t="s">
        <v>128</v>
      </c>
      <c r="D234" s="25" t="s">
        <v>2099</v>
      </c>
      <c r="E234" s="25"/>
      <c r="F234" s="25" t="s">
        <v>2100</v>
      </c>
      <c r="G234" s="25" t="s">
        <v>2101</v>
      </c>
      <c r="H234" s="25"/>
      <c r="I234" s="25"/>
      <c r="K234" s="44" t="str">
        <f t="shared" si="3"/>
        <v>(249, 'Cuarta Visitaduría Derechos Humanos', 'Asociación', 'víveres, medicamentos, artículos de higiene personal', '', 488 882 0187, 'Insurgentes', '', ''),</v>
      </c>
      <c r="V234" s="47" t="s">
        <v>4654</v>
      </c>
    </row>
    <row r="235" spans="1:22" ht="12.75" x14ac:dyDescent="0.2">
      <c r="A235" s="28">
        <v>250</v>
      </c>
      <c r="B235" s="25" t="s">
        <v>2107</v>
      </c>
      <c r="C235" s="25" t="s">
        <v>113</v>
      </c>
      <c r="D235" s="25" t="s">
        <v>2099</v>
      </c>
      <c r="E235" s="25"/>
      <c r="F235" s="25" t="s">
        <v>2108</v>
      </c>
      <c r="G235" s="25" t="s">
        <v>2109</v>
      </c>
      <c r="H235" s="25"/>
      <c r="I235" s="25"/>
      <c r="K235" s="44" t="str">
        <f t="shared" si="3"/>
        <v>(250, 'Universidad Autonoma de San Luis Potosí - Huasteca', 'Universidad', 'víveres, medicamentos, artículos de higiene personal', '', 481 381 2348, 'Romualdo del Campo', '', ''),</v>
      </c>
      <c r="V235" s="47" t="s">
        <v>4655</v>
      </c>
    </row>
    <row r="236" spans="1:22" ht="12.75" x14ac:dyDescent="0.2">
      <c r="A236" s="28">
        <v>253</v>
      </c>
      <c r="B236" s="25" t="s">
        <v>2117</v>
      </c>
      <c r="C236" s="25" t="s">
        <v>30</v>
      </c>
      <c r="D236" s="37" t="s">
        <v>143</v>
      </c>
      <c r="E236" s="25"/>
      <c r="F236" s="25"/>
      <c r="G236" s="25" t="s">
        <v>2118</v>
      </c>
      <c r="H236" s="25"/>
      <c r="I236" s="25"/>
      <c r="K236" s="44" t="str">
        <f t="shared" si="3"/>
        <v>(253, 'Cadereyta - Jose Vivanco', 'Particular', 'agua embotellada, alimentos enlatados, artículos de higiene personal, artículos de limpieza, material de curación', '', , 'José S. Vivanco', '', ''),</v>
      </c>
      <c r="V236" s="47" t="s">
        <v>4656</v>
      </c>
    </row>
    <row r="237" spans="1:22" ht="25.5" x14ac:dyDescent="0.2">
      <c r="A237" s="28">
        <v>139</v>
      </c>
      <c r="B237" s="25" t="s">
        <v>2123</v>
      </c>
      <c r="C237" s="25" t="s">
        <v>30</v>
      </c>
      <c r="D237" s="36" t="s">
        <v>143</v>
      </c>
      <c r="E237" s="25"/>
      <c r="F237" s="25" t="s">
        <v>2124</v>
      </c>
      <c r="G237" s="25" t="s">
        <v>2125</v>
      </c>
      <c r="H237" s="25" t="s">
        <v>2127</v>
      </c>
      <c r="I237" s="25"/>
      <c r="K237" s="44" t="str">
        <f t="shared" si="3"/>
        <v>(139, 'KIA Sendero', 'Particular', 'agua embotellada, alimentos enlatados, artículos de higiene personal, artículos de limpieza, material de curación', '', 2314 6100, 'Av. Sendero', 'antes de las 8', ''),</v>
      </c>
      <c r="V237" s="47" t="s">
        <v>4657</v>
      </c>
    </row>
    <row r="238" spans="1:22" ht="25.5" x14ac:dyDescent="0.2">
      <c r="A238" s="28">
        <v>140</v>
      </c>
      <c r="B238" s="25" t="s">
        <v>2131</v>
      </c>
      <c r="C238" s="25" t="s">
        <v>30</v>
      </c>
      <c r="D238" s="26" t="s">
        <v>2132</v>
      </c>
      <c r="E238" s="25" t="s">
        <v>2133</v>
      </c>
      <c r="F238" s="25" t="s">
        <v>2134</v>
      </c>
      <c r="G238" s="25" t="s">
        <v>2138</v>
      </c>
      <c r="H238" s="25" t="s">
        <v>360</v>
      </c>
      <c r="I238" s="25"/>
      <c r="K238" s="44" t="str">
        <f t="shared" si="3"/>
        <v>(140, 'Michi Clínica Veterinaria', 'Particular', 'alimento para perro, alimento para gato, arena para gato, artículos de higiene personal, artículos de limpieza, material de curación', 'MVZ Marcela Alanis', 81 1357 9291, 'Av. Diego Díaz de Berlanga', '9am a 6pm', ''),</v>
      </c>
      <c r="V238" s="47" t="s">
        <v>4658</v>
      </c>
    </row>
    <row r="239" spans="1:22" ht="25.5" x14ac:dyDescent="0.2">
      <c r="A239" s="28">
        <v>141</v>
      </c>
      <c r="B239" s="25" t="s">
        <v>2144</v>
      </c>
      <c r="C239" s="25" t="s">
        <v>128</v>
      </c>
      <c r="D239" s="36" t="s">
        <v>143</v>
      </c>
      <c r="E239" s="25"/>
      <c r="F239" s="25" t="s">
        <v>2145</v>
      </c>
      <c r="G239" s="25" t="s">
        <v>1991</v>
      </c>
      <c r="H239" s="25" t="s">
        <v>2147</v>
      </c>
      <c r="I239" s="25" t="s">
        <v>2148</v>
      </c>
      <c r="K239" s="44" t="str">
        <f t="shared" si="3"/>
        <v>(141, 'Alianza Francesa de Monterrey ', 'Asociación', 'agua embotellada, alimentos enlatados, artículos de higiene personal, artículos de limpieza, material de curación', '', 81 8335 0810, 'Av. Morones Prieto', '9am a 7 pm Sábado 9am a 2pm ', 'Escuela de francés'),</v>
      </c>
      <c r="V239" s="47" t="s">
        <v>4659</v>
      </c>
    </row>
    <row r="240" spans="1:22" ht="25.5" x14ac:dyDescent="0.2">
      <c r="A240" s="28">
        <v>142</v>
      </c>
      <c r="B240" s="25" t="s">
        <v>2152</v>
      </c>
      <c r="C240" s="25" t="s">
        <v>30</v>
      </c>
      <c r="D240" s="36" t="s">
        <v>143</v>
      </c>
      <c r="E240" s="25"/>
      <c r="F240" s="25" t="s">
        <v>2153</v>
      </c>
      <c r="G240" s="25" t="s">
        <v>2154</v>
      </c>
      <c r="H240" s="25"/>
      <c r="I240" s="25"/>
      <c r="K240" s="44" t="str">
        <f t="shared" si="3"/>
        <v>(142, 'Creative Dreams', 'Particular', 'agua embotellada, alimentos enlatados, artículos de higiene personal, artículos de limpieza, material de curación', '', 2317 7880, 'Calz. San Pedro', '', ''),</v>
      </c>
      <c r="V240" s="47" t="s">
        <v>4660</v>
      </c>
    </row>
    <row r="241" spans="1:22" ht="51" x14ac:dyDescent="0.2">
      <c r="A241" s="28">
        <v>143</v>
      </c>
      <c r="B241" s="25" t="s">
        <v>2157</v>
      </c>
      <c r="C241" s="25" t="s">
        <v>227</v>
      </c>
      <c r="D241" s="26" t="s">
        <v>2158</v>
      </c>
      <c r="E241" s="25"/>
      <c r="F241" s="25"/>
      <c r="G241" s="25" t="s">
        <v>2159</v>
      </c>
      <c r="H241" s="25"/>
      <c r="I241" s="25"/>
      <c r="K241" s="44" t="str">
        <f t="shared" si="3"/>
        <v>(143, 'DIF San Pedro', 'Gubernamental', 'ropa, toallas femeninas, cobijas, lonas, cuerdas, jabón, detergente, agua embotellada, pañales, azúcar, café soluble, atún, sardinas, frijoles, sopa de pasta, leche en polvo, mosquiteros, impermeables, escobas, cubetas, lámparas, bolsas de plástico, baterías, sal, fórmula de bebé, medicamentos', '', , 'Padre Mier', '', ''),</v>
      </c>
      <c r="V241" s="47" t="s">
        <v>4661</v>
      </c>
    </row>
    <row r="242" spans="1:22" ht="12.75" x14ac:dyDescent="0.2">
      <c r="A242" s="28">
        <v>255</v>
      </c>
      <c r="B242" s="25" t="s">
        <v>2163</v>
      </c>
      <c r="C242" s="25" t="s">
        <v>30</v>
      </c>
      <c r="D242" s="37" t="s">
        <v>143</v>
      </c>
      <c r="E242" s="25"/>
      <c r="F242" s="25"/>
      <c r="G242" s="25" t="s">
        <v>2164</v>
      </c>
      <c r="H242" s="25"/>
      <c r="I242" s="25"/>
      <c r="K242" s="44" t="str">
        <f t="shared" si="3"/>
        <v>(255, 'Valle de Colibrí y Valle Vega', 'Particular', 'agua embotellada, alimentos enlatados, artículos de higiene personal, artículos de limpieza, material de curación', '', , 'Valle de Colibrí esquina Valle Vega', '', ''),</v>
      </c>
      <c r="V242" s="47" t="s">
        <v>4662</v>
      </c>
    </row>
    <row r="243" spans="1:22" ht="12.75" x14ac:dyDescent="0.2">
      <c r="A243" s="28">
        <v>256</v>
      </c>
      <c r="B243" s="25" t="s">
        <v>2168</v>
      </c>
      <c r="C243" s="25" t="s">
        <v>30</v>
      </c>
      <c r="D243" s="37" t="s">
        <v>143</v>
      </c>
      <c r="E243" s="25"/>
      <c r="F243" s="25"/>
      <c r="G243" s="25" t="s">
        <v>2169</v>
      </c>
      <c r="H243" s="25"/>
      <c r="I243" s="25"/>
      <c r="K243" s="44" t="str">
        <f t="shared" si="3"/>
        <v>(256, 'San Bernabé y Mar de Aral', 'Particular', 'agua embotellada, alimentos enlatados, artículos de higiene personal, artículos de limpieza, material de curación', '', , 'Av. San Bernabé esquina Calle Mar de Aral', '', ''),</v>
      </c>
      <c r="V243" s="47" t="s">
        <v>4663</v>
      </c>
    </row>
    <row r="244" spans="1:22" ht="12.75" x14ac:dyDescent="0.2">
      <c r="A244" s="28">
        <v>146</v>
      </c>
      <c r="B244" s="25" t="s">
        <v>2173</v>
      </c>
      <c r="C244" s="25" t="s">
        <v>113</v>
      </c>
      <c r="D244" s="26" t="s">
        <v>1963</v>
      </c>
      <c r="E244" s="25"/>
      <c r="F244" s="25" t="s">
        <v>2174</v>
      </c>
      <c r="G244" s="25" t="s">
        <v>2175</v>
      </c>
      <c r="H244" s="25"/>
      <c r="I244" s="25"/>
      <c r="K244" s="44" t="str">
        <f t="shared" si="3"/>
        <v>(146, 'Liceo de Monterrey', 'Universidad', 'alimentos no perecederos, articulos de limpieza, articulos de higiene personal', '', 8748 4142, 'Humberto Junco Voigt', '', ''),</v>
      </c>
      <c r="V244" s="47" t="s">
        <v>4664</v>
      </c>
    </row>
    <row r="245" spans="1:22" ht="25.5" x14ac:dyDescent="0.2">
      <c r="A245" s="28">
        <v>147</v>
      </c>
      <c r="B245" s="25" t="s">
        <v>2179</v>
      </c>
      <c r="C245" s="25" t="s">
        <v>30</v>
      </c>
      <c r="D245" s="36" t="s">
        <v>143</v>
      </c>
      <c r="E245" s="25"/>
      <c r="F245" s="25" t="s">
        <v>2180</v>
      </c>
      <c r="G245" s="25" t="s">
        <v>2181</v>
      </c>
      <c r="H245" s="25"/>
      <c r="I245" s="25"/>
      <c r="K245" s="44" t="str">
        <f t="shared" si="3"/>
        <v>(147, 'Corporativo Home Depot', 'Particular', 'agua embotellada, alimentos enlatados, artículos de higiene personal, artículos de limpieza, material de curación', '', 800 004 6633, 'Av. Ricardo Margain Zozaya', '', ''),</v>
      </c>
      <c r="V245" s="47" t="s">
        <v>4665</v>
      </c>
    </row>
    <row r="246" spans="1:22" ht="38.25" x14ac:dyDescent="0.2">
      <c r="A246" s="28">
        <v>148</v>
      </c>
      <c r="B246" s="25" t="s">
        <v>2186</v>
      </c>
      <c r="C246" s="25" t="s">
        <v>30</v>
      </c>
      <c r="D246" s="26" t="s">
        <v>2187</v>
      </c>
      <c r="E246" s="25" t="s">
        <v>2188</v>
      </c>
      <c r="F246" s="25" t="s">
        <v>2189</v>
      </c>
      <c r="G246" s="25" t="s">
        <v>2191</v>
      </c>
      <c r="H246" s="25" t="s">
        <v>2193</v>
      </c>
      <c r="I246" s="25"/>
      <c r="K246" s="44" t="str">
        <f t="shared" si="3"/>
        <v>(148, 'Panem Metropolitan Center', 'Particular', 'alimentos no perecederos, artículos de higiene personal, agua, pañales, leche en polvo, toallas húmedas, biberones, aceite para bebé, toallas femeninas, café soluble, azúcar, medicamentos.', 'Chef Osbaldo Mendez', 81 1885 5986, 'Av. Lázaro Cárdenas', 'antes de las 10pm', ''),</v>
      </c>
      <c r="V246" s="47" t="s">
        <v>4666</v>
      </c>
    </row>
    <row r="247" spans="1:22" ht="12.75" x14ac:dyDescent="0.2">
      <c r="A247" s="28">
        <v>149</v>
      </c>
      <c r="B247" s="25" t="s">
        <v>2197</v>
      </c>
      <c r="C247" s="25" t="s">
        <v>30</v>
      </c>
      <c r="D247" s="26" t="s">
        <v>2198</v>
      </c>
      <c r="E247" s="25"/>
      <c r="F247" s="25" t="s">
        <v>2199</v>
      </c>
      <c r="G247" s="25" t="s">
        <v>2200</v>
      </c>
      <c r="H247" s="25" t="s">
        <v>2203</v>
      </c>
      <c r="I247" s="25"/>
      <c r="K247" s="44" t="str">
        <f t="shared" si="3"/>
        <v>(149, 'Planetario Alfa', 'Particular', 'sardinas enlatadas abre fácil, mayonesa, café soluble, mermelada, puré de tomate', '', 8303 0001, 'Av. Roberto Garza Sada', 'antes de las 20:00 ', ''),</v>
      </c>
      <c r="V247" s="47" t="s">
        <v>4667</v>
      </c>
    </row>
    <row r="248" spans="1:22" ht="25.5" x14ac:dyDescent="0.2">
      <c r="A248" s="28">
        <v>150</v>
      </c>
      <c r="B248" s="25" t="s">
        <v>2206</v>
      </c>
      <c r="C248" s="25" t="s">
        <v>30</v>
      </c>
      <c r="D248" s="26" t="s">
        <v>2207</v>
      </c>
      <c r="E248" s="25"/>
      <c r="F248" s="25"/>
      <c r="G248" s="25" t="s">
        <v>2208</v>
      </c>
      <c r="H248" s="25"/>
      <c r="I248" s="25"/>
      <c r="K248" s="44" t="str">
        <f t="shared" si="3"/>
        <v>(150, 'Taco Guru', 'Particular', 'alimentos enlatados, lámparas, baterías, artículos para construcción, artículos de primeros auxilios', '', , 'Av. Manuel Gómez Morín', '', ''),</v>
      </c>
      <c r="V248" s="47" t="s">
        <v>4668</v>
      </c>
    </row>
    <row r="249" spans="1:22" ht="12.75" x14ac:dyDescent="0.2">
      <c r="A249" s="28">
        <v>257</v>
      </c>
      <c r="B249" s="25" t="s">
        <v>2215</v>
      </c>
      <c r="C249" s="25" t="s">
        <v>128</v>
      </c>
      <c r="D249" s="37" t="s">
        <v>143</v>
      </c>
      <c r="E249" s="25"/>
      <c r="F249" s="25"/>
      <c r="G249" s="25" t="s">
        <v>2215</v>
      </c>
      <c r="H249" s="25"/>
      <c r="I249" s="25"/>
      <c r="K249" s="44" t="str">
        <f t="shared" si="3"/>
        <v>(257, 'Parque Tarahumara', 'Asociación', 'agua embotellada, alimentos enlatados, artículos de higiene personal, artículos de limpieza, material de curación', '', , 'Parque Tarahumara', '', ''),</v>
      </c>
      <c r="V249" s="47" t="s">
        <v>4669</v>
      </c>
    </row>
    <row r="250" spans="1:22" ht="12.75" x14ac:dyDescent="0.2">
      <c r="A250" s="28">
        <v>258</v>
      </c>
      <c r="B250" s="25" t="s">
        <v>2218</v>
      </c>
      <c r="C250" s="25" t="s">
        <v>30</v>
      </c>
      <c r="D250" s="37" t="s">
        <v>143</v>
      </c>
      <c r="E250" s="25"/>
      <c r="F250" s="25"/>
      <c r="G250" s="25" t="s">
        <v>2218</v>
      </c>
      <c r="H250" s="25"/>
      <c r="I250" s="25"/>
      <c r="K250" s="44" t="str">
        <f t="shared" si="3"/>
        <v>(258, 'Jalisco', 'Particular', 'agua embotellada, alimentos enlatados, artículos de higiene personal, artículos de limpieza, material de curación', '', , 'Jalisco', '', ''),</v>
      </c>
      <c r="V250" s="47" t="s">
        <v>4670</v>
      </c>
    </row>
    <row r="251" spans="1:22" ht="25.5" x14ac:dyDescent="0.2">
      <c r="A251" s="28">
        <v>153</v>
      </c>
      <c r="B251" s="25" t="s">
        <v>2221</v>
      </c>
      <c r="C251" s="25" t="s">
        <v>30</v>
      </c>
      <c r="D251" s="36" t="s">
        <v>143</v>
      </c>
      <c r="E251" s="25"/>
      <c r="F251" s="25"/>
      <c r="G251" s="25" t="s">
        <v>234</v>
      </c>
      <c r="H251" s="25"/>
      <c r="I251" s="25"/>
      <c r="K251" s="44" t="str">
        <f t="shared" si="3"/>
        <v>(153, 'Agapemed', 'Particular', 'agua embotellada, alimentos enlatados, artículos de higiene personal, artículos de limpieza, material de curación', '', , 'Benito Juárez', '', ''),</v>
      </c>
      <c r="V251" s="47" t="s">
        <v>4671</v>
      </c>
    </row>
    <row r="252" spans="1:22" ht="12.75" x14ac:dyDescent="0.2">
      <c r="A252" s="28">
        <v>154</v>
      </c>
      <c r="B252" s="25" t="s">
        <v>2226</v>
      </c>
      <c r="C252" s="25" t="s">
        <v>30</v>
      </c>
      <c r="D252" s="26" t="s">
        <v>2227</v>
      </c>
      <c r="E252" s="25"/>
      <c r="F252" s="25"/>
      <c r="G252" s="25" t="s">
        <v>2229</v>
      </c>
      <c r="H252" s="25" t="s">
        <v>2232</v>
      </c>
      <c r="I252" s="25" t="s">
        <v>2233</v>
      </c>
      <c r="K252" s="44" t="str">
        <f t="shared" si="3"/>
        <v>(154, 'Pista de hielo Ice Complex', 'Particular', 'artículos de limpieza, artículos de higiene personal, equipo de curación, alimentos', '', , 'Av. Movimiento Obrero', '10am a 6pm', 'Pista de hielo'),</v>
      </c>
      <c r="V252" s="47" t="s">
        <v>4672</v>
      </c>
    </row>
    <row r="253" spans="1:22" ht="12.75" x14ac:dyDescent="0.2">
      <c r="A253" s="28">
        <v>259</v>
      </c>
      <c r="B253" s="25" t="s">
        <v>2237</v>
      </c>
      <c r="C253" s="25" t="s">
        <v>30</v>
      </c>
      <c r="D253" s="37" t="s">
        <v>143</v>
      </c>
      <c r="E253" s="25"/>
      <c r="F253" s="25"/>
      <c r="G253" s="25" t="s">
        <v>2238</v>
      </c>
      <c r="H253" s="25"/>
      <c r="I253" s="25"/>
      <c r="K253" s="44" t="str">
        <f t="shared" si="3"/>
        <v>(259, 'Apolo', 'Particular', 'agua embotellada, alimentos enlatados, artículos de higiene personal, artículos de limpieza, material de curación', '', , 'Apolo esquina Prolongación Aztlán', '', ''),</v>
      </c>
      <c r="V253" s="47" t="s">
        <v>4673</v>
      </c>
    </row>
    <row r="254" spans="1:22" ht="12.75" x14ac:dyDescent="0.2">
      <c r="A254" s="28">
        <v>156</v>
      </c>
      <c r="B254" s="25" t="s">
        <v>2242</v>
      </c>
      <c r="C254" s="25" t="s">
        <v>30</v>
      </c>
      <c r="D254" s="26" t="s">
        <v>2243</v>
      </c>
      <c r="E254" s="25"/>
      <c r="F254" s="25" t="s">
        <v>2244</v>
      </c>
      <c r="G254" s="25" t="s">
        <v>2245</v>
      </c>
      <c r="H254" s="25" t="s">
        <v>2248</v>
      </c>
      <c r="I254" s="25"/>
      <c r="K254" s="44" t="str">
        <f t="shared" si="3"/>
        <v>(156, 'La Casa de la Abuela', 'Particular', 'medicamentos, artículos de higiene personal, cobijas, pasta', '', 2451 4311, 81895325323, 'Morelos', '7:30 am a  8:00 pm', ''),</v>
      </c>
      <c r="V254" s="47" t="s">
        <v>4674</v>
      </c>
    </row>
    <row r="255" spans="1:22" ht="12.75" x14ac:dyDescent="0.2">
      <c r="A255" s="28">
        <v>30</v>
      </c>
      <c r="B255" s="25" t="s">
        <v>2251</v>
      </c>
      <c r="C255" s="25" t="s">
        <v>75</v>
      </c>
      <c r="D255" s="26" t="s">
        <v>2252</v>
      </c>
      <c r="E255" s="25"/>
      <c r="F255" s="25" t="s">
        <v>2253</v>
      </c>
      <c r="G255" s="25" t="s">
        <v>2254</v>
      </c>
      <c r="H255" s="25" t="s">
        <v>2258</v>
      </c>
      <c r="I255" s="25" t="s">
        <v>2259</v>
      </c>
      <c r="K255" s="44" t="str">
        <f t="shared" si="3"/>
        <v>(30, 'Instituto Mexicano Madero plantel Centro', 'Institución Pública', 'alimentos, artículos de higiene personal, botiquines de primeros auxilios', '', 01 222 243 4318, '17 poniente ', '8:00 a 16:00', 'Acopio'),</v>
      </c>
      <c r="V255" s="47" t="s">
        <v>4675</v>
      </c>
    </row>
    <row r="256" spans="1:22" ht="25.5" x14ac:dyDescent="0.2">
      <c r="A256" s="28">
        <v>98</v>
      </c>
      <c r="B256" s="25" t="s">
        <v>2263</v>
      </c>
      <c r="C256" s="25" t="s">
        <v>30</v>
      </c>
      <c r="D256" s="36" t="s">
        <v>143</v>
      </c>
      <c r="E256" s="25"/>
      <c r="F256" s="25" t="s">
        <v>2264</v>
      </c>
      <c r="G256" s="25" t="s">
        <v>2265</v>
      </c>
      <c r="H256" s="25"/>
      <c r="I256" s="25"/>
      <c r="K256" s="44" t="str">
        <f t="shared" si="3"/>
        <v>(98, 'Bodega Interceramic', 'Particular', 'agua embotellada, alimentos enlatados, artículos de higiene personal, artículos de limpieza, material de curación', '', 222 268 2789, 'Nicolás Bravo Poniente', '', ''),</v>
      </c>
      <c r="V256" s="47" t="s">
        <v>4676</v>
      </c>
    </row>
    <row r="257" spans="1:22" ht="25.5" x14ac:dyDescent="0.2">
      <c r="A257" s="28">
        <v>99</v>
      </c>
      <c r="B257" s="25" t="s">
        <v>2271</v>
      </c>
      <c r="C257" s="25" t="s">
        <v>30</v>
      </c>
      <c r="D257" s="36" t="s">
        <v>143</v>
      </c>
      <c r="E257" s="25" t="s">
        <v>2272</v>
      </c>
      <c r="F257" s="25" t="s">
        <v>2273</v>
      </c>
      <c r="G257" s="25" t="s">
        <v>2274</v>
      </c>
      <c r="H257" s="25"/>
      <c r="I257" s="25" t="s">
        <v>494</v>
      </c>
      <c r="K257" s="44" t="str">
        <f t="shared" ref="K257:K320" si="4">_xlfn.CONCAT("(",A257,", '",B257,"', '",C257,"', '",D257,"', '",E257,"', ",F257,", '",G257,"', '",H257,"', '",I257,"'),")</f>
        <v>(99, 'Casa Aguayo', 'Particular', 'agua embotellada, alimentos enlatados, artículos de higiene personal, artículos de limpieza, material de curación', 'Ariadna', 55 2303 9566, 'AV 14 Ote', '', 'Oficial '),</v>
      </c>
      <c r="V257" s="47" t="s">
        <v>4677</v>
      </c>
    </row>
    <row r="258" spans="1:22" ht="25.5" x14ac:dyDescent="0.2">
      <c r="A258" s="28">
        <v>100</v>
      </c>
      <c r="B258" s="25" t="s">
        <v>2278</v>
      </c>
      <c r="C258" s="25" t="s">
        <v>75</v>
      </c>
      <c r="D258" s="36" t="s">
        <v>143</v>
      </c>
      <c r="E258" s="25"/>
      <c r="F258" s="25" t="s">
        <v>2279</v>
      </c>
      <c r="G258" s="25" t="s">
        <v>2280</v>
      </c>
      <c r="H258" s="25"/>
      <c r="I258" s="25"/>
      <c r="K258" s="44" t="str">
        <f t="shared" si="4"/>
        <v>(100, 'Centro de Convenciones Puebla', 'Institución Pública', 'agua embotellada, alimentos enlatados, artículos de higiene personal, artículos de limpieza, material de curación', '', 222 122 1100, 'Blvrd. Héroes del 5 de Mayo', '', ''),</v>
      </c>
      <c r="V258" s="47" t="s">
        <v>4678</v>
      </c>
    </row>
    <row r="259" spans="1:22" ht="12.75" x14ac:dyDescent="0.2">
      <c r="A259" s="28">
        <v>101</v>
      </c>
      <c r="B259" s="25" t="s">
        <v>2285</v>
      </c>
      <c r="C259" s="25" t="s">
        <v>30</v>
      </c>
      <c r="D259" s="26" t="s">
        <v>2286</v>
      </c>
      <c r="E259" s="25"/>
      <c r="F259" s="25" t="s">
        <v>2279</v>
      </c>
      <c r="G259" s="25" t="s">
        <v>2288</v>
      </c>
      <c r="H259" s="25" t="s">
        <v>199</v>
      </c>
      <c r="I259" s="25"/>
      <c r="K259" s="44" t="str">
        <f t="shared" si="4"/>
        <v>(101, 'Centro Expositor', 'Particular', 'medicinas, material de curación, artículos de higiene personal, cobijas', '', 222 122 1100, 'Ejército Oriente', '24hrs', ''),</v>
      </c>
      <c r="V259" s="47" t="s">
        <v>4679</v>
      </c>
    </row>
    <row r="260" spans="1:22" ht="25.5" x14ac:dyDescent="0.2">
      <c r="A260" s="28">
        <v>102</v>
      </c>
      <c r="B260" s="25" t="s">
        <v>2293</v>
      </c>
      <c r="C260" s="25" t="s">
        <v>128</v>
      </c>
      <c r="D260" s="36" t="s">
        <v>143</v>
      </c>
      <c r="E260" s="25"/>
      <c r="F260" s="25" t="s">
        <v>2294</v>
      </c>
      <c r="G260" s="25" t="s">
        <v>2295</v>
      </c>
      <c r="H260" s="25" t="s">
        <v>2127</v>
      </c>
      <c r="I260" s="25"/>
      <c r="K260" s="44" t="str">
        <f t="shared" si="4"/>
        <v>(102, 'COPARMEX Puebla', 'Asociación', 'agua embotellada, alimentos enlatados, artículos de higiene personal, artículos de limpieza, material de curación', '', 222 298 0800, 'Av 11 Pte', 'antes de las 8', ''),</v>
      </c>
      <c r="V260" s="47" t="s">
        <v>4680</v>
      </c>
    </row>
    <row r="261" spans="1:22" ht="25.5" x14ac:dyDescent="0.2">
      <c r="A261" s="28">
        <v>103</v>
      </c>
      <c r="B261" s="25" t="s">
        <v>2300</v>
      </c>
      <c r="C261" s="25" t="s">
        <v>227</v>
      </c>
      <c r="D261" s="36" t="s">
        <v>143</v>
      </c>
      <c r="E261" s="25"/>
      <c r="F261" s="25" t="s">
        <v>2301</v>
      </c>
      <c r="G261" s="25" t="s">
        <v>2302</v>
      </c>
      <c r="H261" s="25" t="s">
        <v>2127</v>
      </c>
      <c r="I261" s="25"/>
      <c r="K261" s="44" t="str">
        <f t="shared" si="4"/>
        <v>(103, 'DIF Puebla', 'Gubernamental', 'agua embotellada, alimentos enlatados, artículos de higiene personal, artículos de limpieza, material de curación', '', 222 229 5200, 'Calle Cinco de Mayo', 'antes de las 8', ''),</v>
      </c>
      <c r="V261" s="47" t="s">
        <v>4681</v>
      </c>
    </row>
    <row r="262" spans="1:22" ht="12.75" x14ac:dyDescent="0.2">
      <c r="A262" s="28">
        <v>104</v>
      </c>
      <c r="B262" s="25" t="s">
        <v>2306</v>
      </c>
      <c r="C262" s="25" t="s">
        <v>113</v>
      </c>
      <c r="D262" s="26" t="s">
        <v>2307</v>
      </c>
      <c r="E262" s="25" t="s">
        <v>2308</v>
      </c>
      <c r="F262" s="25" t="s">
        <v>2309</v>
      </c>
      <c r="G262" s="25" t="s">
        <v>2310</v>
      </c>
      <c r="H262" s="25" t="s">
        <v>2312</v>
      </c>
      <c r="I262" s="25"/>
      <c r="K262" s="44" t="str">
        <f t="shared" si="4"/>
        <v>(104, 'Escuela de Enfermería', 'Universidad', 'despensas, víveres', 'No hay uno fijo', 222 213 7700, 'Av. 20 Ote', '09:00-21:00', ''),</v>
      </c>
      <c r="V262" s="47" t="s">
        <v>4682</v>
      </c>
    </row>
    <row r="263" spans="1:22" ht="12.75" x14ac:dyDescent="0.2">
      <c r="A263" s="28">
        <v>105</v>
      </c>
      <c r="B263" s="25" t="s">
        <v>2315</v>
      </c>
      <c r="C263" s="25" t="s">
        <v>30</v>
      </c>
      <c r="D263" s="26" t="s">
        <v>2316</v>
      </c>
      <c r="E263" s="25" t="s">
        <v>2317</v>
      </c>
      <c r="F263" s="25" t="s">
        <v>2318</v>
      </c>
      <c r="G263" s="25" t="s">
        <v>2319</v>
      </c>
      <c r="H263" s="25" t="s">
        <v>2321</v>
      </c>
      <c r="I263" s="25"/>
      <c r="K263" s="44" t="str">
        <f t="shared" si="4"/>
        <v>(105, 'Grupo Oro', 'Particular', 'agua, toallas sanitarias, toallas de bebé, alimentos enlatados, medicamentos', 'con quien sea', 222 273 7373, 'Av Teziutlan Sur', '8 am a 8 pm', ''),</v>
      </c>
      <c r="V263" s="47" t="s">
        <v>4683</v>
      </c>
    </row>
    <row r="264" spans="1:22" ht="25.5" x14ac:dyDescent="0.2">
      <c r="A264" s="28">
        <v>106</v>
      </c>
      <c r="B264" s="25" t="s">
        <v>2325</v>
      </c>
      <c r="C264" s="25" t="s">
        <v>30</v>
      </c>
      <c r="D264" s="36" t="s">
        <v>143</v>
      </c>
      <c r="E264" s="25"/>
      <c r="F264" s="25" t="s">
        <v>2326</v>
      </c>
      <c r="G264" s="25" t="s">
        <v>2327</v>
      </c>
      <c r="H264" s="25"/>
      <c r="I264" s="25"/>
      <c r="K264" s="44" t="str">
        <f t="shared" si="4"/>
        <v>(106, 'Imagen Puebla', 'Particular', 'agua embotellada, alimentos enlatados, artículos de higiene personal, artículos de limpieza, material de curación', '', 222 431 5295, 'Blvd. Kepler', '', ''),</v>
      </c>
      <c r="V264" s="47" t="s">
        <v>4684</v>
      </c>
    </row>
    <row r="265" spans="1:22" ht="25.5" x14ac:dyDescent="0.2">
      <c r="A265" s="28">
        <v>107</v>
      </c>
      <c r="B265" s="25" t="s">
        <v>2331</v>
      </c>
      <c r="C265" s="25" t="s">
        <v>30</v>
      </c>
      <c r="D265" s="36" t="s">
        <v>143</v>
      </c>
      <c r="E265" s="25"/>
      <c r="F265" s="25" t="s">
        <v>2332</v>
      </c>
      <c r="G265" s="25" t="s">
        <v>2333</v>
      </c>
      <c r="H265" s="25"/>
      <c r="I265" s="25"/>
      <c r="K265" s="44" t="str">
        <f t="shared" si="4"/>
        <v>(107, 'McCarthys Irish Pub', 'Particular', 'agua embotellada, alimentos enlatados, artículos de higiene personal, artículos de limpieza, material de curación', '', 222 230 2742, 'Av. 43 Ote', '', ''),</v>
      </c>
      <c r="V265" s="47" t="s">
        <v>4685</v>
      </c>
    </row>
    <row r="266" spans="1:22" ht="12.75" x14ac:dyDescent="0.2">
      <c r="A266" s="28">
        <v>108</v>
      </c>
      <c r="B266" s="25" t="s">
        <v>2337</v>
      </c>
      <c r="C266" s="25" t="s">
        <v>30</v>
      </c>
      <c r="D266" s="26" t="s">
        <v>2338</v>
      </c>
      <c r="E266" s="25" t="s">
        <v>2339</v>
      </c>
      <c r="F266" s="25" t="s">
        <v>2340</v>
      </c>
      <c r="G266" s="25" t="s">
        <v>2341</v>
      </c>
      <c r="H266" s="25" t="s">
        <v>2344</v>
      </c>
      <c r="I266" s="25" t="s">
        <v>2345</v>
      </c>
      <c r="K266" s="44" t="str">
        <f t="shared" si="4"/>
        <v>(108, 'NARCISO Puebla', 'Particular', 'medicamentos, material de curación, artículos de higiene personal, cobijas', 'Reactivo', 221 103 3689, 'Cto. Juan Pablo II ', '8-19', 'Floreria'),</v>
      </c>
      <c r="V266" s="47" t="s">
        <v>4686</v>
      </c>
    </row>
    <row r="267" spans="1:22" ht="25.5" x14ac:dyDescent="0.2">
      <c r="A267" s="28">
        <v>109</v>
      </c>
      <c r="B267" s="25" t="s">
        <v>2349</v>
      </c>
      <c r="C267" s="25" t="s">
        <v>30</v>
      </c>
      <c r="D267" s="36" t="s">
        <v>143</v>
      </c>
      <c r="E267" s="25"/>
      <c r="F267" s="25"/>
      <c r="G267" s="25" t="s">
        <v>2350</v>
      </c>
      <c r="H267" s="25"/>
      <c r="I267" s="25"/>
      <c r="K267" s="44" t="str">
        <f t="shared" si="4"/>
        <v>(109, 'ONCE Comunicación', 'Particular', 'agua embotellada, alimentos enlatados, artículos de higiene personal, artículos de limpieza, material de curación', '', , 'Blvrd Norte', '', ''),</v>
      </c>
      <c r="V267" s="47" t="s">
        <v>4687</v>
      </c>
    </row>
    <row r="268" spans="1:22" ht="12.75" x14ac:dyDescent="0.2">
      <c r="A268" s="28">
        <v>110</v>
      </c>
      <c r="B268" s="25" t="s">
        <v>2355</v>
      </c>
      <c r="C268" s="25" t="s">
        <v>30</v>
      </c>
      <c r="D268" s="26" t="s">
        <v>2356</v>
      </c>
      <c r="E268" s="25" t="s">
        <v>2357</v>
      </c>
      <c r="F268" s="25" t="s">
        <v>2358</v>
      </c>
      <c r="G268" s="25" t="s">
        <v>2360</v>
      </c>
      <c r="H268" s="25" t="s">
        <v>2361</v>
      </c>
      <c r="I268" s="25" t="s">
        <v>2362</v>
      </c>
      <c r="K268" s="44" t="str">
        <f t="shared" si="4"/>
        <v>(110, 'Seven Boxing Puebla', 'Particular', 'medicina, material de curación, artículos de higiene personal, cobijas', 'Efren Contreras', 222 299 5878, 'Zacapoaxtla', '8-23', 'Cafeteria'),</v>
      </c>
      <c r="V268" s="47" t="s">
        <v>4688</v>
      </c>
    </row>
    <row r="269" spans="1:22" ht="25.5" x14ac:dyDescent="0.2">
      <c r="A269" s="28">
        <v>111</v>
      </c>
      <c r="B269" s="25" t="s">
        <v>2366</v>
      </c>
      <c r="C269" s="25" t="s">
        <v>30</v>
      </c>
      <c r="D269" s="36" t="s">
        <v>143</v>
      </c>
      <c r="E269" s="25"/>
      <c r="F269" s="25" t="s">
        <v>2367</v>
      </c>
      <c r="G269" s="25" t="s">
        <v>2368</v>
      </c>
      <c r="H269" s="25"/>
      <c r="I269" s="25"/>
      <c r="K269" s="44" t="str">
        <f t="shared" si="4"/>
        <v>(111, 'TecPro | Security Experts', 'Particular', 'agua embotellada, alimentos enlatados, artículos de higiene personal, artículos de limpieza, material de curación', '', 222 298 4068, 'Calle 31 Sur', '', ''),</v>
      </c>
      <c r="V269" s="47" t="s">
        <v>4689</v>
      </c>
    </row>
    <row r="270" spans="1:22" ht="12.75" x14ac:dyDescent="0.2">
      <c r="A270" s="28">
        <v>112</v>
      </c>
      <c r="B270" s="25" t="s">
        <v>2373</v>
      </c>
      <c r="C270" s="25" t="s">
        <v>113</v>
      </c>
      <c r="D270" s="26" t="s">
        <v>2374</v>
      </c>
      <c r="E270" s="25" t="s">
        <v>2375</v>
      </c>
      <c r="F270" s="25" t="s">
        <v>2376</v>
      </c>
      <c r="G270" s="25" t="s">
        <v>2378</v>
      </c>
      <c r="H270" s="25" t="s">
        <v>199</v>
      </c>
      <c r="I270" s="25"/>
      <c r="K270" s="44" t="str">
        <f t="shared" si="4"/>
        <v>(112, 'Universidad Iberoamericana Puebla', 'Universidad', 'palas, cascos, picos, víveres ', 'Enrique Rosano', 222 372 3000, 'Blvrd. del Niño Poblano', '24hrs', ''),</v>
      </c>
      <c r="V270" s="47" t="s">
        <v>4690</v>
      </c>
    </row>
    <row r="271" spans="1:22" ht="25.5" x14ac:dyDescent="0.2">
      <c r="A271" s="28">
        <v>113</v>
      </c>
      <c r="B271" s="25" t="s">
        <v>2383</v>
      </c>
      <c r="C271" s="25" t="s">
        <v>113</v>
      </c>
      <c r="D271" s="36" t="s">
        <v>143</v>
      </c>
      <c r="E271" s="25"/>
      <c r="F271" s="25" t="s">
        <v>2384</v>
      </c>
      <c r="G271" s="25" t="s">
        <v>2385</v>
      </c>
      <c r="H271" s="25" t="s">
        <v>2127</v>
      </c>
      <c r="I271" s="25"/>
      <c r="K271" s="44" t="str">
        <f t="shared" si="4"/>
        <v>(113, 'UPAEP', 'Universidad', 'agua embotellada, alimentos enlatados, artículos de higiene personal, artículos de limpieza, material de curación', '', 222 229 9400, 'Calle 21 Sur', 'antes de las 8', ''),</v>
      </c>
      <c r="V271" s="47" t="s">
        <v>4691</v>
      </c>
    </row>
    <row r="272" spans="1:22" ht="25.5" x14ac:dyDescent="0.2">
      <c r="A272" s="28">
        <v>114</v>
      </c>
      <c r="B272" s="25" t="s">
        <v>2390</v>
      </c>
      <c r="C272" s="25" t="s">
        <v>30</v>
      </c>
      <c r="D272" s="36" t="s">
        <v>143</v>
      </c>
      <c r="E272" s="25"/>
      <c r="F272" s="25" t="s">
        <v>2391</v>
      </c>
      <c r="G272" s="25" t="s">
        <v>2392</v>
      </c>
      <c r="H272" s="25" t="s">
        <v>2127</v>
      </c>
      <c r="I272" s="25"/>
      <c r="K272" s="44" t="str">
        <f t="shared" si="4"/>
        <v>(114, 'Wasabi Sushi', 'Particular', 'agua embotellada, alimentos enlatados, artículos de higiene personal, artículos de limpieza, material de curación', '', 222 890 1944, 'Av Andrómeda', 'antes de las 8', ''),</v>
      </c>
      <c r="V272" s="47" t="s">
        <v>4692</v>
      </c>
    </row>
    <row r="273" spans="1:22" ht="25.5" x14ac:dyDescent="0.2">
      <c r="A273" s="28">
        <v>115</v>
      </c>
      <c r="B273" s="25" t="s">
        <v>2397</v>
      </c>
      <c r="C273" s="25" t="s">
        <v>75</v>
      </c>
      <c r="D273" s="36" t="s">
        <v>143</v>
      </c>
      <c r="E273" s="25"/>
      <c r="F273" s="25" t="s">
        <v>2398</v>
      </c>
      <c r="G273" s="25" t="s">
        <v>2399</v>
      </c>
      <c r="H273" s="25"/>
      <c r="I273" s="25"/>
      <c r="K273" s="44" t="str">
        <f t="shared" si="4"/>
        <v>(115, 'Zócalo de Puebla', 'Institución Pública', 'agua embotellada, alimentos enlatados, artículos de higiene personal, artículos de limpieza, material de curación', '',  800 326 8656, 'Juan de Palafox y Mendoza', '', ''),</v>
      </c>
      <c r="V273" s="47" t="s">
        <v>4693</v>
      </c>
    </row>
    <row r="274" spans="1:22" ht="25.5" x14ac:dyDescent="0.2">
      <c r="A274" s="28">
        <v>177</v>
      </c>
      <c r="B274" s="25" t="s">
        <v>2402</v>
      </c>
      <c r="C274" s="25" t="s">
        <v>128</v>
      </c>
      <c r="D274" s="36" t="s">
        <v>143</v>
      </c>
      <c r="E274" s="25"/>
      <c r="F274" s="25"/>
      <c r="G274" s="25" t="s">
        <v>2403</v>
      </c>
      <c r="H274" s="25"/>
      <c r="I274" s="25"/>
      <c r="K274" s="44" t="str">
        <f t="shared" si="4"/>
        <v>(177, 'Casa de Estudiantes Emiliano Zapata (CEEZ) ', 'Asociación', 'agua embotellada, alimentos enlatados, artículos de higiene personal, artículos de limpieza, material de curación', '', , 'Rio Lerma', '', ''),</v>
      </c>
      <c r="V274" s="47" t="s">
        <v>4694</v>
      </c>
    </row>
    <row r="275" spans="1:22" ht="12.75" x14ac:dyDescent="0.2">
      <c r="A275" s="28">
        <v>126</v>
      </c>
      <c r="B275" s="25" t="s">
        <v>2409</v>
      </c>
      <c r="C275" s="25" t="s">
        <v>30</v>
      </c>
      <c r="D275" s="26" t="s">
        <v>2410</v>
      </c>
      <c r="E275" s="25" t="s">
        <v>2339</v>
      </c>
      <c r="F275" s="25" t="s">
        <v>2340</v>
      </c>
      <c r="G275" s="25" t="s">
        <v>2412</v>
      </c>
      <c r="H275" s="25" t="s">
        <v>2416</v>
      </c>
      <c r="I275" s="25" t="s">
        <v>361</v>
      </c>
      <c r="K275" s="44" t="str">
        <f t="shared" si="4"/>
        <v>(126, 'RECAUDO Cholula', 'Particular', 'medicamentos, material de curación, artículos higiene personal, cobijas', 'Reactivo', 221 103 3689, '12 Poniente', '8:30-18:00', 'Restaurante'),</v>
      </c>
      <c r="V275" s="47" t="s">
        <v>4695</v>
      </c>
    </row>
    <row r="276" spans="1:22" ht="25.5" x14ac:dyDescent="0.2">
      <c r="A276" s="28">
        <v>127</v>
      </c>
      <c r="B276" s="25" t="s">
        <v>2420</v>
      </c>
      <c r="C276" s="25" t="s">
        <v>75</v>
      </c>
      <c r="D276" s="36" t="s">
        <v>143</v>
      </c>
      <c r="E276" s="25"/>
      <c r="F276" s="25" t="s">
        <v>2421</v>
      </c>
      <c r="G276" s="25" t="s">
        <v>2422</v>
      </c>
      <c r="H276" s="25"/>
      <c r="I276" s="25"/>
      <c r="K276" s="44" t="str">
        <f t="shared" si="4"/>
        <v>(127, 'Centro de Cholula', 'Institución Pública', 'agua embotellada, alimentos enlatados, artículos de higiene personal, artículos de limpieza, material de curación', '', 222 225 5845, 'Lateral de la Recta Sur Cholula-Puebla', '', ''),</v>
      </c>
      <c r="V276" s="47" t="s">
        <v>4696</v>
      </c>
    </row>
    <row r="277" spans="1:22" ht="25.5" x14ac:dyDescent="0.2">
      <c r="A277" s="28">
        <v>128</v>
      </c>
      <c r="B277" s="25" t="s">
        <v>2429</v>
      </c>
      <c r="C277" s="25" t="s">
        <v>1384</v>
      </c>
      <c r="D277" s="36" t="s">
        <v>143</v>
      </c>
      <c r="E277" s="25"/>
      <c r="F277" s="25" t="s">
        <v>2430</v>
      </c>
      <c r="G277" s="25" t="s">
        <v>2431</v>
      </c>
      <c r="H277" s="25"/>
      <c r="I277" s="25"/>
      <c r="K277" s="44" t="str">
        <f t="shared" si="4"/>
        <v>(128, 'Hospital del Niño Poblano', 'Hospital Público', 'agua embotellada, alimentos enlatados, artículos de higiene personal, artículos de limpieza, material de curación', '', 222 214 0300, 'Concepción la Cruz', '', ''),</v>
      </c>
      <c r="V277" s="47" t="s">
        <v>4697</v>
      </c>
    </row>
    <row r="278" spans="1:22" ht="25.5" x14ac:dyDescent="0.2">
      <c r="A278" s="28">
        <v>159</v>
      </c>
      <c r="B278" s="25" t="s">
        <v>2435</v>
      </c>
      <c r="C278" s="25" t="s">
        <v>113</v>
      </c>
      <c r="D278" s="36" t="s">
        <v>143</v>
      </c>
      <c r="E278" s="25"/>
      <c r="F278" s="25" t="s">
        <v>2436</v>
      </c>
      <c r="G278" s="25" t="s">
        <v>2437</v>
      </c>
      <c r="H278" s="25" t="s">
        <v>2127</v>
      </c>
      <c r="I278" s="25"/>
      <c r="K278" s="44" t="str">
        <f t="shared" si="4"/>
        <v>(159, 'Universidad Anáhuac Puebla', 'Universidad', 'agua embotellada, alimentos enlatados, artículos de higiene personal, artículos de limpieza, material de curación', '', 222 169 1069, 'Av Orion', 'antes de las 8', ''),</v>
      </c>
      <c r="V278" s="47" t="s">
        <v>4698</v>
      </c>
    </row>
    <row r="279" spans="1:22" ht="38.25" x14ac:dyDescent="0.2">
      <c r="A279" s="28">
        <v>319</v>
      </c>
      <c r="B279" s="25" t="s">
        <v>2443</v>
      </c>
      <c r="C279" s="25" t="s">
        <v>2444</v>
      </c>
      <c r="D279" s="26" t="s">
        <v>2445</v>
      </c>
      <c r="E279" s="25"/>
      <c r="F279" s="25" t="s">
        <v>2446</v>
      </c>
      <c r="G279" s="25" t="s">
        <v>2449</v>
      </c>
      <c r="H279" s="25"/>
      <c r="I279" s="25"/>
      <c r="K279" s="44" t="str">
        <f t="shared" si="4"/>
        <v>(319, 'Pirata FM Playa ', 'Radiodifusora', 'Cubrebocas, Guantes, Jeringas, Jabon quirurgico, Algodón, Yodo, vendas, collarines, válvula balon mascarilla, mantas termicas, analgesicos, cobijas, cajas de cartón, férulas moldeables, pañales, alimentos para gatos y perros', '', 984 206 1549, 'Carretera federal y calle 27 sur lote 00-1 Mz.293 plaza progreso ', '', ''),</v>
      </c>
      <c r="V279" s="47" t="s">
        <v>4699</v>
      </c>
    </row>
    <row r="280" spans="1:22" ht="12.75" x14ac:dyDescent="0.2">
      <c r="A280" s="28">
        <v>262</v>
      </c>
      <c r="B280" s="25" t="s">
        <v>2456</v>
      </c>
      <c r="C280" s="25" t="s">
        <v>30</v>
      </c>
      <c r="D280" s="25" t="s">
        <v>2457</v>
      </c>
      <c r="E280" s="25"/>
      <c r="F280" s="25" t="s">
        <v>2458</v>
      </c>
      <c r="G280" s="25" t="s">
        <v>2460</v>
      </c>
      <c r="H280" s="25" t="s">
        <v>2462</v>
      </c>
      <c r="I280" s="25"/>
      <c r="K280" s="44" t="str">
        <f t="shared" si="4"/>
        <v>(262, 'El Colegio de San Luis', 'Particular', 'alimentos no perecederos, artículos de higiene personal, medicamentos, alimento para mascotas, equipo médico', '', 444 811 0101, 'Parque de Macul', '8 am a 3 pm', ''),</v>
      </c>
      <c r="V280" s="47" t="s">
        <v>4700</v>
      </c>
    </row>
    <row r="281" spans="1:22" ht="114.75" x14ac:dyDescent="0.2">
      <c r="A281" s="28">
        <v>116</v>
      </c>
      <c r="B281" s="25" t="s">
        <v>2466</v>
      </c>
      <c r="C281" s="25" t="s">
        <v>113</v>
      </c>
      <c r="D281" s="26" t="s">
        <v>1398</v>
      </c>
      <c r="E281" s="25"/>
      <c r="F281" s="25"/>
      <c r="G281" s="25" t="s">
        <v>2467</v>
      </c>
      <c r="H281" s="25"/>
      <c r="I281" s="25"/>
      <c r="K281" s="44" t="str">
        <f t="shared" si="4"/>
        <v>(116, 'Querétaro Universidad Oriente', 'Universidad', 'azúcar, lentejas, leche en polvo, café soluble, atún en lata, atún en bolsa, sardinas, arroz, frijol, sal en bolsa, sal en bote, chocolate en polvo, chocolate en tablillas, agua embotellada, galletas saladas, galletas dulces, toallas húmedas, aceite, talco para bebés, biberones, papel de baño, toallas femeninas, shampoo, jabón de pasta, cepillos de dientes, pasta dental, pañales para bebés, pañales para adultos, artículos de limpieza, escobas, franelas, cubetas, croquetas para cachorros, croquetas para perrros adultos, guantes desechables, jeringas de 5ml, jeringas de 10 ml, gasas, cubre bocas, agua oxigenada, vendas de 10 cm, tela adhesiva, micropor, agua fisiológica de 500ml, linternas, baterías', '', , 'Av. Universidad Oriente ', '', ''),</v>
      </c>
      <c r="V281" s="47" t="s">
        <v>4701</v>
      </c>
    </row>
    <row r="282" spans="1:22" ht="25.5" x14ac:dyDescent="0.2">
      <c r="A282" s="28">
        <v>276</v>
      </c>
      <c r="B282" s="25" t="s">
        <v>2471</v>
      </c>
      <c r="C282" s="25" t="s">
        <v>75</v>
      </c>
      <c r="D282" s="36" t="s">
        <v>143</v>
      </c>
      <c r="E282" s="25"/>
      <c r="F282" s="25"/>
      <c r="G282" s="25"/>
      <c r="H282" s="25"/>
      <c r="I282" s="25"/>
      <c r="K282" s="44" t="str">
        <f t="shared" si="4"/>
        <v>(276, 'Estacion de Bomberos 5', 'Institución Pública', 'agua embotellada, alimentos enlatados, artículos de higiene personal, artículos de limpieza, material de curación', '', , '', '', ''),</v>
      </c>
      <c r="V282" s="47" t="s">
        <v>4702</v>
      </c>
    </row>
    <row r="283" spans="1:22" ht="25.5" x14ac:dyDescent="0.2">
      <c r="A283" s="28">
        <v>296</v>
      </c>
      <c r="B283" s="25" t="s">
        <v>2475</v>
      </c>
      <c r="C283" s="25" t="s">
        <v>30</v>
      </c>
      <c r="D283" s="36" t="s">
        <v>143</v>
      </c>
      <c r="E283" s="25"/>
      <c r="F283" s="25"/>
      <c r="G283" s="25" t="s">
        <v>2476</v>
      </c>
      <c r="H283" s="25"/>
      <c r="I283" s="25"/>
      <c r="K283" s="44" t="str">
        <f t="shared" si="4"/>
        <v>(296, 'Casa habitación', 'Particular', 'agua embotellada, alimentos enlatados, artículos de higiene personal, artículos de limpieza, material de curación', '', , 'Laureles', '', ''),</v>
      </c>
      <c r="V283" s="47" t="s">
        <v>4703</v>
      </c>
    </row>
    <row r="284" spans="1:22" ht="25.5" x14ac:dyDescent="0.2">
      <c r="A284" s="28">
        <v>237</v>
      </c>
      <c r="B284" s="25" t="s">
        <v>2480</v>
      </c>
      <c r="C284" s="25" t="s">
        <v>30</v>
      </c>
      <c r="D284" s="36" t="s">
        <v>143</v>
      </c>
      <c r="E284" s="25" t="s">
        <v>2481</v>
      </c>
      <c r="F284" s="25" t="s">
        <v>2482</v>
      </c>
      <c r="G284" s="25" t="s">
        <v>2483</v>
      </c>
      <c r="H284" s="25" t="s">
        <v>2485</v>
      </c>
      <c r="I284" s="25"/>
      <c r="K284" s="44" t="str">
        <f t="shared" si="4"/>
        <v>(237, 'Cantina El Faro', 'Particular', 'agua embotellada, alimentos enlatados, artículos de higiene personal, artículos de limpieza, material de curación', 'Daniel García', 442 433 7182, 'Manuel Gutiérrez Nájera', '2pm - 2am', ''),</v>
      </c>
      <c r="V284" s="47" t="s">
        <v>4704</v>
      </c>
    </row>
    <row r="285" spans="1:22" ht="12.75" x14ac:dyDescent="0.2">
      <c r="A285" s="28">
        <v>298</v>
      </c>
      <c r="B285" s="25" t="s">
        <v>2488</v>
      </c>
      <c r="C285" s="25" t="s">
        <v>30</v>
      </c>
      <c r="D285" s="37" t="s">
        <v>143</v>
      </c>
      <c r="E285" s="25"/>
      <c r="F285" s="25"/>
      <c r="G285" s="25" t="s">
        <v>2489</v>
      </c>
      <c r="H285" s="25"/>
      <c r="I285" s="25"/>
      <c r="K285" s="44" t="str">
        <f t="shared" si="4"/>
        <v>(298, 'Innovation Workshop  www.iw.digital', 'Particular', 'agua embotellada, alimentos enlatados, artículos de higiene personal, artículos de limpieza, material de curación', '', , 'Fray Junipero Serra', '', ''),</v>
      </c>
      <c r="V285" s="47" t="s">
        <v>4705</v>
      </c>
    </row>
    <row r="286" spans="1:22" ht="25.5" x14ac:dyDescent="0.2">
      <c r="A286" s="28">
        <v>270</v>
      </c>
      <c r="B286" s="25" t="s">
        <v>2493</v>
      </c>
      <c r="C286" s="25" t="s">
        <v>227</v>
      </c>
      <c r="D286" s="36" t="s">
        <v>143</v>
      </c>
      <c r="E286" s="25"/>
      <c r="F286" s="25"/>
      <c r="G286" s="25" t="s">
        <v>2494</v>
      </c>
      <c r="H286" s="25"/>
      <c r="I286" s="25"/>
      <c r="K286" s="44" t="str">
        <f t="shared" si="4"/>
        <v>(270, 'DIF Estatal', 'Gubernamental', 'agua embotellada, alimentos enlatados, artículos de higiene personal, artículos de limpieza, material de curación', '', , 'Av Pasteur', '', ''),</v>
      </c>
      <c r="V286" s="47" t="s">
        <v>4706</v>
      </c>
    </row>
    <row r="287" spans="1:22" ht="25.5" x14ac:dyDescent="0.2">
      <c r="A287" s="28">
        <v>271</v>
      </c>
      <c r="B287" s="25" t="s">
        <v>2498</v>
      </c>
      <c r="C287" s="25" t="s">
        <v>75</v>
      </c>
      <c r="D287" s="36" t="s">
        <v>143</v>
      </c>
      <c r="E287" s="25"/>
      <c r="F287" s="25"/>
      <c r="G287" s="25" t="s">
        <v>2499</v>
      </c>
      <c r="H287" s="25"/>
      <c r="I287" s="25"/>
      <c r="K287" s="44" t="str">
        <f t="shared" si="4"/>
        <v>(271, 'Cruz Roja Querétaro', 'Institución Pública', 'agua embotellada, alimentos enlatados, artículos de higiene personal, artículos de limpieza, material de curación', '', , 'Blvd. Balaustradas', '', ''),</v>
      </c>
      <c r="V287" s="47" t="s">
        <v>4707</v>
      </c>
    </row>
    <row r="288" spans="1:22" ht="25.5" x14ac:dyDescent="0.2">
      <c r="A288" s="28">
        <v>272</v>
      </c>
      <c r="B288" s="25" t="s">
        <v>2503</v>
      </c>
      <c r="C288" s="25" t="s">
        <v>75</v>
      </c>
      <c r="D288" s="26" t="s">
        <v>2504</v>
      </c>
      <c r="E288" s="25"/>
      <c r="F288" s="25"/>
      <c r="G288" s="25" t="s">
        <v>2505</v>
      </c>
      <c r="H288" s="25"/>
      <c r="I288" s="25"/>
      <c r="K288" s="44" t="str">
        <f t="shared" si="4"/>
        <v>(272, 'Estacion de Bomberos 1 ESTACION CENTRAL', 'Institución Pública', 'víveres, medicamentos, juguetes, artículos de higiene personal, material de curación, botiquines de primeros auxilios, alimento para mascotas', '', , 'Calle Ignacio Zaragoza', '', ''),</v>
      </c>
      <c r="V288" s="47" t="s">
        <v>4708</v>
      </c>
    </row>
    <row r="289" spans="1:22" ht="25.5" x14ac:dyDescent="0.2">
      <c r="A289" s="28">
        <v>273</v>
      </c>
      <c r="B289" s="25" t="s">
        <v>2508</v>
      </c>
      <c r="C289" s="25" t="s">
        <v>75</v>
      </c>
      <c r="D289" s="36" t="s">
        <v>143</v>
      </c>
      <c r="E289" s="25"/>
      <c r="F289" s="25"/>
      <c r="G289" s="25" t="s">
        <v>2509</v>
      </c>
      <c r="H289" s="25"/>
      <c r="I289" s="25"/>
      <c r="K289" s="44" t="str">
        <f t="shared" si="4"/>
        <v>(273, 'Estacion de Bomberos 2', 'Institución Pública', 'agua embotellada, alimentos enlatados, artículos de higiene personal, artículos de limpieza, material de curación', '', , 'Acceso A', '', ''),</v>
      </c>
      <c r="V289" s="47" t="s">
        <v>4709</v>
      </c>
    </row>
    <row r="290" spans="1:22" ht="25.5" x14ac:dyDescent="0.2">
      <c r="A290" s="28">
        <v>274</v>
      </c>
      <c r="B290" s="25" t="s">
        <v>2512</v>
      </c>
      <c r="C290" s="25" t="s">
        <v>75</v>
      </c>
      <c r="D290" s="36" t="s">
        <v>143</v>
      </c>
      <c r="E290" s="25"/>
      <c r="F290" s="25"/>
      <c r="G290" s="25" t="s">
        <v>2513</v>
      </c>
      <c r="H290" s="25"/>
      <c r="I290" s="25"/>
      <c r="K290" s="44" t="str">
        <f t="shared" si="4"/>
        <v>(274, 'Estacion de Bomberos 3', 'Institución Pública', 'agua embotellada, alimentos enlatados, artículos de higiene personal, artículos de limpieza, material de curación', '', , 'Mimiahuapan', '', ''),</v>
      </c>
      <c r="V290" s="47" t="s">
        <v>4710</v>
      </c>
    </row>
    <row r="291" spans="1:22" ht="25.5" x14ac:dyDescent="0.2">
      <c r="A291" s="28">
        <v>275</v>
      </c>
      <c r="B291" s="25" t="s">
        <v>2518</v>
      </c>
      <c r="C291" s="25" t="s">
        <v>75</v>
      </c>
      <c r="D291" s="36" t="s">
        <v>143</v>
      </c>
      <c r="E291" s="25"/>
      <c r="F291" s="25"/>
      <c r="G291" s="25" t="s">
        <v>2519</v>
      </c>
      <c r="H291" s="25"/>
      <c r="I291" s="25"/>
      <c r="K291" s="44" t="str">
        <f t="shared" si="4"/>
        <v>(275, 'Estacion de Bomberos 4', 'Institución Pública', 'agua embotellada, alimentos enlatados, artículos de higiene personal, artículos de limpieza, material de curación', '', , 'Euripides', '', ''),</v>
      </c>
      <c r="V291" s="47" t="s">
        <v>4711</v>
      </c>
    </row>
    <row r="292" spans="1:22" ht="25.5" x14ac:dyDescent="0.2">
      <c r="A292" s="28">
        <v>277</v>
      </c>
      <c r="B292" s="25" t="s">
        <v>2524</v>
      </c>
      <c r="C292" s="25" t="s">
        <v>30</v>
      </c>
      <c r="D292" s="36" t="s">
        <v>143</v>
      </c>
      <c r="E292" s="25"/>
      <c r="F292" s="25"/>
      <c r="G292" s="25" t="s">
        <v>2525</v>
      </c>
      <c r="H292" s="25"/>
      <c r="I292" s="25"/>
      <c r="K292" s="44" t="str">
        <f t="shared" si="4"/>
        <v>(277, 'Reporte Queretaro', 'Particular', 'agua embotellada, alimentos enlatados, artículos de higiene personal, artículos de limpieza, material de curación', '', , 'av colinas del cimatario', '', ''),</v>
      </c>
      <c r="V292" s="47" t="s">
        <v>4712</v>
      </c>
    </row>
    <row r="293" spans="1:22" ht="25.5" x14ac:dyDescent="0.2">
      <c r="A293" s="28">
        <v>278</v>
      </c>
      <c r="B293" s="25" t="s">
        <v>2530</v>
      </c>
      <c r="C293" s="25" t="s">
        <v>113</v>
      </c>
      <c r="D293" s="36" t="s">
        <v>143</v>
      </c>
      <c r="E293" s="25"/>
      <c r="F293" s="25"/>
      <c r="G293" s="25" t="s">
        <v>2531</v>
      </c>
      <c r="H293" s="25"/>
      <c r="I293" s="25"/>
      <c r="K293" s="44" t="str">
        <f t="shared" si="4"/>
        <v>(278, 'Universidad Cuauhtémoc', 'Universidad', 'agua embotellada, alimentos enlatados, artículos de higiene personal, artículos de limpieza, material de curación', '', , 'Blvd. Bernardo Quintana', '', ''),</v>
      </c>
      <c r="V293" s="47" t="s">
        <v>4713</v>
      </c>
    </row>
    <row r="294" spans="1:22" ht="12.75" x14ac:dyDescent="0.2">
      <c r="A294" s="28">
        <v>279</v>
      </c>
      <c r="B294" s="25" t="s">
        <v>2536</v>
      </c>
      <c r="C294" s="25" t="s">
        <v>113</v>
      </c>
      <c r="D294" s="26" t="s">
        <v>2537</v>
      </c>
      <c r="E294" s="25"/>
      <c r="F294" s="25"/>
      <c r="G294" s="25" t="s">
        <v>2538</v>
      </c>
      <c r="H294" s="25" t="s">
        <v>2541</v>
      </c>
      <c r="I294" s="25"/>
      <c r="K294" s="44" t="str">
        <f t="shared" si="4"/>
        <v>(279, 'Universidad Anáhuac Querétaro', 'Universidad', 'alimentos enlatados, artículos de higiene personal, alimentos para bebé', '', , 'Calle Circuito Universidades', '7-22', ''),</v>
      </c>
      <c r="V294" s="47" t="s">
        <v>4714</v>
      </c>
    </row>
    <row r="295" spans="1:22" ht="25.5" x14ac:dyDescent="0.2">
      <c r="A295" s="28">
        <v>280</v>
      </c>
      <c r="B295" s="25" t="s">
        <v>2545</v>
      </c>
      <c r="C295" s="25" t="s">
        <v>30</v>
      </c>
      <c r="D295" s="36" t="s">
        <v>143</v>
      </c>
      <c r="E295" s="25"/>
      <c r="F295" s="25"/>
      <c r="G295" s="25" t="s">
        <v>2531</v>
      </c>
      <c r="H295" s="25"/>
      <c r="I295" s="25"/>
      <c r="K295" s="44" t="str">
        <f t="shared" si="4"/>
        <v>(280, 'DT Design (Mueblería Dettaglio)', 'Particular', 'agua embotellada, alimentos enlatados, artículos de higiene personal, artículos de limpieza, material de curación', '', , 'Blvd. Bernardo Quintana', '', ''),</v>
      </c>
      <c r="V295" s="47" t="s">
        <v>4715</v>
      </c>
    </row>
    <row r="296" spans="1:22" ht="25.5" x14ac:dyDescent="0.2">
      <c r="A296" s="28">
        <v>281</v>
      </c>
      <c r="B296" s="25" t="s">
        <v>2548</v>
      </c>
      <c r="C296" s="25" t="s">
        <v>113</v>
      </c>
      <c r="D296" s="26" t="s">
        <v>2549</v>
      </c>
      <c r="E296" s="25"/>
      <c r="F296" s="25"/>
      <c r="G296" s="25" t="s">
        <v>2550</v>
      </c>
      <c r="H296" s="25" t="s">
        <v>2552</v>
      </c>
      <c r="I296" s="25"/>
      <c r="K296" s="44" t="str">
        <f t="shared" si="4"/>
        <v>(281, 'Universidad Autónoma de Querétaro', 'Universidad', 'alimentos enlatados, agua embotellada, pañales, alimento para bebés, articulos de higiene personal, artículos de limpieza, cobijas, toallas, cubetas', '', , 'Vinculación Social (Campus Cerro de las Campanas) 
Acceso 4 3 N, Benito Juárez, Centro Universitario, 76010 ', '7:30am - 7:00 pm', ''),</v>
      </c>
      <c r="V296" s="47" t="s">
        <v>4716</v>
      </c>
    </row>
    <row r="297" spans="1:22" ht="25.5" x14ac:dyDescent="0.2">
      <c r="A297" s="28">
        <v>282</v>
      </c>
      <c r="B297" s="25" t="s">
        <v>2548</v>
      </c>
      <c r="C297" s="25" t="s">
        <v>113</v>
      </c>
      <c r="D297" s="36" t="s">
        <v>143</v>
      </c>
      <c r="E297" s="25"/>
      <c r="F297" s="25"/>
      <c r="G297" s="25"/>
      <c r="H297" s="25"/>
      <c r="I297" s="25"/>
      <c r="K297" s="44" t="str">
        <f t="shared" si="4"/>
        <v>(282, 'Universidad Autónoma de Querétaro', 'Universidad', 'agua embotellada, alimentos enlatados, artículos de higiene personal, artículos de limpieza, material de curación', '', , '', '', ''),</v>
      </c>
      <c r="V297" s="47" t="s">
        <v>4717</v>
      </c>
    </row>
    <row r="298" spans="1:22" ht="25.5" x14ac:dyDescent="0.2">
      <c r="A298" s="28">
        <v>283</v>
      </c>
      <c r="B298" s="25" t="s">
        <v>2548</v>
      </c>
      <c r="C298" s="25" t="s">
        <v>113</v>
      </c>
      <c r="D298" s="36" t="s">
        <v>143</v>
      </c>
      <c r="E298" s="25"/>
      <c r="F298" s="25"/>
      <c r="G298" s="25"/>
      <c r="H298" s="25"/>
      <c r="I298" s="25"/>
      <c r="K298" s="44" t="str">
        <f t="shared" si="4"/>
        <v>(283, 'Universidad Autónoma de Querétaro', 'Universidad', 'agua embotellada, alimentos enlatados, artículos de higiene personal, artículos de limpieza, material de curación', '', , '', '', ''),</v>
      </c>
      <c r="V298" s="47" t="s">
        <v>4718</v>
      </c>
    </row>
    <row r="299" spans="1:22" ht="25.5" x14ac:dyDescent="0.2">
      <c r="A299" s="28">
        <v>284</v>
      </c>
      <c r="B299" s="25" t="s">
        <v>2560</v>
      </c>
      <c r="C299" s="25" t="s">
        <v>75</v>
      </c>
      <c r="D299" s="36" t="s">
        <v>143</v>
      </c>
      <c r="E299" s="25"/>
      <c r="F299" s="25"/>
      <c r="G299" s="25" t="s">
        <v>2561</v>
      </c>
      <c r="H299" s="25"/>
      <c r="I299" s="25"/>
      <c r="K299" s="44" t="str">
        <f t="shared" si="4"/>
        <v>(284, 'Notaria 38', 'Institución Pública', 'agua embotellada, alimentos enlatados, artículos de higiene personal, artículos de limpieza, material de curación', '', , 'blvd centro sur', '', ''),</v>
      </c>
      <c r="V299" s="47" t="s">
        <v>4719</v>
      </c>
    </row>
    <row r="300" spans="1:22" ht="25.5" x14ac:dyDescent="0.2">
      <c r="A300" s="28">
        <v>285</v>
      </c>
      <c r="B300" s="25" t="s">
        <v>2566</v>
      </c>
      <c r="C300" s="25" t="s">
        <v>75</v>
      </c>
      <c r="D300" s="36" t="s">
        <v>143</v>
      </c>
      <c r="E300" s="25"/>
      <c r="F300" s="25"/>
      <c r="G300" s="25" t="s">
        <v>2567</v>
      </c>
      <c r="H300" s="25"/>
      <c r="I300" s="25"/>
      <c r="K300" s="44" t="str">
        <f t="shared" si="4"/>
        <v>(285, 'Estadio Corregidora', 'Institución Pública', 'agua embotellada, alimentos enlatados, artículos de higiene personal, artículos de limpieza, material de curación', '', , 'av de las torres', '', ''),</v>
      </c>
      <c r="V300" s="47" t="s">
        <v>4720</v>
      </c>
    </row>
    <row r="301" spans="1:22" ht="25.5" x14ac:dyDescent="0.2">
      <c r="A301" s="28">
        <v>286</v>
      </c>
      <c r="B301" s="25" t="s">
        <v>2571</v>
      </c>
      <c r="C301" s="25" t="s">
        <v>30</v>
      </c>
      <c r="D301" s="36" t="s">
        <v>143</v>
      </c>
      <c r="E301" s="25"/>
      <c r="F301" s="25"/>
      <c r="G301" s="25" t="s">
        <v>2572</v>
      </c>
      <c r="H301" s="25"/>
      <c r="I301" s="25"/>
      <c r="K301" s="44" t="str">
        <f t="shared" si="4"/>
        <v>(286, 'Intégrate Querétaro', 'Particular', 'agua embotellada, alimentos enlatados, artículos de higiene personal, artículos de limpieza, material de curación', '', , 'av plateros', '', ''),</v>
      </c>
      <c r="V301" s="47" t="s">
        <v>4721</v>
      </c>
    </row>
    <row r="302" spans="1:22" ht="25.5" x14ac:dyDescent="0.2">
      <c r="A302" s="28">
        <v>287</v>
      </c>
      <c r="B302" s="25" t="s">
        <v>2577</v>
      </c>
      <c r="C302" s="25" t="s">
        <v>30</v>
      </c>
      <c r="D302" s="36" t="s">
        <v>143</v>
      </c>
      <c r="E302" s="25"/>
      <c r="F302" s="25"/>
      <c r="G302" s="25" t="s">
        <v>2531</v>
      </c>
      <c r="H302" s="25"/>
      <c r="I302" s="25"/>
      <c r="K302" s="44" t="str">
        <f t="shared" si="4"/>
        <v>(287, 'Vida Gardian Querétaro', 'Particular', 'agua embotellada, alimentos enlatados, artículos de higiene personal, artículos de limpieza, material de curación', '', , 'Blvd. Bernardo Quintana', '', ''),</v>
      </c>
      <c r="V302" s="47" t="s">
        <v>4722</v>
      </c>
    </row>
    <row r="303" spans="1:22" ht="25.5" x14ac:dyDescent="0.2">
      <c r="A303" s="28">
        <v>288</v>
      </c>
      <c r="B303" s="25" t="s">
        <v>2582</v>
      </c>
      <c r="C303" s="25" t="s">
        <v>113</v>
      </c>
      <c r="D303" s="36" t="s">
        <v>143</v>
      </c>
      <c r="E303" s="25"/>
      <c r="F303" s="25"/>
      <c r="G303" s="25" t="s">
        <v>2583</v>
      </c>
      <c r="H303" s="25"/>
      <c r="I303" s="25"/>
      <c r="K303" s="44" t="str">
        <f t="shared" si="4"/>
        <v>(288, 'Liceo Estudios Superiores', 'Universidad', 'agua embotellada, alimentos enlatados, artículos de higiene personal, artículos de limpieza, material de curación', '', , 'Av. del parque', '', ''),</v>
      </c>
      <c r="V303" s="47" t="s">
        <v>4723</v>
      </c>
    </row>
    <row r="304" spans="1:22" ht="25.5" x14ac:dyDescent="0.2">
      <c r="A304" s="28">
        <v>289</v>
      </c>
      <c r="B304" s="25" t="s">
        <v>2588</v>
      </c>
      <c r="C304" s="25" t="s">
        <v>30</v>
      </c>
      <c r="D304" s="36" t="s">
        <v>143</v>
      </c>
      <c r="E304" s="25"/>
      <c r="F304" s="25"/>
      <c r="G304" s="25" t="s">
        <v>2590</v>
      </c>
      <c r="H304" s="25" t="s">
        <v>2485</v>
      </c>
      <c r="I304" s="25"/>
      <c r="K304" s="44" t="str">
        <f t="shared" si="4"/>
        <v>(289, 'Cantina El Faro ', 'Particular', 'agua embotellada, alimentos enlatados, artículos de higiene personal, artículos de limpieza, material de curación', '', , '16 de septiembre', '2pm - 2am', ''),</v>
      </c>
      <c r="V304" s="47" t="s">
        <v>4724</v>
      </c>
    </row>
    <row r="305" spans="1:22" ht="25.5" x14ac:dyDescent="0.2">
      <c r="A305" s="28">
        <v>290</v>
      </c>
      <c r="B305" s="25" t="s">
        <v>2594</v>
      </c>
      <c r="C305" s="25" t="s">
        <v>30</v>
      </c>
      <c r="D305" s="36" t="s">
        <v>143</v>
      </c>
      <c r="E305" s="25"/>
      <c r="F305" s="25"/>
      <c r="G305" s="25" t="s">
        <v>105</v>
      </c>
      <c r="H305" s="25"/>
      <c r="I305" s="25"/>
      <c r="K305" s="44" t="str">
        <f t="shared" si="4"/>
        <v>(290, 'IZAMAL (restaurante cochinita pibil)', 'Particular', 'agua embotellada, alimentos enlatados, artículos de higiene personal, artículos de limpieza, material de curación', '', , 'Hidalgo', '', ''),</v>
      </c>
      <c r="V305" s="47" t="s">
        <v>4725</v>
      </c>
    </row>
    <row r="306" spans="1:22" ht="25.5" x14ac:dyDescent="0.2">
      <c r="A306" s="28">
        <v>291</v>
      </c>
      <c r="B306" s="25" t="s">
        <v>2599</v>
      </c>
      <c r="C306" s="25" t="s">
        <v>30</v>
      </c>
      <c r="D306" s="36" t="s">
        <v>143</v>
      </c>
      <c r="E306" s="25"/>
      <c r="F306" s="25"/>
      <c r="G306" s="25" t="s">
        <v>2600</v>
      </c>
      <c r="H306" s="25"/>
      <c r="I306" s="25"/>
      <c r="K306" s="44" t="str">
        <f t="shared" si="4"/>
        <v>(291, 'Laboratorios Clínicos Eureka', 'Particular', 'agua embotellada, alimentos enlatados, artículos de higiene personal, artículos de limpieza, material de curación', '', , 'Ignacio Perez', '', ''),</v>
      </c>
      <c r="V306" s="47" t="s">
        <v>4726</v>
      </c>
    </row>
    <row r="307" spans="1:22" ht="25.5" x14ac:dyDescent="0.2">
      <c r="A307" s="28">
        <v>292</v>
      </c>
      <c r="B307" s="25" t="s">
        <v>2603</v>
      </c>
      <c r="C307" s="25" t="s">
        <v>30</v>
      </c>
      <c r="D307" s="36" t="s">
        <v>143</v>
      </c>
      <c r="E307" s="25"/>
      <c r="F307" s="25"/>
      <c r="G307" s="25" t="s">
        <v>2604</v>
      </c>
      <c r="H307" s="25"/>
      <c r="I307" s="25"/>
      <c r="K307" s="44" t="str">
        <f t="shared" si="4"/>
        <v>(292, 'Casa habitacion', 'Particular', 'agua embotellada, alimentos enlatados, artículos de higiene personal, artículos de limpieza, material de curación', '', , 'Villas el Batan', '', ''),</v>
      </c>
      <c r="V307" s="47" t="s">
        <v>4727</v>
      </c>
    </row>
    <row r="308" spans="1:22" ht="25.5" x14ac:dyDescent="0.2">
      <c r="A308" s="28">
        <v>293</v>
      </c>
      <c r="B308" s="25" t="s">
        <v>2609</v>
      </c>
      <c r="C308" s="25" t="s">
        <v>30</v>
      </c>
      <c r="D308" s="36" t="s">
        <v>143</v>
      </c>
      <c r="E308" s="25"/>
      <c r="F308" s="25"/>
      <c r="G308" s="25" t="s">
        <v>2531</v>
      </c>
      <c r="H308" s="25" t="s">
        <v>2611</v>
      </c>
      <c r="I308" s="25"/>
      <c r="K308" s="44" t="str">
        <f t="shared" si="4"/>
        <v>(293, 'Wal-Mart', 'Particular', 'agua embotellada, alimentos enlatados, artículos de higiene personal, artículos de limpieza, material de curación', '', , 'Blvd. Bernardo Quintana', '10am - 10pm', ''),</v>
      </c>
      <c r="V308" s="47" t="s">
        <v>4728</v>
      </c>
    </row>
    <row r="309" spans="1:22" ht="25.5" x14ac:dyDescent="0.2">
      <c r="A309" s="28">
        <v>294</v>
      </c>
      <c r="B309" s="25" t="s">
        <v>2614</v>
      </c>
      <c r="C309" s="25" t="s">
        <v>227</v>
      </c>
      <c r="D309" s="36" t="s">
        <v>143</v>
      </c>
      <c r="E309" s="25"/>
      <c r="F309" s="25"/>
      <c r="G309" s="25" t="s">
        <v>2615</v>
      </c>
      <c r="H309" s="25"/>
      <c r="I309" s="25"/>
      <c r="K309" s="44" t="str">
        <f t="shared" si="4"/>
        <v>(294, 'SEDESOL', 'Gubernamental', 'agua embotellada, alimentos enlatados, artículos de higiene personal, artículos de limpieza, material de curación', '', , 'Calle Estadio', '', ''),</v>
      </c>
      <c r="V309" s="47" t="s">
        <v>4729</v>
      </c>
    </row>
    <row r="310" spans="1:22" ht="25.5" x14ac:dyDescent="0.2">
      <c r="A310" s="28">
        <v>295</v>
      </c>
      <c r="B310" s="25" t="s">
        <v>2619</v>
      </c>
      <c r="C310" s="25" t="s">
        <v>30</v>
      </c>
      <c r="D310" s="36" t="s">
        <v>143</v>
      </c>
      <c r="E310" s="25"/>
      <c r="F310" s="25"/>
      <c r="G310" s="25"/>
      <c r="H310" s="25"/>
      <c r="I310" s="25"/>
      <c r="K310" s="44" t="str">
        <f t="shared" si="4"/>
        <v>(295, 'Edificio Parque Tecnologico', 'Particular', 'agua embotellada, alimentos enlatados, artículos de higiene personal, artículos de limpieza, material de curación', '', , '', '', ''),</v>
      </c>
      <c r="V310" s="47" t="s">
        <v>4730</v>
      </c>
    </row>
    <row r="311" spans="1:22" ht="25.5" x14ac:dyDescent="0.2">
      <c r="A311" s="28">
        <v>297</v>
      </c>
      <c r="B311" s="25" t="s">
        <v>2622</v>
      </c>
      <c r="C311" s="25" t="s">
        <v>30</v>
      </c>
      <c r="D311" s="36" t="s">
        <v>143</v>
      </c>
      <c r="E311" s="25"/>
      <c r="F311" s="25"/>
      <c r="G311" s="25" t="s">
        <v>925</v>
      </c>
      <c r="H311" s="25"/>
      <c r="I311" s="25"/>
      <c r="K311" s="44" t="str">
        <f t="shared" si="4"/>
        <v>(297, 'Startup Mexico campus Queretaro', 'Particular', 'agua embotellada, alimentos enlatados, artículos de higiene personal, artículos de limpieza, material de curación', '', , 'Cuauhtemoc', '', ''),</v>
      </c>
      <c r="V311" s="47" t="s">
        <v>4731</v>
      </c>
    </row>
    <row r="312" spans="1:22" ht="12.75" x14ac:dyDescent="0.2">
      <c r="A312" s="28">
        <v>299</v>
      </c>
      <c r="B312" s="25" t="s">
        <v>2627</v>
      </c>
      <c r="C312" s="25" t="s">
        <v>30</v>
      </c>
      <c r="D312" s="37" t="s">
        <v>143</v>
      </c>
      <c r="E312" s="25"/>
      <c r="F312" s="25"/>
      <c r="G312" s="25" t="s">
        <v>2628</v>
      </c>
      <c r="H312" s="25" t="s">
        <v>2629</v>
      </c>
      <c r="I312" s="25"/>
      <c r="K312" s="44" t="str">
        <f t="shared" si="4"/>
        <v>(299, 'Destinare Viajes', 'Particular', 'agua embotellada, alimentos enlatados, artículos de higiene personal, artículos de limpieza, material de curación', '', , 'Av. Vizcainas', '11am-3pm. 5pm-8pm', ''),</v>
      </c>
      <c r="V312" s="47" t="s">
        <v>4732</v>
      </c>
    </row>
    <row r="313" spans="1:22" ht="12.75" x14ac:dyDescent="0.2">
      <c r="A313" s="28">
        <v>64</v>
      </c>
      <c r="B313" s="25" t="s">
        <v>2632</v>
      </c>
      <c r="C313" s="25" t="s">
        <v>75</v>
      </c>
      <c r="D313" s="25" t="s">
        <v>2633</v>
      </c>
      <c r="E313" s="25"/>
      <c r="F313" s="25" t="s">
        <v>2634</v>
      </c>
      <c r="G313" s="25" t="s">
        <v>2635</v>
      </c>
      <c r="H313" s="25"/>
      <c r="I313" s="25" t="s">
        <v>2638</v>
      </c>
      <c r="K313" s="44" t="str">
        <f t="shared" si="4"/>
        <v>(64, 'Estadio BBVA Bancomer', 'Institución Pública', 'alimentos no perecederos, artículos de higiene personal, agua, pañales, leche en polvo, toallas húmedas, biberones, aceite para bebé, toallas sanitarias, café soluble, azúcar, medicamentos', '', 8127 1500, 'Pablo Livas', '', 'Estadio'),</v>
      </c>
      <c r="V313" s="47" t="s">
        <v>4733</v>
      </c>
    </row>
    <row r="314" spans="1:22" ht="25.5" x14ac:dyDescent="0.2">
      <c r="A314" s="28">
        <v>300</v>
      </c>
      <c r="B314" s="25" t="s">
        <v>2641</v>
      </c>
      <c r="C314" s="25" t="s">
        <v>30</v>
      </c>
      <c r="D314" s="36" t="s">
        <v>143</v>
      </c>
      <c r="E314" s="25"/>
      <c r="F314" s="25"/>
      <c r="G314" s="25" t="s">
        <v>2642</v>
      </c>
      <c r="H314" s="25"/>
      <c r="I314" s="25"/>
      <c r="K314" s="44" t="str">
        <f t="shared" si="4"/>
        <v>(300, 'GUBETES', 'Particular', 'agua embotellada, alimentos enlatados, artículos de higiene personal, artículos de limpieza, material de curación', '', , 'Independencia', '', ''),</v>
      </c>
      <c r="V314" s="47" t="s">
        <v>4734</v>
      </c>
    </row>
    <row r="315" spans="1:22" ht="25.5" x14ac:dyDescent="0.2">
      <c r="A315" s="28">
        <v>301</v>
      </c>
      <c r="B315" s="25" t="s">
        <v>2647</v>
      </c>
      <c r="C315" s="25" t="s">
        <v>30</v>
      </c>
      <c r="D315" s="36" t="s">
        <v>143</v>
      </c>
      <c r="E315" s="25"/>
      <c r="F315" s="25"/>
      <c r="G315" s="25" t="s">
        <v>2648</v>
      </c>
      <c r="H315" s="25"/>
      <c r="I315" s="25"/>
      <c r="K315" s="44" t="str">
        <f t="shared" si="4"/>
        <v>(301, 'Edge Crossfit Juriquilla', 'Particular', 'agua embotellada, alimentos enlatados, artículos de higiene personal, artículos de limpieza, material de curación', '', , 'Av. Peñuelas', '', ''),</v>
      </c>
      <c r="V315" s="47" t="s">
        <v>4735</v>
      </c>
    </row>
    <row r="316" spans="1:22" ht="25.5" x14ac:dyDescent="0.2">
      <c r="A316" s="28">
        <v>302</v>
      </c>
      <c r="B316" s="25" t="s">
        <v>2651</v>
      </c>
      <c r="C316" s="25" t="s">
        <v>30</v>
      </c>
      <c r="D316" s="36" t="s">
        <v>143</v>
      </c>
      <c r="E316" s="25"/>
      <c r="F316" s="25"/>
      <c r="G316" s="25" t="s">
        <v>2652</v>
      </c>
      <c r="H316" s="25"/>
      <c r="I316" s="25"/>
      <c r="K316" s="44" t="str">
        <f t="shared" si="4"/>
        <v>(302, 'EDGE CrossFit', 'Particular', 'agua embotellada, alimentos enlatados, artículos de higiene personal, artículos de limpieza, material de curación', '', , 'Constituyentes', '', ''),</v>
      </c>
      <c r="V316" s="47" t="s">
        <v>4736</v>
      </c>
    </row>
    <row r="317" spans="1:22" ht="25.5" x14ac:dyDescent="0.2">
      <c r="A317" s="28">
        <v>303</v>
      </c>
      <c r="B317" s="25" t="s">
        <v>2086</v>
      </c>
      <c r="C317" s="25" t="s">
        <v>30</v>
      </c>
      <c r="D317" s="36" t="s">
        <v>143</v>
      </c>
      <c r="E317" s="25"/>
      <c r="F317" s="25"/>
      <c r="G317" s="25" t="s">
        <v>2648</v>
      </c>
      <c r="H317" s="25"/>
      <c r="I317" s="25"/>
      <c r="K317" s="44" t="str">
        <f t="shared" si="4"/>
        <v>(303, 'Ferremayoristas Olvera SA de CV', 'Particular', 'agua embotellada, alimentos enlatados, artículos de higiene personal, artículos de limpieza, material de curación', '', , 'Av. Peñuelas', '', ''),</v>
      </c>
      <c r="V317" s="47" t="s">
        <v>4737</v>
      </c>
    </row>
    <row r="318" spans="1:22" ht="25.5" x14ac:dyDescent="0.2">
      <c r="A318" s="28">
        <v>304</v>
      </c>
      <c r="B318" s="25" t="s">
        <v>2659</v>
      </c>
      <c r="C318" s="25" t="s">
        <v>30</v>
      </c>
      <c r="D318" s="36" t="s">
        <v>143</v>
      </c>
      <c r="E318" s="25"/>
      <c r="F318" s="25"/>
      <c r="G318" s="25" t="s">
        <v>2660</v>
      </c>
      <c r="H318" s="25"/>
      <c r="I318" s="25"/>
      <c r="K318" s="44" t="str">
        <f t="shared" si="4"/>
        <v>(304, 'Empresa ECCO México', 'Particular', 'agua embotellada, alimentos enlatados, artículos de higiene personal, artículos de limpieza, material de curación', '', , 'gnacio Pérez', '', ''),</v>
      </c>
      <c r="V318" s="47" t="s">
        <v>4738</v>
      </c>
    </row>
    <row r="319" spans="1:22" ht="25.5" x14ac:dyDescent="0.2">
      <c r="A319" s="28">
        <v>305</v>
      </c>
      <c r="B319" s="25" t="s">
        <v>2664</v>
      </c>
      <c r="C319" s="25" t="s">
        <v>30</v>
      </c>
      <c r="D319" s="36" t="s">
        <v>143</v>
      </c>
      <c r="E319" s="25"/>
      <c r="F319" s="25"/>
      <c r="G319" s="25" t="s">
        <v>2600</v>
      </c>
      <c r="H319" s="25"/>
      <c r="I319" s="25"/>
      <c r="K319" s="44" t="str">
        <f t="shared" si="4"/>
        <v>(305, 'Dulces Panaderas', 'Particular', 'agua embotellada, alimentos enlatados, artículos de higiene personal, artículos de limpieza, material de curación', '', , 'Ignacio Perez', '', ''),</v>
      </c>
      <c r="V319" s="47" t="s">
        <v>4739</v>
      </c>
    </row>
    <row r="320" spans="1:22" ht="52.5" customHeight="1" x14ac:dyDescent="0.2">
      <c r="A320" s="28">
        <v>306</v>
      </c>
      <c r="B320" s="25" t="s">
        <v>2668</v>
      </c>
      <c r="C320" s="25" t="s">
        <v>113</v>
      </c>
      <c r="D320" s="36" t="s">
        <v>143</v>
      </c>
      <c r="E320" s="25"/>
      <c r="F320" s="25"/>
      <c r="G320" s="25" t="s">
        <v>2669</v>
      </c>
      <c r="H320" s="25"/>
      <c r="I320" s="25"/>
      <c r="K320" s="44" t="str">
        <f t="shared" si="4"/>
        <v>(306, 'CIIDET', 'Universidad', 'agua embotellada, alimentos enlatados, artículos de higiene personal, artículos de limpieza, material de curación', '', , 'Av. Universidad', '', ''),</v>
      </c>
      <c r="V320" s="47" t="s">
        <v>4740</v>
      </c>
    </row>
    <row r="321" spans="1:22" ht="51" x14ac:dyDescent="0.2">
      <c r="A321" s="28">
        <v>50</v>
      </c>
      <c r="B321" s="25" t="s">
        <v>2672</v>
      </c>
      <c r="C321" s="25" t="s">
        <v>30</v>
      </c>
      <c r="D321" s="26" t="s">
        <v>255</v>
      </c>
      <c r="E321" s="25" t="s">
        <v>2673</v>
      </c>
      <c r="F321" s="25" t="s">
        <v>2674</v>
      </c>
      <c r="G321" s="25" t="s">
        <v>2676</v>
      </c>
      <c r="H321" s="25" t="s">
        <v>2681</v>
      </c>
      <c r="I321" s="25" t="s">
        <v>2682</v>
      </c>
      <c r="K321" s="44" t="str">
        <f t="shared" ref="K321:K335" si="5">_xlfn.CONCAT("(",A321,", '",B321,"', '",C321,"', '",D321,"', '",E321,"', ",F321,", '",G321,"', '",H321,"', '",I321,"'),")</f>
        <v>(50, 'Citicinemas La isla', 'Particular', 'alimentos enlatados, sopa en bolsa, aceite, frijoles en lata, jabón en polvo, jabón en barra, cloro, pinol, cubetas, papel sanitario, toallas femeninas, cepillos de dientes, pasta dentales, toallas húmedas, pañales, medicamentos no caducados, guantes desechables, gasas, jeringas, cubre bocas, vendas, agua oxigenada ', 'Ana María Chombo Sosa', 667 236 5339, 'Av Cancún', 'A partir de 9am', 'Cine'),</v>
      </c>
      <c r="V321" s="47" t="s">
        <v>4741</v>
      </c>
    </row>
    <row r="322" spans="1:22" ht="12.75" x14ac:dyDescent="0.2">
      <c r="A322" s="28">
        <v>80</v>
      </c>
      <c r="B322" s="25" t="s">
        <v>2687</v>
      </c>
      <c r="C322" s="25" t="s">
        <v>30</v>
      </c>
      <c r="D322" s="25" t="s">
        <v>2688</v>
      </c>
      <c r="E322" s="25"/>
      <c r="F322" s="25"/>
      <c r="G322" s="25" t="s">
        <v>2689</v>
      </c>
      <c r="H322" s="25"/>
      <c r="I322" s="25"/>
      <c r="K322" s="44" t="str">
        <f t="shared" si="5"/>
        <v>(80, 'HACSYS', 'Particular', 'alimentos enlatados, medicamentos, botiquines de primeros auxilios, lámparas, baterías, equipo de rescate', '', , 'Ecuador', '', ''),</v>
      </c>
      <c r="V322" s="47" t="s">
        <v>4742</v>
      </c>
    </row>
    <row r="323" spans="1:22" ht="12.75" x14ac:dyDescent="0.2">
      <c r="A323" s="28">
        <v>81</v>
      </c>
      <c r="B323" s="25" t="s">
        <v>2694</v>
      </c>
      <c r="C323" s="25" t="s">
        <v>30</v>
      </c>
      <c r="D323" s="37" t="s">
        <v>143</v>
      </c>
      <c r="E323" s="25"/>
      <c r="F323" s="25"/>
      <c r="G323" s="25" t="s">
        <v>2695</v>
      </c>
      <c r="H323" s="25" t="s">
        <v>2127</v>
      </c>
      <c r="I323" s="25"/>
      <c r="K323" s="44" t="str">
        <f t="shared" si="5"/>
        <v>(81, 'HEB Gonzalitos', 'Particular', 'agua embotellada, alimentos enlatados, artículos de higiene personal, artículos de limpieza, material de curación', '', , 'JE Gonzalez', 'antes de las 8', ''),</v>
      </c>
      <c r="V323" s="47" t="s">
        <v>4743</v>
      </c>
    </row>
    <row r="324" spans="1:22" ht="25.5" x14ac:dyDescent="0.2">
      <c r="A324" s="28">
        <v>129</v>
      </c>
      <c r="B324" s="25" t="s">
        <v>2701</v>
      </c>
      <c r="C324" s="25" t="s">
        <v>30</v>
      </c>
      <c r="D324" s="36" t="s">
        <v>143</v>
      </c>
      <c r="E324" s="25"/>
      <c r="F324" s="25"/>
      <c r="G324" s="25" t="s">
        <v>2702</v>
      </c>
      <c r="H324" s="25" t="s">
        <v>2705</v>
      </c>
      <c r="I324" s="25" t="s">
        <v>1945</v>
      </c>
      <c r="K324" s="44" t="str">
        <f t="shared" si="5"/>
        <v>(129, 'Bios', 'Particular', 'agua embotellada, alimentos enlatados, artículos de higiene personal, artículos de limpieza, material de curación', '', , 'Cordillera Oriental', '9 am a 2 pm', 'Negocio'),</v>
      </c>
      <c r="V324" s="47" t="s">
        <v>4744</v>
      </c>
    </row>
    <row r="325" spans="1:22" ht="12.75" x14ac:dyDescent="0.2">
      <c r="A325" s="28">
        <v>130</v>
      </c>
      <c r="B325" s="25" t="s">
        <v>2709</v>
      </c>
      <c r="C325" s="25" t="s">
        <v>1950</v>
      </c>
      <c r="D325" s="26" t="s">
        <v>1951</v>
      </c>
      <c r="E325" s="25"/>
      <c r="F325" s="25" t="s">
        <v>1953</v>
      </c>
      <c r="G325" s="25" t="s">
        <v>2710</v>
      </c>
      <c r="H325" s="25"/>
      <c r="I325" s="25" t="s">
        <v>1945</v>
      </c>
      <c r="K325" s="44" t="str">
        <f t="shared" si="5"/>
        <v>(130, 'Clínica Veterinaria La Judí y Cuca', 'Veterinario Particular', 'alimento para mascotas, collares, suturas, vendas, material de curación', '', 444 323 1085, 'Mariano Otero', '', 'Negocio'),</v>
      </c>
      <c r="V325" s="47" t="s">
        <v>4745</v>
      </c>
    </row>
    <row r="326" spans="1:22" ht="12.75" x14ac:dyDescent="0.2">
      <c r="A326" s="28">
        <v>82</v>
      </c>
      <c r="B326" s="25" t="s">
        <v>2716</v>
      </c>
      <c r="C326" s="25" t="s">
        <v>30</v>
      </c>
      <c r="D326" s="37" t="s">
        <v>143</v>
      </c>
      <c r="E326" s="25"/>
      <c r="F326" s="25"/>
      <c r="G326" s="25" t="s">
        <v>2717</v>
      </c>
      <c r="H326" s="25"/>
      <c r="I326" s="25"/>
      <c r="K326" s="44" t="str">
        <f t="shared" si="5"/>
        <v>(82, 'HEB Valle Alto ', 'Particular', 'agua embotellada, alimentos enlatados, artículos de higiene personal, artículos de limpieza, material de curación', '', , 'Carretera Nacional ', '', ''),</v>
      </c>
      <c r="V326" s="47" t="s">
        <v>4746</v>
      </c>
    </row>
    <row r="327" spans="1:22" ht="12.75" x14ac:dyDescent="0.2">
      <c r="A327" s="28">
        <v>132</v>
      </c>
      <c r="B327" s="25" t="s">
        <v>2721</v>
      </c>
      <c r="C327" s="25" t="s">
        <v>30</v>
      </c>
      <c r="D327" s="26" t="s">
        <v>2722</v>
      </c>
      <c r="E327" s="25" t="s">
        <v>2723</v>
      </c>
      <c r="F327" s="25" t="s">
        <v>2724</v>
      </c>
      <c r="G327" s="25" t="s">
        <v>1315</v>
      </c>
      <c r="H327" s="25" t="s">
        <v>2726</v>
      </c>
      <c r="I327" s="25" t="s">
        <v>1945</v>
      </c>
      <c r="K327" s="44" t="str">
        <f t="shared" si="5"/>
        <v>(132, 'La Oveja Churra', 'Particular', 'material para curacion', 'karen davila', 444 803 6868, 'Venustiano Carranza', '2 pm a 10 pm', 'Negocio'),</v>
      </c>
      <c r="V327" s="47" t="s">
        <v>4747</v>
      </c>
    </row>
    <row r="328" spans="1:22" ht="25.5" x14ac:dyDescent="0.2">
      <c r="A328" s="28">
        <v>133</v>
      </c>
      <c r="B328" s="25" t="s">
        <v>2731</v>
      </c>
      <c r="C328" s="25" t="s">
        <v>128</v>
      </c>
      <c r="D328" s="36" t="s">
        <v>143</v>
      </c>
      <c r="E328" s="25" t="s">
        <v>2732</v>
      </c>
      <c r="F328" s="25"/>
      <c r="G328" s="25" t="s">
        <v>2733</v>
      </c>
      <c r="H328" s="25" t="s">
        <v>2736</v>
      </c>
      <c r="I328" s="25"/>
      <c r="K328" s="44" t="str">
        <f t="shared" si="5"/>
        <v>(133, 'Scouts', 'Asociación', 'agua embotellada, alimentos enlatados, artículos de higiene personal, artículos de limpieza, material de curación', 'mundowoof', , 'Científicos', '9 am a 9 pm', ''),</v>
      </c>
      <c r="V328" s="47" t="s">
        <v>4748</v>
      </c>
    </row>
    <row r="329" spans="1:22" ht="12.75" x14ac:dyDescent="0.2">
      <c r="A329" s="28">
        <v>85</v>
      </c>
      <c r="B329" s="25" t="s">
        <v>2740</v>
      </c>
      <c r="C329" s="25" t="s">
        <v>75</v>
      </c>
      <c r="D329" s="37" t="s">
        <v>143</v>
      </c>
      <c r="E329" s="25"/>
      <c r="F329" s="25"/>
      <c r="G329" s="25" t="s">
        <v>2741</v>
      </c>
      <c r="H329" s="25"/>
      <c r="I329" s="25"/>
      <c r="K329" s="44" t="str">
        <f t="shared" si="5"/>
        <v>(85, 'Pabellón M', 'Institución Pública', 'agua embotellada, alimentos enlatados, artículos de higiene personal, artículos de limpieza, material de curación', '', , 'Av. Constitución', '', ''),</v>
      </c>
      <c r="V329" s="47" t="s">
        <v>4749</v>
      </c>
    </row>
    <row r="330" spans="1:22" ht="12.75" x14ac:dyDescent="0.2">
      <c r="A330" s="28">
        <v>86</v>
      </c>
      <c r="B330" s="25" t="s">
        <v>2744</v>
      </c>
      <c r="C330" s="25" t="s">
        <v>128</v>
      </c>
      <c r="D330" s="37" t="s">
        <v>143</v>
      </c>
      <c r="E330" s="25"/>
      <c r="F330" s="25"/>
      <c r="G330" s="25" t="s">
        <v>2745</v>
      </c>
      <c r="H330" s="25"/>
      <c r="I330" s="25" t="s">
        <v>2744</v>
      </c>
      <c r="K330" s="44" t="str">
        <f t="shared" si="5"/>
        <v>(86, 'Parque Canoas', 'Asociación', 'agua embotellada, alimentos enlatados, artículos de higiene personal, artículos de limpieza, material de curación', '', , 'Av. Eugenio Garza Sada', '', 'Parque Canoas'),</v>
      </c>
      <c r="V330" s="47" t="s">
        <v>4750</v>
      </c>
    </row>
    <row r="331" spans="1:22" ht="12.75" x14ac:dyDescent="0.2">
      <c r="A331" s="28">
        <v>92</v>
      </c>
      <c r="B331" s="25" t="s">
        <v>2748</v>
      </c>
      <c r="C331" s="25" t="s">
        <v>30</v>
      </c>
      <c r="D331" s="37" t="s">
        <v>143</v>
      </c>
      <c r="E331" s="25" t="s">
        <v>2749</v>
      </c>
      <c r="F331" s="25"/>
      <c r="G331" s="25" t="s">
        <v>2081</v>
      </c>
      <c r="H331" s="25" t="s">
        <v>2752</v>
      </c>
      <c r="I331" s="25"/>
      <c r="K331" s="44" t="str">
        <f t="shared" si="5"/>
        <v>(92, 'Vonnacher TaeKwonDo La Rioja', 'Particular', 'agua embotellada, alimentos enlatados, artículos de higiene personal, artículos de limpieza, material de curación', 'Erika Flores', , 'Carretera Nacional', '9a1 y 4a8', ''),</v>
      </c>
      <c r="V331" s="47" t="s">
        <v>4751</v>
      </c>
    </row>
    <row r="332" spans="1:22" ht="12.75" x14ac:dyDescent="0.2">
      <c r="A332" s="28">
        <v>93</v>
      </c>
      <c r="B332" s="25" t="s">
        <v>2755</v>
      </c>
      <c r="C332" s="25" t="s">
        <v>30</v>
      </c>
      <c r="D332" s="25" t="s">
        <v>2756</v>
      </c>
      <c r="E332" s="25" t="s">
        <v>2757</v>
      </c>
      <c r="F332" s="25"/>
      <c r="G332" s="25" t="s">
        <v>2758</v>
      </c>
      <c r="H332" s="25" t="s">
        <v>2761</v>
      </c>
      <c r="I332" s="25"/>
      <c r="K332" s="44" t="str">
        <f t="shared" si="5"/>
        <v>(93, 'Vonnacher TaeKwonDo Satelite', 'Particular', 'guantes de látex, guantes de carnaza, leche, papel de baño, toallas sanitarias, medicamentos', '8182536111', , 'Av Eugenio Garza Sada', '4pm a 9:30 pm', ''),</v>
      </c>
      <c r="V332" s="47" t="s">
        <v>4752</v>
      </c>
    </row>
    <row r="333" spans="1:22" ht="12.75" x14ac:dyDescent="0.2">
      <c r="A333" s="28">
        <v>224</v>
      </c>
      <c r="B333" s="25" t="s">
        <v>2765</v>
      </c>
      <c r="C333" s="25" t="s">
        <v>30</v>
      </c>
      <c r="D333" s="26" t="s">
        <v>2766</v>
      </c>
      <c r="E333" s="25" t="s">
        <v>2767</v>
      </c>
      <c r="F333" s="25" t="s">
        <v>2768</v>
      </c>
      <c r="G333" s="25" t="s">
        <v>2770</v>
      </c>
      <c r="H333" s="25"/>
      <c r="I333" s="25" t="s">
        <v>2775</v>
      </c>
      <c r="K333" s="44" t="str">
        <f t="shared" si="5"/>
        <v>(224, 'Carnes Papaloapan Boca del Rio', 'Particular', 'despensas, medicamentos, material de curación, artículos de higiene', 'Javier Garcia', (228) 817 5105, 'Playa del Rey', '', 'Carniceria'),</v>
      </c>
      <c r="V333" s="47" t="s">
        <v>4753</v>
      </c>
    </row>
    <row r="334" spans="1:22" ht="12.75" x14ac:dyDescent="0.2">
      <c r="A334" s="28">
        <v>223</v>
      </c>
      <c r="B334" s="25" t="s">
        <v>2780</v>
      </c>
      <c r="C334" s="25" t="s">
        <v>30</v>
      </c>
      <c r="D334" s="26" t="s">
        <v>2766</v>
      </c>
      <c r="E334" s="25" t="s">
        <v>2767</v>
      </c>
      <c r="F334" s="25" t="s">
        <v>2768</v>
      </c>
      <c r="G334" s="25" t="s">
        <v>2781</v>
      </c>
      <c r="H334" s="25"/>
      <c r="I334" s="25" t="s">
        <v>2775</v>
      </c>
      <c r="K334" s="44" t="str">
        <f t="shared" si="5"/>
        <v>(223, 'Carnes Papaloapan Xalapa', 'Particular', 'despensas, medicamentos, material de curación, artículos de higiene', 'Javier Garcia', (228) 817 5105, 'General Rincon', '', 'Carniceria'),</v>
      </c>
      <c r="V334" s="47" t="s">
        <v>4754</v>
      </c>
    </row>
    <row r="335" spans="1:22" ht="12.75" x14ac:dyDescent="0.2">
      <c r="A335" s="28">
        <v>306</v>
      </c>
      <c r="B335" s="25" t="s">
        <v>2788</v>
      </c>
      <c r="C335" s="25" t="s">
        <v>2789</v>
      </c>
      <c r="D335" s="25" t="s">
        <v>2790</v>
      </c>
      <c r="E335" s="25" t="s">
        <v>2791</v>
      </c>
      <c r="F335" s="25" t="s">
        <v>2792</v>
      </c>
      <c r="G335" s="25" t="s">
        <v>2793</v>
      </c>
      <c r="H335" s="25" t="s">
        <v>2797</v>
      </c>
      <c r="I335" s="25" t="s">
        <v>2798</v>
      </c>
      <c r="K335" s="44" t="str">
        <f t="shared" si="5"/>
        <v>(306, 'Fundación Con tu ayuda si A.C.', 'Asociacion Civil', 'Viveres, agua embotellada, productos de higiene personal, herramienta, ropa, cobijas y articulos de limpieza', 'Salvador Avila', 55 3021 2731, 'Gitana ', '11AM - 4PM', 'Instalaciones particulares'),</v>
      </c>
      <c r="V335" s="47" t="s">
        <v>4755</v>
      </c>
    </row>
    <row r="336" spans="1:22" ht="12.75" x14ac:dyDescent="0.2">
      <c r="A336" s="22"/>
      <c r="B336" s="22"/>
      <c r="C336" s="22"/>
      <c r="D336" s="22"/>
      <c r="E336" s="22"/>
      <c r="F336" s="22"/>
      <c r="G336" s="22"/>
      <c r="H336" s="22"/>
      <c r="I336" s="22"/>
    </row>
    <row r="337" spans="1:9" ht="12.75" x14ac:dyDescent="0.2">
      <c r="A337" s="22"/>
      <c r="B337" s="22"/>
      <c r="C337" s="22"/>
      <c r="D337" s="22"/>
      <c r="E337" s="22"/>
      <c r="F337" s="22"/>
      <c r="G337" s="22"/>
      <c r="H337" s="22"/>
      <c r="I337" s="22"/>
    </row>
    <row r="338" spans="1:9" ht="12.75" x14ac:dyDescent="0.2">
      <c r="A338" s="22"/>
      <c r="B338" s="22"/>
      <c r="C338" s="22"/>
      <c r="D338" s="22"/>
      <c r="E338" s="22"/>
      <c r="F338" s="22"/>
      <c r="G338" s="22"/>
      <c r="H338" s="22"/>
      <c r="I338" s="22"/>
    </row>
    <row r="339" spans="1:9" ht="12.75" x14ac:dyDescent="0.2">
      <c r="A339" s="22"/>
      <c r="B339" s="22"/>
      <c r="C339" s="22"/>
      <c r="D339" s="22"/>
      <c r="E339" s="22"/>
      <c r="F339" s="22"/>
      <c r="G339" s="22"/>
      <c r="H339" s="22"/>
      <c r="I339" s="22"/>
    </row>
    <row r="340" spans="1:9" ht="12.75" x14ac:dyDescent="0.2">
      <c r="A340" s="22"/>
      <c r="B340" s="22"/>
      <c r="C340" s="22"/>
      <c r="D340" s="22"/>
      <c r="E340" s="22"/>
      <c r="F340" s="22"/>
      <c r="G340" s="22"/>
      <c r="H340" s="22"/>
      <c r="I340" s="22"/>
    </row>
    <row r="341" spans="1:9" ht="12.75" x14ac:dyDescent="0.2">
      <c r="A341" s="22"/>
      <c r="B341" s="22"/>
      <c r="C341" s="22"/>
      <c r="D341" s="22"/>
      <c r="E341" s="22"/>
      <c r="F341" s="22"/>
      <c r="G341" s="22"/>
      <c r="H341" s="22"/>
      <c r="I341" s="22"/>
    </row>
    <row r="342" spans="1:9" ht="12.75" x14ac:dyDescent="0.2">
      <c r="A342" s="22"/>
      <c r="B342" s="22"/>
      <c r="C342" s="22"/>
      <c r="D342" s="22"/>
      <c r="E342" s="22"/>
      <c r="F342" s="22"/>
      <c r="G342" s="22"/>
      <c r="H342" s="22"/>
      <c r="I342" s="22"/>
    </row>
    <row r="343" spans="1:9" ht="12.75" x14ac:dyDescent="0.2">
      <c r="A343" s="22"/>
      <c r="B343" s="22"/>
      <c r="C343" s="22"/>
      <c r="D343" s="22"/>
      <c r="E343" s="22"/>
      <c r="F343" s="22"/>
      <c r="G343" s="22"/>
      <c r="H343" s="22"/>
      <c r="I343" s="22"/>
    </row>
    <row r="344" spans="1:9" ht="12.75" x14ac:dyDescent="0.2">
      <c r="A344" s="22"/>
      <c r="B344" s="22"/>
      <c r="C344" s="22"/>
      <c r="D344" s="22"/>
      <c r="E344" s="22"/>
      <c r="F344" s="22"/>
      <c r="G344" s="22"/>
      <c r="H344" s="22"/>
      <c r="I344" s="22"/>
    </row>
    <row r="345" spans="1:9" ht="12.75" x14ac:dyDescent="0.2">
      <c r="A345" s="22"/>
      <c r="B345" s="22"/>
      <c r="C345" s="22"/>
      <c r="D345" s="22"/>
      <c r="E345" s="22"/>
      <c r="F345" s="22"/>
      <c r="G345" s="22"/>
      <c r="H345" s="22"/>
      <c r="I345" s="22"/>
    </row>
    <row r="346" spans="1:9" ht="12.75" x14ac:dyDescent="0.2">
      <c r="A346" s="22"/>
      <c r="B346" s="22"/>
      <c r="C346" s="22"/>
      <c r="D346" s="22"/>
      <c r="E346" s="22"/>
      <c r="F346" s="22"/>
      <c r="G346" s="22"/>
      <c r="H346" s="22"/>
      <c r="I346" s="22"/>
    </row>
    <row r="347" spans="1:9" ht="12.75" x14ac:dyDescent="0.2">
      <c r="A347" s="22"/>
      <c r="B347" s="22"/>
      <c r="C347" s="22"/>
      <c r="D347" s="22"/>
      <c r="E347" s="22"/>
      <c r="F347" s="22"/>
      <c r="G347" s="22"/>
      <c r="H347" s="22"/>
      <c r="I347" s="22"/>
    </row>
    <row r="348" spans="1:9" ht="12.75" x14ac:dyDescent="0.2">
      <c r="A348" s="22"/>
      <c r="B348" s="22"/>
      <c r="C348" s="22"/>
      <c r="D348" s="22"/>
      <c r="E348" s="22"/>
      <c r="F348" s="22"/>
      <c r="G348" s="22"/>
      <c r="H348" s="22"/>
      <c r="I348" s="22"/>
    </row>
    <row r="349" spans="1:9" ht="12.75" x14ac:dyDescent="0.2">
      <c r="A349" s="22"/>
      <c r="B349" s="22"/>
      <c r="C349" s="22"/>
      <c r="D349" s="22"/>
      <c r="E349" s="22"/>
      <c r="F349" s="22"/>
      <c r="G349" s="22"/>
      <c r="H349" s="22"/>
      <c r="I349" s="22"/>
    </row>
    <row r="350" spans="1:9" ht="12.75" x14ac:dyDescent="0.2">
      <c r="A350" s="22"/>
      <c r="B350" s="22"/>
      <c r="C350" s="22"/>
      <c r="D350" s="22"/>
      <c r="E350" s="22"/>
      <c r="F350" s="22"/>
      <c r="G350" s="22"/>
      <c r="H350" s="22"/>
      <c r="I350" s="22"/>
    </row>
    <row r="351" spans="1:9" ht="12.75" x14ac:dyDescent="0.2">
      <c r="A351" s="22"/>
      <c r="B351" s="22"/>
      <c r="C351" s="22"/>
      <c r="D351" s="22"/>
      <c r="E351" s="22"/>
      <c r="F351" s="22"/>
      <c r="G351" s="22"/>
      <c r="H351" s="22"/>
      <c r="I351" s="22"/>
    </row>
    <row r="352" spans="1:9" ht="12.75" x14ac:dyDescent="0.2">
      <c r="A352" s="22"/>
      <c r="B352" s="22"/>
      <c r="C352" s="22"/>
      <c r="D352" s="22"/>
      <c r="E352" s="22"/>
      <c r="F352" s="22"/>
      <c r="G352" s="22"/>
      <c r="H352" s="22"/>
      <c r="I352" s="22"/>
    </row>
    <row r="353" spans="1:9" ht="12.75" x14ac:dyDescent="0.2">
      <c r="A353" s="22"/>
      <c r="B353" s="22"/>
      <c r="C353" s="22"/>
      <c r="D353" s="22"/>
      <c r="E353" s="22"/>
      <c r="F353" s="22"/>
      <c r="G353" s="22"/>
      <c r="H353" s="22"/>
      <c r="I353" s="22"/>
    </row>
    <row r="354" spans="1:9" ht="12.75" x14ac:dyDescent="0.2">
      <c r="A354" s="22"/>
      <c r="B354" s="22"/>
      <c r="C354" s="22"/>
      <c r="D354" s="22"/>
      <c r="E354" s="22"/>
      <c r="F354" s="22"/>
      <c r="G354" s="22"/>
      <c r="H354" s="22"/>
      <c r="I354" s="22"/>
    </row>
    <row r="355" spans="1:9" ht="12.75" x14ac:dyDescent="0.2">
      <c r="A355" s="22"/>
      <c r="B355" s="22"/>
      <c r="C355" s="22"/>
      <c r="D355" s="22"/>
      <c r="E355" s="22"/>
      <c r="F355" s="22"/>
      <c r="G355" s="22"/>
      <c r="H355" s="22"/>
      <c r="I355" s="22"/>
    </row>
    <row r="356" spans="1:9" ht="12.75" x14ac:dyDescent="0.2">
      <c r="A356" s="22"/>
      <c r="B356" s="22"/>
      <c r="C356" s="22"/>
      <c r="D356" s="22"/>
      <c r="E356" s="22"/>
      <c r="F356" s="22"/>
      <c r="G356" s="22"/>
      <c r="H356" s="22"/>
      <c r="I356" s="22"/>
    </row>
    <row r="357" spans="1:9" ht="12.75" x14ac:dyDescent="0.2">
      <c r="A357" s="22"/>
      <c r="B357" s="22"/>
      <c r="C357" s="22"/>
      <c r="D357" s="22"/>
      <c r="E357" s="22"/>
      <c r="F357" s="22"/>
      <c r="G357" s="22"/>
      <c r="H357" s="22"/>
      <c r="I357" s="22"/>
    </row>
    <row r="358" spans="1:9" ht="12.75" x14ac:dyDescent="0.2">
      <c r="A358" s="22"/>
      <c r="B358" s="22"/>
      <c r="C358" s="22"/>
      <c r="D358" s="22"/>
      <c r="E358" s="22"/>
      <c r="F358" s="22"/>
      <c r="G358" s="22"/>
      <c r="H358" s="22"/>
      <c r="I358" s="22"/>
    </row>
    <row r="359" spans="1:9" ht="12.75" x14ac:dyDescent="0.2">
      <c r="A359" s="22"/>
      <c r="B359" s="22"/>
      <c r="C359" s="22"/>
      <c r="D359" s="22"/>
      <c r="E359" s="22"/>
      <c r="F359" s="22"/>
      <c r="G359" s="22"/>
      <c r="H359" s="22"/>
      <c r="I359" s="22"/>
    </row>
    <row r="360" spans="1:9" ht="12.75" x14ac:dyDescent="0.2">
      <c r="A360" s="22"/>
      <c r="B360" s="22"/>
      <c r="C360" s="22"/>
      <c r="D360" s="22"/>
      <c r="E360" s="22"/>
      <c r="F360" s="22"/>
      <c r="G360" s="22"/>
      <c r="H360" s="22"/>
      <c r="I360" s="22"/>
    </row>
    <row r="361" spans="1:9" ht="12.75" x14ac:dyDescent="0.2">
      <c r="A361" s="22"/>
      <c r="B361" s="22"/>
      <c r="C361" s="22"/>
      <c r="D361" s="22"/>
      <c r="E361" s="22"/>
      <c r="F361" s="22"/>
      <c r="G361" s="22"/>
      <c r="H361" s="22"/>
      <c r="I361" s="22"/>
    </row>
    <row r="362" spans="1:9" ht="12.75" x14ac:dyDescent="0.2">
      <c r="A362" s="22"/>
      <c r="B362" s="22"/>
      <c r="C362" s="22"/>
      <c r="D362" s="22"/>
      <c r="E362" s="22"/>
      <c r="F362" s="22"/>
      <c r="G362" s="22"/>
      <c r="H362" s="22"/>
      <c r="I362" s="22"/>
    </row>
    <row r="363" spans="1:9" ht="12.75" x14ac:dyDescent="0.2">
      <c r="A363" s="22"/>
      <c r="B363" s="22"/>
      <c r="C363" s="22"/>
      <c r="D363" s="22"/>
      <c r="E363" s="22"/>
      <c r="F363" s="22"/>
      <c r="G363" s="22"/>
      <c r="H363" s="22"/>
      <c r="I363" s="22"/>
    </row>
    <row r="364" spans="1:9" ht="12.75" x14ac:dyDescent="0.2">
      <c r="A364" s="22"/>
      <c r="B364" s="22"/>
      <c r="C364" s="22"/>
      <c r="D364" s="22"/>
      <c r="E364" s="22"/>
      <c r="F364" s="22"/>
      <c r="G364" s="22"/>
      <c r="H364" s="22"/>
      <c r="I364" s="22"/>
    </row>
    <row r="365" spans="1:9" ht="12.75" x14ac:dyDescent="0.2">
      <c r="A365" s="22"/>
      <c r="B365" s="22"/>
      <c r="C365" s="22"/>
      <c r="D365" s="22"/>
      <c r="E365" s="22"/>
      <c r="F365" s="22"/>
      <c r="G365" s="22"/>
      <c r="H365" s="22"/>
      <c r="I365" s="22"/>
    </row>
    <row r="366" spans="1:9" ht="12.75" x14ac:dyDescent="0.2">
      <c r="A366" s="22"/>
      <c r="B366" s="22"/>
      <c r="C366" s="22"/>
      <c r="D366" s="22"/>
      <c r="E366" s="22"/>
      <c r="F366" s="22"/>
      <c r="G366" s="22"/>
      <c r="H366" s="22"/>
      <c r="I366" s="22"/>
    </row>
    <row r="367" spans="1:9" ht="12.75" x14ac:dyDescent="0.2">
      <c r="A367" s="22"/>
      <c r="B367" s="22"/>
      <c r="C367" s="22"/>
      <c r="D367" s="22"/>
      <c r="E367" s="22"/>
      <c r="F367" s="22"/>
      <c r="G367" s="22"/>
      <c r="H367" s="22"/>
      <c r="I367" s="22"/>
    </row>
    <row r="368" spans="1:9" ht="12.75" x14ac:dyDescent="0.2">
      <c r="A368" s="22"/>
      <c r="B368" s="22"/>
      <c r="C368" s="22"/>
      <c r="D368" s="22"/>
      <c r="E368" s="22"/>
      <c r="F368" s="22"/>
      <c r="G368" s="22"/>
      <c r="H368" s="22"/>
      <c r="I368" s="22"/>
    </row>
    <row r="369" spans="1:9" ht="12.75" x14ac:dyDescent="0.2">
      <c r="A369" s="22"/>
      <c r="B369" s="22"/>
      <c r="C369" s="22"/>
      <c r="D369" s="22"/>
      <c r="E369" s="22"/>
      <c r="F369" s="22"/>
      <c r="G369" s="22"/>
      <c r="H369" s="22"/>
      <c r="I369" s="22"/>
    </row>
    <row r="370" spans="1:9" ht="12.75" x14ac:dyDescent="0.2">
      <c r="A370" s="22"/>
      <c r="B370" s="22"/>
      <c r="C370" s="22"/>
      <c r="D370" s="22"/>
      <c r="E370" s="22"/>
      <c r="F370" s="22"/>
      <c r="G370" s="22"/>
      <c r="H370" s="22"/>
      <c r="I370" s="22"/>
    </row>
    <row r="371" spans="1:9" ht="12.75" x14ac:dyDescent="0.2">
      <c r="A371" s="22"/>
      <c r="B371" s="22"/>
      <c r="C371" s="22"/>
      <c r="D371" s="22"/>
      <c r="E371" s="22"/>
      <c r="F371" s="22"/>
      <c r="G371" s="22"/>
      <c r="H371" s="22"/>
      <c r="I371" s="22"/>
    </row>
    <row r="372" spans="1:9" ht="12.75" x14ac:dyDescent="0.2">
      <c r="A372" s="22"/>
      <c r="B372" s="22"/>
      <c r="C372" s="22"/>
      <c r="D372" s="22"/>
      <c r="E372" s="22"/>
      <c r="F372" s="22"/>
      <c r="G372" s="22"/>
      <c r="H372" s="22"/>
      <c r="I372" s="22"/>
    </row>
    <row r="373" spans="1:9" ht="12.75" x14ac:dyDescent="0.2">
      <c r="A373" s="22"/>
      <c r="B373" s="22"/>
      <c r="C373" s="22"/>
      <c r="D373" s="22"/>
      <c r="E373" s="22"/>
      <c r="F373" s="22"/>
      <c r="G373" s="22"/>
      <c r="H373" s="22"/>
      <c r="I373" s="22"/>
    </row>
    <row r="374" spans="1:9" ht="12.75" x14ac:dyDescent="0.2">
      <c r="A374" s="22"/>
      <c r="B374" s="22"/>
      <c r="C374" s="22"/>
      <c r="D374" s="22"/>
      <c r="E374" s="22"/>
      <c r="F374" s="22"/>
      <c r="G374" s="22"/>
      <c r="H374" s="22"/>
      <c r="I374" s="22"/>
    </row>
    <row r="375" spans="1:9" ht="12.75" x14ac:dyDescent="0.2">
      <c r="A375" s="22"/>
      <c r="B375" s="22"/>
      <c r="C375" s="22"/>
      <c r="D375" s="22"/>
      <c r="E375" s="22"/>
      <c r="F375" s="22"/>
      <c r="G375" s="22"/>
      <c r="H375" s="22"/>
      <c r="I375" s="22"/>
    </row>
    <row r="376" spans="1:9" ht="12.75" x14ac:dyDescent="0.2">
      <c r="A376" s="22"/>
      <c r="B376" s="22"/>
      <c r="C376" s="22"/>
      <c r="D376" s="22"/>
      <c r="E376" s="22"/>
      <c r="F376" s="22"/>
      <c r="G376" s="22"/>
      <c r="H376" s="22"/>
      <c r="I376" s="22"/>
    </row>
    <row r="377" spans="1:9" ht="12.75" x14ac:dyDescent="0.2">
      <c r="A377" s="22"/>
      <c r="B377" s="22"/>
      <c r="C377" s="22"/>
      <c r="D377" s="22"/>
      <c r="E377" s="22"/>
      <c r="F377" s="22"/>
      <c r="G377" s="22"/>
      <c r="H377" s="22"/>
      <c r="I377" s="22"/>
    </row>
    <row r="378" spans="1:9" ht="12.75" x14ac:dyDescent="0.2">
      <c r="A378" s="22"/>
      <c r="B378" s="22"/>
      <c r="C378" s="22"/>
      <c r="D378" s="22"/>
      <c r="E378" s="22"/>
      <c r="F378" s="22"/>
      <c r="G378" s="22"/>
      <c r="H378" s="22"/>
      <c r="I378" s="22"/>
    </row>
    <row r="379" spans="1:9" ht="12.75" x14ac:dyDescent="0.2">
      <c r="A379" s="22"/>
      <c r="B379" s="22"/>
      <c r="C379" s="22"/>
      <c r="D379" s="22"/>
      <c r="E379" s="22"/>
      <c r="F379" s="22"/>
      <c r="G379" s="22"/>
      <c r="H379" s="22"/>
      <c r="I379" s="22"/>
    </row>
    <row r="380" spans="1:9" ht="12.75" x14ac:dyDescent="0.2">
      <c r="A380" s="22"/>
      <c r="B380" s="22"/>
      <c r="C380" s="22"/>
      <c r="D380" s="22"/>
      <c r="E380" s="22"/>
      <c r="F380" s="22"/>
      <c r="G380" s="22"/>
      <c r="H380" s="22"/>
      <c r="I380" s="22"/>
    </row>
    <row r="381" spans="1:9" ht="12.75" x14ac:dyDescent="0.2">
      <c r="A381" s="22"/>
      <c r="B381" s="22"/>
      <c r="C381" s="22"/>
      <c r="D381" s="22"/>
      <c r="E381" s="22"/>
      <c r="F381" s="22"/>
      <c r="G381" s="22"/>
      <c r="H381" s="22"/>
      <c r="I381" s="22"/>
    </row>
    <row r="382" spans="1:9" ht="12.75" x14ac:dyDescent="0.2">
      <c r="A382" s="22"/>
      <c r="B382" s="22"/>
      <c r="C382" s="22"/>
      <c r="D382" s="22"/>
      <c r="E382" s="22"/>
      <c r="F382" s="22"/>
      <c r="G382" s="22"/>
      <c r="H382" s="22"/>
      <c r="I382" s="22"/>
    </row>
    <row r="383" spans="1:9" ht="12.75" x14ac:dyDescent="0.2">
      <c r="A383" s="22"/>
      <c r="B383" s="22"/>
      <c r="C383" s="22"/>
      <c r="D383" s="22"/>
      <c r="E383" s="22"/>
      <c r="F383" s="22"/>
      <c r="G383" s="22"/>
      <c r="H383" s="22"/>
      <c r="I383" s="22"/>
    </row>
    <row r="384" spans="1:9" ht="12.75" x14ac:dyDescent="0.2">
      <c r="A384" s="22"/>
      <c r="B384" s="22"/>
      <c r="C384" s="22"/>
      <c r="D384" s="22"/>
      <c r="E384" s="22"/>
      <c r="F384" s="22"/>
      <c r="G384" s="22"/>
      <c r="H384" s="22"/>
      <c r="I384" s="22"/>
    </row>
    <row r="385" spans="1:9" ht="12.75" x14ac:dyDescent="0.2">
      <c r="A385" s="22"/>
      <c r="B385" s="22"/>
      <c r="C385" s="22"/>
      <c r="D385" s="22"/>
      <c r="E385" s="22"/>
      <c r="F385" s="22"/>
      <c r="G385" s="22"/>
      <c r="H385" s="22"/>
      <c r="I385" s="22"/>
    </row>
    <row r="386" spans="1:9" ht="12.75" x14ac:dyDescent="0.2">
      <c r="A386" s="22"/>
      <c r="B386" s="22"/>
      <c r="C386" s="22"/>
      <c r="D386" s="22"/>
      <c r="E386" s="22"/>
      <c r="F386" s="22"/>
      <c r="G386" s="22"/>
      <c r="H386" s="22"/>
      <c r="I386" s="22"/>
    </row>
  </sheetData>
  <autoFilter ref="A1:I335" xr:uid="{00000000-0001-0000-0100-000000000000}"/>
  <hyperlinks>
    <hyperlink ref="I85" r:id="rId1" xr:uid="{839AE583-3E1E-4298-8543-4E0BC54EA065}"/>
    <hyperlink ref="E89" r:id="rId2" xr:uid="{CB1A12E9-D71C-492B-B38C-2DEFF0DCCD73}"/>
    <hyperlink ref="E140" r:id="rId3" xr:uid="{3378A08E-A770-4D91-AAE2-58D784347BE9}"/>
  </hyperlinks>
  <pageMargins left="0.7" right="0.7" top="0.75" bottom="0.75" header="0.3" footer="0.3"/>
  <pageSetup paperSize="9" orientation="portrait" horizontalDpi="1200" verticalDpi="1200"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B4660-C545-4FD6-A775-4537DFCA4516}">
  <sheetPr>
    <outlinePr summaryBelow="0" summaryRight="0"/>
  </sheetPr>
  <dimension ref="A1:K386"/>
  <sheetViews>
    <sheetView topLeftCell="F1" zoomScaleNormal="100" workbookViewId="0">
      <pane ySplit="1" topLeftCell="A2" activePane="bottomLeft" state="frozen"/>
      <selection pane="bottomLeft" activeCell="K2" sqref="K2:K335"/>
    </sheetView>
  </sheetViews>
  <sheetFormatPr baseColWidth="10" defaultColWidth="12.5703125" defaultRowHeight="15.75" customHeight="1" x14ac:dyDescent="0.2"/>
  <cols>
    <col min="1" max="1" width="13.28515625" style="21" bestFit="1" customWidth="1"/>
    <col min="2" max="2" width="33.28515625" style="21" bestFit="1" customWidth="1"/>
    <col min="3" max="3" width="25" style="21" bestFit="1" customWidth="1"/>
    <col min="4" max="4" width="26.42578125" style="21" bestFit="1" customWidth="1"/>
    <col min="5" max="5" width="87.42578125" style="21" customWidth="1"/>
    <col min="6" max="6" width="12.5703125" style="21" customWidth="1"/>
    <col min="7" max="7" width="99" style="21" bestFit="1" customWidth="1"/>
    <col min="8" max="16384" width="12.5703125" style="21"/>
  </cols>
  <sheetData>
    <row r="1" spans="1:11" ht="12.75" x14ac:dyDescent="0.2">
      <c r="A1" s="23" t="s">
        <v>4083</v>
      </c>
      <c r="B1" s="23" t="s">
        <v>4084</v>
      </c>
      <c r="C1" s="24" t="s">
        <v>4049</v>
      </c>
      <c r="D1" s="23" t="s">
        <v>14</v>
      </c>
      <c r="E1" s="23" t="s">
        <v>4085</v>
      </c>
      <c r="F1" s="42"/>
      <c r="G1" s="21" t="str">
        <f>_xlfn.CONCAT("(",A1,", '",B1,"', '",C1,"', ","'",D1,"',"," '",E1,"')")</f>
        <v>(ID_Exterior, 'Colonia', 'Municipio', 'Ciudad', 'Direccion')</v>
      </c>
      <c r="K1" s="21" t="s">
        <v>4086</v>
      </c>
    </row>
    <row r="2" spans="1:11" ht="12.75" x14ac:dyDescent="0.2">
      <c r="A2" s="56">
        <v>638</v>
      </c>
      <c r="B2" s="25" t="s">
        <v>36</v>
      </c>
      <c r="C2" s="25" t="s">
        <v>37</v>
      </c>
      <c r="D2" s="25" t="s">
        <v>38</v>
      </c>
      <c r="E2" s="25" t="s">
        <v>3901</v>
      </c>
      <c r="F2" s="43"/>
      <c r="G2" s="21" t="str">
        <f>_xlfn.CONCAT("(",A2,", '",B2,"', '",C2,"', ","'",D2,"',"," '",E2,"'),")</f>
        <v>(638, 'Merced Gómez', 'Alvaro Obregon', 'Ciudad de México', 'Invierno 32, Merced Gómez, Ciudad de México, CDMX'),</v>
      </c>
      <c r="K2" s="21" t="s">
        <v>4756</v>
      </c>
    </row>
    <row r="3" spans="1:11" ht="12.75" x14ac:dyDescent="0.2">
      <c r="A3" s="56">
        <v>130</v>
      </c>
      <c r="B3" s="25" t="s">
        <v>52</v>
      </c>
      <c r="C3" s="25" t="s">
        <v>53</v>
      </c>
      <c r="D3" s="25" t="s">
        <v>38</v>
      </c>
      <c r="E3" s="25" t="s">
        <v>3902</v>
      </c>
      <c r="F3" s="43"/>
      <c r="G3" s="21" t="str">
        <f t="shared" ref="G3:G64" si="0">_xlfn.CONCAT("(",A3,", '",B3,"', '",C3,"', ","'",D3,"',"," '",E3,"'),")</f>
        <v>(130, 'San Ángel', 'Álvaro Obregón', 'Ciudad de México', 'Calle Altamirano 46, San Ángel, Ciudad de México, CDMX'),</v>
      </c>
      <c r="K3" s="21" t="s">
        <v>4757</v>
      </c>
    </row>
    <row r="4" spans="1:11" ht="12.75" x14ac:dyDescent="0.2">
      <c r="A4" s="56">
        <v>530</v>
      </c>
      <c r="B4" s="25" t="s">
        <v>66</v>
      </c>
      <c r="C4" s="25" t="s">
        <v>53</v>
      </c>
      <c r="D4" s="25" t="s">
        <v>38</v>
      </c>
      <c r="E4" s="25" t="s">
        <v>3903</v>
      </c>
      <c r="F4" s="43"/>
      <c r="G4" s="21" t="str">
        <f t="shared" si="0"/>
        <v>(530, 'Tolteca', 'Álvaro Obregón', 'Ciudad de México', 'Calle k 15 S/N, Tolteca, Ciudad de México, CDMX'),</v>
      </c>
      <c r="K4" s="21" t="s">
        <v>4758</v>
      </c>
    </row>
    <row r="5" spans="1:11" ht="12.75" x14ac:dyDescent="0.2">
      <c r="A5" s="56">
        <v>367</v>
      </c>
      <c r="B5" s="25" t="s">
        <v>79</v>
      </c>
      <c r="C5" s="25" t="s">
        <v>53</v>
      </c>
      <c r="D5" s="25" t="s">
        <v>38</v>
      </c>
      <c r="E5" s="25" t="s">
        <v>3904</v>
      </c>
      <c r="F5" s="43"/>
      <c r="G5" s="21" t="str">
        <f t="shared" si="0"/>
        <v>(367, 'Merced Gomez', 'Álvaro Obregón', 'Ciudad de México', 'Av. 5 de Mayo esquina Calzada de los Leones S/N, Merced Gomez, Ciudad de México, CDMX'),</v>
      </c>
      <c r="K5" s="21" t="s">
        <v>4759</v>
      </c>
    </row>
    <row r="6" spans="1:11" ht="12.75" x14ac:dyDescent="0.2">
      <c r="A6" s="56">
        <v>836</v>
      </c>
      <c r="B6" s="25" t="s">
        <v>92</v>
      </c>
      <c r="C6" s="25" t="s">
        <v>53</v>
      </c>
      <c r="D6" s="25" t="s">
        <v>38</v>
      </c>
      <c r="E6" s="25" t="s">
        <v>3905</v>
      </c>
      <c r="F6" s="43"/>
      <c r="G6" s="21" t="str">
        <f t="shared" si="0"/>
        <v>(836, 'Jardines del Pedregal', 'Álvaro Obregón', 'Ciudad de México', 'Boulevard de la Luz 126, Jardines del Pedregal, Ciudad de México, CDMX'),</v>
      </c>
      <c r="K6" s="21" t="s">
        <v>4760</v>
      </c>
    </row>
    <row r="7" spans="1:11" ht="12.75" x14ac:dyDescent="0.2">
      <c r="A7" s="56">
        <v>249</v>
      </c>
      <c r="B7" s="25" t="s">
        <v>105</v>
      </c>
      <c r="C7" s="25" t="s">
        <v>53</v>
      </c>
      <c r="D7" s="25" t="s">
        <v>38</v>
      </c>
      <c r="E7" s="25" t="s">
        <v>3176</v>
      </c>
      <c r="F7" s="43"/>
      <c r="G7" s="21" t="str">
        <f t="shared" si="0"/>
        <v>(249, 'Hidalgo', 'Álvaro Obregón', 'Ciudad de México', 'Bondojito 290, Hidalgo, Ciudad de México, CDMX'),</v>
      </c>
      <c r="K7" s="21" t="s">
        <v>4761</v>
      </c>
    </row>
    <row r="8" spans="1:11" ht="12.75" x14ac:dyDescent="0.2">
      <c r="A8" s="56">
        <v>510</v>
      </c>
      <c r="B8" s="25" t="s">
        <v>120</v>
      </c>
      <c r="C8" s="25" t="s">
        <v>53</v>
      </c>
      <c r="D8" s="25" t="s">
        <v>38</v>
      </c>
      <c r="E8" s="25" t="s">
        <v>3567</v>
      </c>
      <c r="F8" s="43"/>
      <c r="G8" s="21" t="str">
        <f t="shared" si="0"/>
        <v>(510, 'Col. Progreso Tizapán', 'Álvaro Obregón', 'Ciudad de México', 'Río Hondo 1, Col. Progreso Tizapán, Ciudad de México, CDMX'),</v>
      </c>
      <c r="K8" s="21" t="s">
        <v>4762</v>
      </c>
    </row>
    <row r="9" spans="1:11" ht="12.75" x14ac:dyDescent="0.2">
      <c r="A9" s="56">
        <v>971</v>
      </c>
      <c r="B9" s="25" t="s">
        <v>135</v>
      </c>
      <c r="C9" s="25" t="s">
        <v>53</v>
      </c>
      <c r="D9" s="25" t="s">
        <v>38</v>
      </c>
      <c r="E9" s="25" t="s">
        <v>3491</v>
      </c>
      <c r="F9" s="43"/>
      <c r="G9" s="21" t="str">
        <f t="shared" si="0"/>
        <v>(971, 'San Angel', 'Álvaro Obregón', 'Ciudad de México', 'Altavista 19, San Angel, Ciudad de México, CDMX'),</v>
      </c>
      <c r="K9" s="21" t="s">
        <v>4763</v>
      </c>
    </row>
    <row r="10" spans="1:11" ht="12.75" x14ac:dyDescent="0.2">
      <c r="A10" s="56">
        <v>39</v>
      </c>
      <c r="B10" s="25" t="s">
        <v>146</v>
      </c>
      <c r="C10" s="25" t="s">
        <v>53</v>
      </c>
      <c r="D10" s="25" t="s">
        <v>38</v>
      </c>
      <c r="E10" s="25" t="s">
        <v>3058</v>
      </c>
      <c r="F10" s="43"/>
      <c r="G10" s="21" t="str">
        <f t="shared" si="0"/>
        <v>(39, 'Santa Fe', 'Álvaro Obregón', 'Ciudad de México', 'Avenida Santa Fe 270, Santa Fe, Ciudad de México, CDMX'),</v>
      </c>
      <c r="K10" s="21" t="s">
        <v>4764</v>
      </c>
    </row>
    <row r="11" spans="1:11" ht="12.75" x14ac:dyDescent="0.2">
      <c r="A11" s="56">
        <v>895</v>
      </c>
      <c r="B11" s="25" t="s">
        <v>155</v>
      </c>
      <c r="C11" s="25" t="s">
        <v>53</v>
      </c>
      <c r="D11" s="25" t="s">
        <v>38</v>
      </c>
      <c r="E11" s="25" t="s">
        <v>3005</v>
      </c>
      <c r="F11" s="43"/>
      <c r="G11" s="21" t="str">
        <f t="shared" si="0"/>
        <v>(895, 'Lomas de Santa Fe', 'Álvaro Obregón', 'Ciudad de México', 'Prolongación Paseo de la Reforma 880, Lomas de Santa Fe, Ciudad de México, CDMX'),</v>
      </c>
      <c r="K11" s="21" t="s">
        <v>4765</v>
      </c>
    </row>
    <row r="12" spans="1:11" ht="12.75" x14ac:dyDescent="0.2">
      <c r="A12" s="56">
        <v>426</v>
      </c>
      <c r="B12" s="25" t="s">
        <v>181</v>
      </c>
      <c r="C12" s="25" t="s">
        <v>53</v>
      </c>
      <c r="D12" s="25" t="s">
        <v>38</v>
      </c>
      <c r="E12" s="25" t="s">
        <v>3303</v>
      </c>
      <c r="F12" s="43"/>
      <c r="G12" s="21" t="str">
        <f t="shared" si="0"/>
        <v>(426, 'Progreso Tizapan', 'Álvaro Obregón', 'Ciudad de México', 'Río Hondo 1, Progreso Tizapan, Ciudad de México, CDMX'),</v>
      </c>
      <c r="K12" s="21" t="s">
        <v>4766</v>
      </c>
    </row>
    <row r="13" spans="1:11" ht="12.75" x14ac:dyDescent="0.2">
      <c r="A13" s="56">
        <v>272</v>
      </c>
      <c r="B13" s="25" t="s">
        <v>92</v>
      </c>
      <c r="C13" s="25" t="s">
        <v>53</v>
      </c>
      <c r="D13" s="25" t="s">
        <v>38</v>
      </c>
      <c r="E13" s="25" t="s">
        <v>3305</v>
      </c>
      <c r="F13" s="43"/>
      <c r="G13" s="21" t="str">
        <f t="shared" si="0"/>
        <v>(272, 'Jardines del Pedregal', 'Álvaro Obregón', 'Ciudad de México', 'Cerrada de Risco 133, Jardines del Pedregal, Ciudad de México, CDMX'),</v>
      </c>
      <c r="K13" s="21" t="s">
        <v>4767</v>
      </c>
    </row>
    <row r="14" spans="1:11" ht="12.75" x14ac:dyDescent="0.2">
      <c r="A14" s="56">
        <v>527</v>
      </c>
      <c r="B14" s="25" t="s">
        <v>197</v>
      </c>
      <c r="C14" s="25" t="s">
        <v>53</v>
      </c>
      <c r="D14" s="25" t="s">
        <v>38</v>
      </c>
      <c r="E14" s="25" t="s">
        <v>3513</v>
      </c>
      <c r="F14" s="43"/>
      <c r="G14" s="21" t="str">
        <f t="shared" si="0"/>
        <v>(527, 'Las Americas', 'Álvaro Obregón', 'Ciudad de México', 'Sur 136 116, Las Americas, Ciudad de México, CDMX'),</v>
      </c>
      <c r="K14" s="21" t="s">
        <v>4768</v>
      </c>
    </row>
    <row r="15" spans="1:11" ht="12.75" x14ac:dyDescent="0.2">
      <c r="A15" s="56">
        <v>750</v>
      </c>
      <c r="B15" s="25" t="s">
        <v>212</v>
      </c>
      <c r="C15" s="25" t="s">
        <v>53</v>
      </c>
      <c r="D15" s="25" t="s">
        <v>38</v>
      </c>
      <c r="E15" s="25" t="s">
        <v>3906</v>
      </c>
      <c r="F15" s="43"/>
      <c r="G15" s="21" t="str">
        <f t="shared" si="0"/>
        <v>(750, 'Los Alpes', 'Álvaro Obregón', 'Ciudad de México', 'Etna 38, Los Alpes, Ciudad de México, CDMX'),</v>
      </c>
      <c r="K15" s="21" t="s">
        <v>4769</v>
      </c>
    </row>
    <row r="16" spans="1:11" ht="12.75" x14ac:dyDescent="0.2">
      <c r="A16" s="56">
        <v>25</v>
      </c>
      <c r="B16" s="25" t="s">
        <v>221</v>
      </c>
      <c r="C16" s="25" t="s">
        <v>222</v>
      </c>
      <c r="D16" s="25" t="s">
        <v>38</v>
      </c>
      <c r="E16" s="25" t="s">
        <v>3659</v>
      </c>
      <c r="F16" s="43"/>
      <c r="G16" s="21" t="str">
        <f t="shared" si="0"/>
        <v>(25, 'Clavería', 'Azcapotzalco', 'Ciudad de México', 'Av. Clavería 81, Clavería, Ciudad de México, CDMX'),</v>
      </c>
      <c r="K16" s="21" t="s">
        <v>4770</v>
      </c>
    </row>
    <row r="17" spans="1:11" ht="12.75" x14ac:dyDescent="0.2">
      <c r="A17" s="56">
        <v>755</v>
      </c>
      <c r="B17" s="25" t="s">
        <v>233</v>
      </c>
      <c r="C17" s="25" t="s">
        <v>234</v>
      </c>
      <c r="D17" s="25" t="s">
        <v>38</v>
      </c>
      <c r="E17" s="25" t="s">
        <v>3195</v>
      </c>
      <c r="F17" s="43"/>
      <c r="G17" s="21" t="str">
        <f t="shared" si="0"/>
        <v>(755, 'San Angel ', 'Benito Juárez', 'Ciudad de México', 'Amores 338, San Angel, Ciudad de México, CDMX'),</v>
      </c>
      <c r="K17" s="21" t="s">
        <v>4771</v>
      </c>
    </row>
    <row r="18" spans="1:11" ht="12.75" x14ac:dyDescent="0.2">
      <c r="A18" s="56">
        <v>975</v>
      </c>
      <c r="B18" s="25" t="s">
        <v>248</v>
      </c>
      <c r="C18" s="25" t="s">
        <v>234</v>
      </c>
      <c r="D18" s="25" t="s">
        <v>38</v>
      </c>
      <c r="E18" s="25" t="s">
        <v>3190</v>
      </c>
      <c r="F18" s="43"/>
      <c r="G18" s="21" t="str">
        <f t="shared" si="0"/>
        <v>(975, 'San Pedro de los Pinos', 'Benito Juárez', 'Ciudad de México', 'Calle 19 69, San Pedro de los Pinos, Ciudad de México, CDMX'),</v>
      </c>
      <c r="K18" s="21" t="s">
        <v>4772</v>
      </c>
    </row>
    <row r="19" spans="1:11" ht="12.75" x14ac:dyDescent="0.2">
      <c r="A19" s="56">
        <v>524</v>
      </c>
      <c r="B19" s="25" t="s">
        <v>260</v>
      </c>
      <c r="C19" s="25" t="s">
        <v>234</v>
      </c>
      <c r="D19" s="25" t="s">
        <v>38</v>
      </c>
      <c r="E19" s="25" t="s">
        <v>3235</v>
      </c>
      <c r="F19" s="43"/>
      <c r="G19" s="21" t="str">
        <f t="shared" si="0"/>
        <v>(524, 'Narvarte', 'Benito Juárez', 'Ciudad de México', 'Concepción Beistegui 1104, Narvarte, Ciudad de México, CDMX'),</v>
      </c>
      <c r="K19" s="21" t="s">
        <v>4773</v>
      </c>
    </row>
    <row r="20" spans="1:11" ht="12.75" x14ac:dyDescent="0.2">
      <c r="A20" s="56">
        <v>552</v>
      </c>
      <c r="B20" s="25" t="s">
        <v>271</v>
      </c>
      <c r="C20" s="25" t="s">
        <v>234</v>
      </c>
      <c r="D20" s="25" t="s">
        <v>38</v>
      </c>
      <c r="E20" s="25" t="s">
        <v>3907</v>
      </c>
      <c r="F20" s="43"/>
      <c r="G20" s="21" t="str">
        <f t="shared" si="0"/>
        <v>(552, 'Del Valle', 'Benito Juárez', 'Ciudad de México', 'Mier y Pesado 349, Del Valle, Ciudad de México, CDMX'),</v>
      </c>
      <c r="K20" s="21" t="s">
        <v>4774</v>
      </c>
    </row>
    <row r="21" spans="1:11" ht="12.75" x14ac:dyDescent="0.2">
      <c r="A21" s="56">
        <v>29</v>
      </c>
      <c r="B21" s="25" t="s">
        <v>284</v>
      </c>
      <c r="C21" s="25" t="s">
        <v>234</v>
      </c>
      <c r="D21" s="25" t="s">
        <v>38</v>
      </c>
      <c r="E21" s="25" t="s">
        <v>2917</v>
      </c>
      <c r="F21" s="43"/>
      <c r="G21" s="21" t="str">
        <f t="shared" si="0"/>
        <v>(29, 'Noche Buena', 'Benito Juárez', 'Ciudad de México', 'Augusto Rodín 241, Noche Buena, Ciudad de México, CDMX'),</v>
      </c>
      <c r="K21" s="21" t="s">
        <v>4775</v>
      </c>
    </row>
    <row r="22" spans="1:11" ht="12.75" x14ac:dyDescent="0.2">
      <c r="A22" s="56">
        <v>659</v>
      </c>
      <c r="B22" s="25" t="s">
        <v>296</v>
      </c>
      <c r="C22" s="25" t="s">
        <v>234</v>
      </c>
      <c r="D22" s="25" t="s">
        <v>38</v>
      </c>
      <c r="E22" s="25" t="s">
        <v>3261</v>
      </c>
      <c r="F22" s="43"/>
      <c r="G22" s="21" t="str">
        <f t="shared" si="0"/>
        <v>(659, 'Colonia del Valle centro', 'Benito Juárez', 'Ciudad de México', 'Amores 144, Colonia del Valle centro, Ciudad de México, CDMX'),</v>
      </c>
      <c r="K22" s="21" t="s">
        <v>4776</v>
      </c>
    </row>
    <row r="23" spans="1:11" ht="12.75" x14ac:dyDescent="0.2">
      <c r="A23" s="56">
        <v>678</v>
      </c>
      <c r="B23" s="25" t="s">
        <v>304</v>
      </c>
      <c r="C23" s="25" t="s">
        <v>234</v>
      </c>
      <c r="D23" s="25" t="s">
        <v>38</v>
      </c>
      <c r="E23" s="25" t="s">
        <v>2851</v>
      </c>
      <c r="F23" s="43"/>
      <c r="G23" s="21" t="str">
        <f t="shared" si="0"/>
        <v>(678, 'Insurgentes Mixcoac', 'Benito Juárez', 'Ciudad de México', 'Valencia 74, Insurgentes Mixcoac, Ciudad de México, CDMX'),</v>
      </c>
      <c r="K23" s="21" t="s">
        <v>4777</v>
      </c>
    </row>
    <row r="24" spans="1:11" ht="12.75" x14ac:dyDescent="0.2">
      <c r="A24" s="56">
        <v>859</v>
      </c>
      <c r="B24" s="25" t="s">
        <v>312</v>
      </c>
      <c r="C24" s="25" t="s">
        <v>234</v>
      </c>
      <c r="D24" s="25" t="s">
        <v>38</v>
      </c>
      <c r="E24" s="25" t="s">
        <v>3048</v>
      </c>
      <c r="F24" s="43"/>
      <c r="G24" s="21" t="str">
        <f t="shared" si="0"/>
        <v>(859, 'San Juan', 'Benito Juárez', 'Ciudad de México', 'Av Patriotismo 724 724, San Juan, Ciudad de México, CDMX'),</v>
      </c>
      <c r="K24" s="21" t="s">
        <v>4778</v>
      </c>
    </row>
    <row r="25" spans="1:11" ht="12.75" x14ac:dyDescent="0.2">
      <c r="A25" s="56">
        <v>741</v>
      </c>
      <c r="B25" s="25" t="s">
        <v>319</v>
      </c>
      <c r="C25" s="25" t="s">
        <v>234</v>
      </c>
      <c r="D25" s="25" t="s">
        <v>38</v>
      </c>
      <c r="E25" s="25" t="s">
        <v>3313</v>
      </c>
      <c r="F25" s="43"/>
      <c r="G25" s="21" t="str">
        <f t="shared" si="0"/>
        <v>(741, 'Del Valle Centro', 'Benito Juárez', 'Ciudad de México', 'Escocia 26, Del Valle Centro, Ciudad de México, CDMX'),</v>
      </c>
      <c r="K25" s="21" t="s">
        <v>4779</v>
      </c>
    </row>
    <row r="26" spans="1:11" ht="12.75" x14ac:dyDescent="0.2">
      <c r="A26" s="56">
        <v>197</v>
      </c>
      <c r="B26" s="25" t="s">
        <v>324</v>
      </c>
      <c r="C26" s="25" t="s">
        <v>234</v>
      </c>
      <c r="D26" s="25" t="s">
        <v>38</v>
      </c>
      <c r="E26" s="25" t="s">
        <v>3663</v>
      </c>
      <c r="F26" s="43"/>
      <c r="G26" s="21" t="str">
        <f t="shared" si="0"/>
        <v>(197, 'Narvarte Poniente', 'Benito Juárez', 'Ciudad de México', 'Heriberto Frias 819, Narvarte Poniente, Ciudad de México, CDMX'),</v>
      </c>
      <c r="K26" s="21" t="s">
        <v>4780</v>
      </c>
    </row>
    <row r="27" spans="1:11" ht="12.75" x14ac:dyDescent="0.2">
      <c r="A27" s="56">
        <v>84</v>
      </c>
      <c r="B27" s="25" t="s">
        <v>334</v>
      </c>
      <c r="C27" s="25" t="s">
        <v>234</v>
      </c>
      <c r="D27" s="25" t="s">
        <v>38</v>
      </c>
      <c r="E27" s="25" t="s">
        <v>2934</v>
      </c>
      <c r="F27" s="43"/>
      <c r="G27" s="21" t="str">
        <f t="shared" si="0"/>
        <v>(84, 'Extremadura Insurgentes', 'Benito Juárez', 'Ciudad de México', 'Málaga 25, Extremadura Insurgentes, Ciudad de México, CDMX'),</v>
      </c>
      <c r="K27" s="21" t="s">
        <v>4781</v>
      </c>
    </row>
    <row r="28" spans="1:11" ht="12.75" x14ac:dyDescent="0.2">
      <c r="A28" s="56">
        <v>629</v>
      </c>
      <c r="B28" s="25" t="s">
        <v>346</v>
      </c>
      <c r="C28" s="25" t="s">
        <v>234</v>
      </c>
      <c r="D28" s="25" t="s">
        <v>38</v>
      </c>
      <c r="E28" s="25" t="s">
        <v>3238</v>
      </c>
      <c r="F28" s="43"/>
      <c r="G28" s="21" t="str">
        <f t="shared" si="0"/>
        <v>(629, 'Sta Cruz Atoyac', 'Benito Juárez', 'Ciudad de México', 'Av. Popocatépetl 216, Sta Cruz Atoyac, Ciudad de México, CDMX'),</v>
      </c>
      <c r="K28" s="21" t="s">
        <v>4782</v>
      </c>
    </row>
    <row r="29" spans="1:11" ht="12.75" x14ac:dyDescent="0.2">
      <c r="A29" s="56">
        <v>841</v>
      </c>
      <c r="B29" s="25" t="s">
        <v>359</v>
      </c>
      <c r="C29" s="25" t="s">
        <v>234</v>
      </c>
      <c r="D29" s="25" t="s">
        <v>38</v>
      </c>
      <c r="E29" s="25" t="s">
        <v>2840</v>
      </c>
      <c r="F29" s="43"/>
      <c r="G29" s="21" t="str">
        <f t="shared" si="0"/>
        <v>(841, 'Letrán Valle', 'Benito Juárez', 'Ciudad de México', 'Dr. José María Vértiz 1183, Letrán Valle, Ciudad de México, CDMX'),</v>
      </c>
      <c r="K29" s="21" t="s">
        <v>4783</v>
      </c>
    </row>
    <row r="30" spans="1:11" ht="12.75" x14ac:dyDescent="0.2">
      <c r="A30" s="56">
        <v>863</v>
      </c>
      <c r="B30" s="25" t="s">
        <v>324</v>
      </c>
      <c r="C30" s="25" t="s">
        <v>234</v>
      </c>
      <c r="D30" s="25" t="s">
        <v>38</v>
      </c>
      <c r="E30" s="25" t="s">
        <v>3035</v>
      </c>
      <c r="F30" s="43"/>
      <c r="G30" s="21" t="str">
        <f t="shared" si="0"/>
        <v>(863, 'Narvarte Poniente', 'Benito Juárez', 'Ciudad de México', 'Pestalozzi esquina Morena S/N, Narvarte Poniente, Ciudad de México, CDMX'),</v>
      </c>
      <c r="K30" s="21" t="s">
        <v>4784</v>
      </c>
    </row>
    <row r="31" spans="1:11" ht="12.75" x14ac:dyDescent="0.2">
      <c r="A31" s="56">
        <v>675</v>
      </c>
      <c r="B31" s="25" t="s">
        <v>376</v>
      </c>
      <c r="C31" s="25" t="s">
        <v>234</v>
      </c>
      <c r="D31" s="25" t="s">
        <v>38</v>
      </c>
      <c r="E31" s="25" t="s">
        <v>3598</v>
      </c>
      <c r="F31" s="43"/>
      <c r="G31" s="21" t="str">
        <f t="shared" si="0"/>
        <v>(675, 'Nonoalco', 'Benito Juárez', 'Ciudad de México', 'Patriotismo 691, Nonoalco, Ciudad de México, CDMX'),</v>
      </c>
      <c r="K31" s="21" t="s">
        <v>4785</v>
      </c>
    </row>
    <row r="32" spans="1:11" ht="12.75" x14ac:dyDescent="0.2">
      <c r="A32" s="56">
        <v>346</v>
      </c>
      <c r="B32" s="25" t="s">
        <v>248</v>
      </c>
      <c r="C32" s="25" t="s">
        <v>234</v>
      </c>
      <c r="D32" s="25" t="s">
        <v>381</v>
      </c>
      <c r="E32" s="25" t="s">
        <v>3266</v>
      </c>
      <c r="F32" s="43"/>
      <c r="G32" s="21" t="str">
        <f t="shared" si="0"/>
        <v>(346, 'San Pedro de los Pinos', 'Benito Juárez', 'Ciudad de México ', 'Patriotismo 691, San Pedro de los Pinos, Ciudad de México, CDMX'),</v>
      </c>
      <c r="K32" s="21" t="s">
        <v>4786</v>
      </c>
    </row>
    <row r="33" spans="1:11" ht="12.75" x14ac:dyDescent="0.2">
      <c r="A33" s="56">
        <v>830</v>
      </c>
      <c r="B33" s="25" t="s">
        <v>304</v>
      </c>
      <c r="C33" s="25" t="s">
        <v>234</v>
      </c>
      <c r="D33" s="25" t="s">
        <v>381</v>
      </c>
      <c r="E33" s="25" t="s">
        <v>3002</v>
      </c>
      <c r="F33" s="43"/>
      <c r="G33" s="21" t="str">
        <f t="shared" si="0"/>
        <v>(830, 'Insurgentes Mixcoac', 'Benito Juárez', 'Ciudad de México ', 'Augusto Rodin 460, Insurgentes Mixcoac, Ciudad de México, CDMX'),</v>
      </c>
      <c r="K33" s="21" t="s">
        <v>4787</v>
      </c>
    </row>
    <row r="34" spans="1:11" ht="12.75" x14ac:dyDescent="0.2">
      <c r="A34" s="56">
        <v>903</v>
      </c>
      <c r="B34" s="25" t="s">
        <v>248</v>
      </c>
      <c r="C34" s="25" t="s">
        <v>234</v>
      </c>
      <c r="D34" s="25" t="s">
        <v>38</v>
      </c>
      <c r="E34" s="25" t="s">
        <v>3275</v>
      </c>
      <c r="F34" s="43"/>
      <c r="G34" s="21" t="str">
        <f t="shared" si="0"/>
        <v>(903, 'San Pedro de los Pinos', 'Benito Juárez', 'Ciudad de México', 'Calle 7 67, San Pedro de los Pinos, Ciudad de México, CDMX'),</v>
      </c>
      <c r="K34" s="21" t="s">
        <v>4788</v>
      </c>
    </row>
    <row r="35" spans="1:11" ht="12.75" x14ac:dyDescent="0.2">
      <c r="A35" s="56">
        <v>340</v>
      </c>
      <c r="B35" s="25" t="s">
        <v>403</v>
      </c>
      <c r="C35" s="25" t="s">
        <v>234</v>
      </c>
      <c r="D35" s="25" t="s">
        <v>38</v>
      </c>
      <c r="E35" s="25" t="s">
        <v>3562</v>
      </c>
      <c r="F35" s="43"/>
      <c r="G35" s="21" t="str">
        <f t="shared" si="0"/>
        <v>(340, 'Tlacoquemécatl del Valle', 'Benito Juárez', 'Ciudad de México', 'Moras 416, Tlacoquemécatl del Valle, Ciudad de México, CDMX'),</v>
      </c>
      <c r="K35" s="21" t="s">
        <v>4789</v>
      </c>
    </row>
    <row r="36" spans="1:11" ht="12.75" x14ac:dyDescent="0.2">
      <c r="A36" s="56">
        <v>733</v>
      </c>
      <c r="B36" s="25" t="s">
        <v>413</v>
      </c>
      <c r="C36" s="25" t="s">
        <v>234</v>
      </c>
      <c r="D36" s="25" t="s">
        <v>38</v>
      </c>
      <c r="E36" s="25" t="s">
        <v>2937</v>
      </c>
      <c r="F36" s="43"/>
      <c r="G36" s="21" t="str">
        <f t="shared" si="0"/>
        <v>(733, 'Ampliación Daniel Garza', 'Benito Juárez', 'Ciudad de México', 'Av. Parque Lira 30, Ampliación Daniel Garza, Ciudad de México, CDMX'),</v>
      </c>
      <c r="K36" s="21" t="s">
        <v>4790</v>
      </c>
    </row>
    <row r="37" spans="1:11" ht="12.75" x14ac:dyDescent="0.2">
      <c r="A37" s="56">
        <v>161</v>
      </c>
      <c r="B37" s="25" t="s">
        <v>271</v>
      </c>
      <c r="C37" s="25" t="s">
        <v>234</v>
      </c>
      <c r="D37" s="25" t="s">
        <v>38</v>
      </c>
      <c r="E37" s="25" t="s">
        <v>3516</v>
      </c>
      <c r="F37" s="43"/>
      <c r="G37" s="21" t="str">
        <f t="shared" si="0"/>
        <v>(161, 'Del Valle', 'Benito Juárez', 'Ciudad de México', 'Sánchez Azcona 1617, Del Valle, Ciudad de México, CDMX'),</v>
      </c>
      <c r="K37" s="21" t="s">
        <v>4791</v>
      </c>
    </row>
    <row r="38" spans="1:11" ht="12.75" x14ac:dyDescent="0.2">
      <c r="A38" s="56">
        <v>753</v>
      </c>
      <c r="B38" s="25" t="s">
        <v>271</v>
      </c>
      <c r="C38" s="25" t="s">
        <v>234</v>
      </c>
      <c r="D38" s="25" t="s">
        <v>38</v>
      </c>
      <c r="E38" s="25" t="s">
        <v>3204</v>
      </c>
      <c r="F38" s="43"/>
      <c r="G38" s="21" t="str">
        <f t="shared" si="0"/>
        <v>(753, 'Del Valle', 'Benito Juárez', 'Ciudad de México', 'Amores 1444, Del Valle, Ciudad de México, CDMX'),</v>
      </c>
      <c r="K38" s="21" t="s">
        <v>4792</v>
      </c>
    </row>
    <row r="39" spans="1:11" ht="12.75" x14ac:dyDescent="0.2">
      <c r="A39" s="56">
        <v>624</v>
      </c>
      <c r="B39" s="25" t="s">
        <v>447</v>
      </c>
      <c r="C39" s="25" t="s">
        <v>234</v>
      </c>
      <c r="D39" s="25" t="s">
        <v>38</v>
      </c>
      <c r="E39" s="25" t="s">
        <v>3536</v>
      </c>
      <c r="F39" s="43"/>
      <c r="G39" s="21" t="str">
        <f t="shared" si="0"/>
        <v>(624, 'Nápoles', 'Benito Juárez', 'Ciudad de México', 'Montecito 38, Nápoles, Ciudad de México, CDMX'),</v>
      </c>
      <c r="K39" s="21" t="s">
        <v>4793</v>
      </c>
    </row>
    <row r="40" spans="1:11" ht="12.75" x14ac:dyDescent="0.2">
      <c r="A40" s="56">
        <v>610</v>
      </c>
      <c r="B40" s="25" t="s">
        <v>454</v>
      </c>
      <c r="C40" s="25" t="s">
        <v>234</v>
      </c>
      <c r="D40" s="25" t="s">
        <v>38</v>
      </c>
      <c r="E40" s="25" t="s">
        <v>3007</v>
      </c>
      <c r="F40" s="43"/>
      <c r="G40" s="21" t="str">
        <f t="shared" si="0"/>
        <v>(610, 'General Anaya', 'Benito Juárez', 'Ciudad de México', 'Cto Interior Avenida Río Churubusco esquina División del Norte S/N, General Anaya, Ciudad de México, CDMX'),</v>
      </c>
      <c r="K40" s="21" t="s">
        <v>4794</v>
      </c>
    </row>
    <row r="41" spans="1:11" ht="12.75" x14ac:dyDescent="0.2">
      <c r="A41" s="56">
        <v>498</v>
      </c>
      <c r="B41" s="25" t="s">
        <v>461</v>
      </c>
      <c r="C41" s="25" t="s">
        <v>234</v>
      </c>
      <c r="D41" s="25" t="s">
        <v>38</v>
      </c>
      <c r="E41" s="25" t="s">
        <v>3550</v>
      </c>
      <c r="F41" s="43"/>
      <c r="G41" s="21" t="str">
        <f t="shared" si="0"/>
        <v>(498, 'Mixcoac', 'Benito Juárez', 'Ciudad de México', 'Castañeda 37, Mixcoac, Ciudad de México, CDMX'),</v>
      </c>
      <c r="K41" s="21" t="s">
        <v>4795</v>
      </c>
    </row>
    <row r="42" spans="1:11" ht="12.75" x14ac:dyDescent="0.2">
      <c r="A42" s="56">
        <v>735</v>
      </c>
      <c r="B42" s="25" t="s">
        <v>271</v>
      </c>
      <c r="C42" s="25" t="s">
        <v>234</v>
      </c>
      <c r="D42" s="25" t="s">
        <v>38</v>
      </c>
      <c r="E42" s="25" t="s">
        <v>3908</v>
      </c>
      <c r="F42" s="43"/>
      <c r="G42" s="21" t="str">
        <f t="shared" si="0"/>
        <v>(735, 'Del Valle', 'Benito Juárez', 'Ciudad de México', 'Gabriel Mancera 733 S/N, Del Valle, Ciudad de México, CDMX'),</v>
      </c>
      <c r="K42" s="21" t="s">
        <v>4796</v>
      </c>
    </row>
    <row r="43" spans="1:11" ht="12.75" x14ac:dyDescent="0.2">
      <c r="A43" s="56">
        <v>974</v>
      </c>
      <c r="B43" s="25" t="s">
        <v>477</v>
      </c>
      <c r="C43" s="25" t="s">
        <v>234</v>
      </c>
      <c r="D43" s="25" t="s">
        <v>38</v>
      </c>
      <c r="E43" s="25" t="s">
        <v>3909</v>
      </c>
      <c r="F43" s="43"/>
      <c r="G43" s="21" t="str">
        <f t="shared" si="0"/>
        <v>(974, 'Santa Cruz Atoyac', 'Benito Juárez', 'Ciudad de México', 'División del Norte 1421, Santa Cruz Atoyac, Ciudad de México, CDMX'),</v>
      </c>
      <c r="K43" s="21" t="s">
        <v>4797</v>
      </c>
    </row>
    <row r="44" spans="1:11" ht="12.75" x14ac:dyDescent="0.2">
      <c r="A44" s="56">
        <v>661</v>
      </c>
      <c r="B44" s="25" t="s">
        <v>260</v>
      </c>
      <c r="C44" s="25" t="s">
        <v>234</v>
      </c>
      <c r="D44" s="25" t="s">
        <v>38</v>
      </c>
      <c r="E44" s="25" t="s">
        <v>3910</v>
      </c>
      <c r="F44" s="43"/>
      <c r="G44" s="21" t="str">
        <f t="shared" si="0"/>
        <v>(661, 'Narvarte', 'Benito Juárez', 'Ciudad de México', 'Uxmal 363, Narvarte, Ciudad de México, CDMX'),</v>
      </c>
      <c r="K44" s="21" t="s">
        <v>4798</v>
      </c>
    </row>
    <row r="45" spans="1:11" ht="12.75" x14ac:dyDescent="0.2">
      <c r="A45" s="56">
        <v>948</v>
      </c>
      <c r="B45" s="25" t="s">
        <v>491</v>
      </c>
      <c r="C45" s="25" t="s">
        <v>492</v>
      </c>
      <c r="D45" s="25" t="s">
        <v>38</v>
      </c>
      <c r="E45" s="25" t="s">
        <v>3501</v>
      </c>
      <c r="F45" s="43"/>
      <c r="G45" s="21" t="str">
        <f t="shared" si="0"/>
        <v>(948, 'Santa Cruz Atoyac ', 'Benito Juárez ', 'Ciudad de México', 'Av. Emiliano Zapata 340, Santa Cruz Atoyac, Ciudad de México, CDMX'),</v>
      </c>
      <c r="K45" s="21" t="s">
        <v>4799</v>
      </c>
    </row>
    <row r="46" spans="1:11" ht="12.75" x14ac:dyDescent="0.2">
      <c r="A46" s="56">
        <v>209</v>
      </c>
      <c r="B46" s="25" t="s">
        <v>506</v>
      </c>
      <c r="C46" s="25" t="s">
        <v>507</v>
      </c>
      <c r="D46" s="25" t="s">
        <v>38</v>
      </c>
      <c r="E46" s="25" t="s">
        <v>2830</v>
      </c>
      <c r="F46" s="43"/>
      <c r="G46" s="21" t="str">
        <f t="shared" si="0"/>
        <v>(209, 'El Caracol', 'Coyoacán', 'Ciudad de México', 'Av Circuito Azteca 45, El Caracol, Ciudad de México, CDMX'),</v>
      </c>
      <c r="K46" s="21" t="s">
        <v>4800</v>
      </c>
    </row>
    <row r="47" spans="1:11" ht="12.75" x14ac:dyDescent="0.2">
      <c r="A47" s="56">
        <v>538</v>
      </c>
      <c r="B47" s="25" t="s">
        <v>519</v>
      </c>
      <c r="C47" s="25" t="s">
        <v>507</v>
      </c>
      <c r="D47" s="25" t="s">
        <v>38</v>
      </c>
      <c r="E47" s="25" t="s">
        <v>3187</v>
      </c>
      <c r="F47" s="43"/>
      <c r="G47" s="21" t="str">
        <f t="shared" si="0"/>
        <v>(538, 'Santa Catarina', 'Coyoacán', 'Ciudad de México', 'Salvador Novo 8, Santa Catarina, Ciudad de México, CDMX'),</v>
      </c>
      <c r="K47" s="21" t="s">
        <v>4801</v>
      </c>
    </row>
    <row r="48" spans="1:11" ht="12.75" x14ac:dyDescent="0.2">
      <c r="A48" s="56">
        <v>576</v>
      </c>
      <c r="B48" s="25" t="s">
        <v>532</v>
      </c>
      <c r="C48" s="25" t="s">
        <v>507</v>
      </c>
      <c r="D48" s="25" t="s">
        <v>38</v>
      </c>
      <c r="E48" s="25" t="s">
        <v>3583</v>
      </c>
      <c r="F48" s="43"/>
      <c r="G48" s="21" t="str">
        <f t="shared" si="0"/>
        <v>(576, 'Los Reyes', 'Coyoacán', 'Ciudad de México', 'Prol. Santa Tecla, esquina Las Flores 130, Los Reyes, Ciudad de México, CDMX'),</v>
      </c>
      <c r="K48" s="21" t="s">
        <v>4802</v>
      </c>
    </row>
    <row r="49" spans="1:11" ht="12.75" x14ac:dyDescent="0.2">
      <c r="A49" s="56">
        <v>93</v>
      </c>
      <c r="B49" s="25" t="s">
        <v>541</v>
      </c>
      <c r="C49" s="25" t="s">
        <v>507</v>
      </c>
      <c r="D49" s="25" t="s">
        <v>38</v>
      </c>
      <c r="E49" s="25" t="s">
        <v>3295</v>
      </c>
      <c r="F49" s="43"/>
      <c r="G49" s="21" t="str">
        <f t="shared" si="0"/>
        <v>(93, 'San Diego Churubusco', 'Coyoacán', 'Ciudad de México', 'Héroes del 47 113, San Diego Churubusco, Ciudad de México, CDMX'),</v>
      </c>
      <c r="K49" s="21" t="s">
        <v>4803</v>
      </c>
    </row>
    <row r="50" spans="1:11" ht="12.75" x14ac:dyDescent="0.2">
      <c r="A50" s="56">
        <v>819</v>
      </c>
      <c r="B50" s="25" t="s">
        <v>550</v>
      </c>
      <c r="C50" s="25" t="s">
        <v>507</v>
      </c>
      <c r="D50" s="25" t="s">
        <v>38</v>
      </c>
      <c r="E50" s="25" t="s">
        <v>2914</v>
      </c>
      <c r="F50" s="43"/>
      <c r="G50" s="21" t="str">
        <f t="shared" si="0"/>
        <v>(819, 'Ciudad Universitaria', 'Coyoacán', 'Ciudad de México', 'Av de los Insurgentes Sur S/N, Ciudad Universitaria, Ciudad de México, CDMX'),</v>
      </c>
      <c r="K50" s="21" t="s">
        <v>4804</v>
      </c>
    </row>
    <row r="51" spans="1:11" ht="12.75" x14ac:dyDescent="0.2">
      <c r="A51" s="56">
        <v>761</v>
      </c>
      <c r="B51" s="25" t="s">
        <v>562</v>
      </c>
      <c r="C51" s="25" t="s">
        <v>507</v>
      </c>
      <c r="D51" s="25" t="s">
        <v>38</v>
      </c>
      <c r="E51" s="25" t="s">
        <v>3656</v>
      </c>
      <c r="F51" s="43"/>
      <c r="G51" s="21" t="str">
        <f t="shared" si="0"/>
        <v>(761, 'Coyoacan', 'Coyoacán', 'Ciudad de México', 'Av Taxqueña 1800, Coyoacan, Ciudad de México, CDMX'),</v>
      </c>
      <c r="K51" s="21" t="s">
        <v>4805</v>
      </c>
    </row>
    <row r="52" spans="1:11" ht="12.75" x14ac:dyDescent="0.2">
      <c r="A52" s="56">
        <v>197</v>
      </c>
      <c r="B52" s="25" t="s">
        <v>568</v>
      </c>
      <c r="C52" s="25" t="s">
        <v>507</v>
      </c>
      <c r="D52" s="25" t="s">
        <v>38</v>
      </c>
      <c r="E52" s="25" t="s">
        <v>2855</v>
      </c>
      <c r="F52" s="43"/>
      <c r="G52" s="21" t="str">
        <f t="shared" si="0"/>
        <v>(197, 'Insurgentes Cuicuilco', 'Coyoacán', 'Ciudad de México', 'Avenida del Imán S/N, Insurgentes Cuicuilco, Ciudad de México, CDMX'),</v>
      </c>
      <c r="K52" s="21" t="s">
        <v>4806</v>
      </c>
    </row>
    <row r="53" spans="1:11" ht="12.75" x14ac:dyDescent="0.2">
      <c r="A53" s="56">
        <v>446</v>
      </c>
      <c r="B53" s="25" t="s">
        <v>578</v>
      </c>
      <c r="C53" s="25" t="s">
        <v>507</v>
      </c>
      <c r="D53" s="25" t="s">
        <v>38</v>
      </c>
      <c r="E53" s="25" t="s">
        <v>3039</v>
      </c>
      <c r="F53" s="43"/>
      <c r="G53" s="21" t="str">
        <f t="shared" si="0"/>
        <v>(446, 'Cd. Jardín', 'Coyoacán', 'Ciudad de México', 'Calzada de Tlalpan 2191, Cd. Jardín, Ciudad de México, CDMX'),</v>
      </c>
      <c r="K53" s="21" t="s">
        <v>4807</v>
      </c>
    </row>
    <row r="54" spans="1:11" ht="12.75" x14ac:dyDescent="0.2">
      <c r="A54" s="56">
        <v>10</v>
      </c>
      <c r="B54" s="25" t="s">
        <v>587</v>
      </c>
      <c r="C54" s="25" t="s">
        <v>507</v>
      </c>
      <c r="D54" s="25" t="s">
        <v>38</v>
      </c>
      <c r="E54" s="25" t="s">
        <v>3652</v>
      </c>
      <c r="F54" s="43"/>
      <c r="G54" s="21" t="str">
        <f t="shared" si="0"/>
        <v>(10, 'Parque San Andres ', 'Coyoacán', 'Ciudad de México', 'Miguel Angel de Quevedo 1190, Parque San Andres, Ciudad de México, CDMX'),</v>
      </c>
      <c r="K54" s="21" t="s">
        <v>4808</v>
      </c>
    </row>
    <row r="55" spans="1:11" ht="12.75" x14ac:dyDescent="0.2">
      <c r="A55" s="56">
        <v>441</v>
      </c>
      <c r="B55" s="25" t="s">
        <v>507</v>
      </c>
      <c r="C55" s="25" t="s">
        <v>507</v>
      </c>
      <c r="D55" s="25" t="s">
        <v>38</v>
      </c>
      <c r="E55" s="25" t="s">
        <v>3181</v>
      </c>
      <c r="F55" s="43"/>
      <c r="G55" s="21" t="str">
        <f t="shared" si="0"/>
        <v>(441, 'Coyoacán', 'Coyoacán', 'Ciudad de México', 'Cda. Alberto Zamora 21, Coyoacán, Ciudad de México, CDMX'),</v>
      </c>
      <c r="K55" s="21" t="s">
        <v>4809</v>
      </c>
    </row>
    <row r="56" spans="1:11" ht="12.75" x14ac:dyDescent="0.2">
      <c r="A56" s="56">
        <v>75</v>
      </c>
      <c r="B56" s="25" t="s">
        <v>606</v>
      </c>
      <c r="C56" s="25" t="s">
        <v>507</v>
      </c>
      <c r="D56" s="25" t="s">
        <v>38</v>
      </c>
      <c r="E56" s="25" t="s">
        <v>3172</v>
      </c>
      <c r="F56" s="43"/>
      <c r="G56" s="21" t="str">
        <f t="shared" si="0"/>
        <v>(75, 'Villa Coyoacán', 'Coyoacán', 'Ciudad de México', 'Francisco Sosa 30, Villa Coyoacán, Ciudad de México, CDMX'),</v>
      </c>
      <c r="K56" s="21" t="s">
        <v>4810</v>
      </c>
    </row>
    <row r="57" spans="1:11" ht="12.75" x14ac:dyDescent="0.2">
      <c r="A57" s="56">
        <v>266</v>
      </c>
      <c r="B57" s="25" t="s">
        <v>616</v>
      </c>
      <c r="C57" s="25" t="s">
        <v>507</v>
      </c>
      <c r="D57" s="25" t="s">
        <v>38</v>
      </c>
      <c r="E57" s="25" t="s">
        <v>3911</v>
      </c>
      <c r="F57" s="43"/>
      <c r="G57" s="21" t="str">
        <f t="shared" si="0"/>
        <v>(266, 'Del Carmen', 'Coyoacán', 'Ciudad de México', 'París 35A, Del Carmen, Ciudad de México, CDMX'),</v>
      </c>
      <c r="K57" s="21" t="s">
        <v>4811</v>
      </c>
    </row>
    <row r="58" spans="1:11" ht="12.75" x14ac:dyDescent="0.2">
      <c r="A58" s="56">
        <v>302</v>
      </c>
      <c r="B58" s="25" t="s">
        <v>626</v>
      </c>
      <c r="C58" s="25" t="s">
        <v>627</v>
      </c>
      <c r="D58" s="25" t="s">
        <v>628</v>
      </c>
      <c r="E58" s="25" t="s">
        <v>3912</v>
      </c>
      <c r="F58" s="43"/>
      <c r="G58" s="21" t="str">
        <f t="shared" si="0"/>
        <v>(302, 'Roma Norte', 'Cuahutémoc', 'Cuidad de México', 'Álvaro Obregón esquina Morelia. Frente al hotel Stanza. S/N, Roma Norte, Cuidad de México, CDMX'),</v>
      </c>
      <c r="K58" s="21" t="s">
        <v>4812</v>
      </c>
    </row>
    <row r="59" spans="1:11" ht="12.75" x14ac:dyDescent="0.2">
      <c r="A59" s="56">
        <v>874</v>
      </c>
      <c r="B59" s="25" t="s">
        <v>146</v>
      </c>
      <c r="C59" s="25" t="s">
        <v>638</v>
      </c>
      <c r="D59" s="25" t="s">
        <v>38</v>
      </c>
      <c r="E59" s="25" t="s">
        <v>3291</v>
      </c>
      <c r="F59" s="43"/>
      <c r="G59" s="21" t="str">
        <f t="shared" si="0"/>
        <v>(874, 'Santa Fe', 'Cuajimalpa de Morelos', 'Ciudad de México', 'Av. Vasco de Quiroga 200, Santa Fe, Ciudad de México, CDMX'),</v>
      </c>
      <c r="K59" s="21" t="s">
        <v>4813</v>
      </c>
    </row>
    <row r="60" spans="1:11" ht="12.75" x14ac:dyDescent="0.2">
      <c r="A60" s="56">
        <v>951</v>
      </c>
      <c r="B60" s="25" t="s">
        <v>645</v>
      </c>
      <c r="C60" s="25" t="s">
        <v>638</v>
      </c>
      <c r="D60" s="25" t="s">
        <v>38</v>
      </c>
      <c r="E60" s="25" t="s">
        <v>3913</v>
      </c>
      <c r="F60" s="43"/>
      <c r="G60" s="21" t="str">
        <f t="shared" si="0"/>
        <v>(951, 'Bosques de las Lomas ', 'Cuajimalpa de Morelos', 'Ciudad de México', 'Bosque de Toronjos 39-GH02A, Bosques de las Lomas , Ciudad de México, CDMX'),</v>
      </c>
      <c r="K60" s="21" t="s">
        <v>4814</v>
      </c>
    </row>
    <row r="61" spans="1:11" ht="12.75" x14ac:dyDescent="0.2">
      <c r="A61" s="56">
        <v>953</v>
      </c>
      <c r="B61" s="25" t="s">
        <v>652</v>
      </c>
      <c r="C61" s="25" t="s">
        <v>638</v>
      </c>
      <c r="D61" s="25" t="s">
        <v>38</v>
      </c>
      <c r="E61" s="25" t="s">
        <v>3914</v>
      </c>
      <c r="F61" s="43"/>
      <c r="G61" s="21" t="str">
        <f t="shared" si="0"/>
        <v>(953, 'Contadero', 'Cuajimalpa de Morelos', 'Ciudad de México', 'Arteaga y Salazar 1267 Casa 5, Contadero, Ciudad de México, CDMX'),</v>
      </c>
      <c r="K61" s="21" t="s">
        <v>4815</v>
      </c>
    </row>
    <row r="62" spans="1:11" ht="12.75" x14ac:dyDescent="0.2">
      <c r="A62" s="56">
        <v>213</v>
      </c>
      <c r="B62" s="25" t="s">
        <v>146</v>
      </c>
      <c r="C62" s="25" t="s">
        <v>638</v>
      </c>
      <c r="D62" s="25" t="s">
        <v>38</v>
      </c>
      <c r="E62" s="25" t="s">
        <v>3245</v>
      </c>
      <c r="F62" s="43"/>
      <c r="G62" s="21" t="str">
        <f t="shared" si="0"/>
        <v>(213, 'Santa Fe', 'Cuajimalpa de Morelos', 'Ciudad de México', 'Av. Carlos Graef Fernandez 154, Santa Fe, Ciudad de México, CDMX'),</v>
      </c>
      <c r="K62" s="21" t="s">
        <v>4816</v>
      </c>
    </row>
    <row r="63" spans="1:11" ht="12.75" x14ac:dyDescent="0.2">
      <c r="A63" s="56">
        <v>45</v>
      </c>
      <c r="B63" s="25" t="s">
        <v>670</v>
      </c>
      <c r="C63" s="25" t="s">
        <v>638</v>
      </c>
      <c r="D63" s="25" t="s">
        <v>38</v>
      </c>
      <c r="E63" s="25" t="s">
        <v>2844</v>
      </c>
      <c r="F63" s="43"/>
      <c r="G63" s="21" t="str">
        <f t="shared" si="0"/>
        <v>(45, 'Lomas del Chamizal', 'Cuajimalpa de Morelos', 'Ciudad de México', 'Av. Secretaría de Marina 445, Lomas del Chamizal, Ciudad de México, CDMX'),</v>
      </c>
      <c r="K63" s="21" t="s">
        <v>4817</v>
      </c>
    </row>
    <row r="64" spans="1:11" ht="12.75" x14ac:dyDescent="0.2">
      <c r="A64" s="56">
        <v>742</v>
      </c>
      <c r="B64" s="25" t="s">
        <v>682</v>
      </c>
      <c r="C64" s="25" t="s">
        <v>638</v>
      </c>
      <c r="D64" s="25" t="s">
        <v>38</v>
      </c>
      <c r="E64" s="25" t="s">
        <v>3547</v>
      </c>
      <c r="F64" s="43"/>
      <c r="G64" s="21" t="str">
        <f t="shared" si="0"/>
        <v>(742, 'Contadero ', 'Cuajimalpa de Morelos', 'Ciudad de México', 'Calle de la Bolsa 456, Contadero, Ciudad de México, CDMX'),</v>
      </c>
      <c r="K64" s="21" t="s">
        <v>4818</v>
      </c>
    </row>
    <row r="65" spans="1:11" ht="12.75" x14ac:dyDescent="0.2">
      <c r="A65" s="56">
        <v>256</v>
      </c>
      <c r="B65" s="25" t="s">
        <v>626</v>
      </c>
      <c r="C65" s="25" t="s">
        <v>692</v>
      </c>
      <c r="D65" s="25" t="s">
        <v>38</v>
      </c>
      <c r="E65" s="25" t="s">
        <v>2921</v>
      </c>
      <c r="F65" s="43"/>
      <c r="G65" s="21" t="str">
        <f t="shared" ref="G65:G128" si="1">_xlfn.CONCAT("(",A65,", '",B65,"', '",C65,"', ","'",D65,"',"," '",E65,"'),")</f>
        <v>(256, 'Roma Norte', 'Cuauhtémoc', 'Ciudad de México', 'Medellin 202, Roma Norte, Ciudad de México, CDMX'),</v>
      </c>
      <c r="K65" s="21" t="s">
        <v>4819</v>
      </c>
    </row>
    <row r="66" spans="1:11" ht="12.75" x14ac:dyDescent="0.2">
      <c r="A66" s="56">
        <v>40</v>
      </c>
      <c r="B66" s="25" t="s">
        <v>701</v>
      </c>
      <c r="C66" s="25" t="s">
        <v>692</v>
      </c>
      <c r="D66" s="25" t="s">
        <v>38</v>
      </c>
      <c r="E66" s="25" t="s">
        <v>3915</v>
      </c>
      <c r="F66" s="43"/>
      <c r="G66" s="21" t="str">
        <f t="shared" si="1"/>
        <v>(40, 'Obrera', 'Cuauhtémoc', 'Ciudad de México', 'Chimalpopoca y Bolivar S/N, Obrera, Ciudad de México, CDMX'),</v>
      </c>
      <c r="K66" s="21" t="s">
        <v>4820</v>
      </c>
    </row>
    <row r="67" spans="1:11" ht="12.75" x14ac:dyDescent="0.2">
      <c r="A67" s="56">
        <v>953</v>
      </c>
      <c r="B67" s="25" t="s">
        <v>711</v>
      </c>
      <c r="C67" s="25" t="s">
        <v>692</v>
      </c>
      <c r="D67" s="25" t="s">
        <v>38</v>
      </c>
      <c r="E67" s="25" t="s">
        <v>2926</v>
      </c>
      <c r="F67" s="43"/>
      <c r="G67" s="21" t="str">
        <f t="shared" si="1"/>
        <v>(953, 'Condesa', 'Cuauhtémoc', 'Ciudad de México', 'Citlalltépec 25, Condesa, Ciudad de México, CDMX'),</v>
      </c>
      <c r="K67" s="21" t="s">
        <v>4821</v>
      </c>
    </row>
    <row r="68" spans="1:11" ht="12.75" x14ac:dyDescent="0.2">
      <c r="A68" s="56">
        <v>823</v>
      </c>
      <c r="B68" s="25" t="s">
        <v>719</v>
      </c>
      <c r="C68" s="25" t="s">
        <v>692</v>
      </c>
      <c r="D68" s="25" t="s">
        <v>38</v>
      </c>
      <c r="E68" s="25" t="s">
        <v>3637</v>
      </c>
      <c r="F68" s="43"/>
      <c r="G68" s="21" t="str">
        <f t="shared" si="1"/>
        <v>(823, 'Juarez', 'Cuauhtémoc', 'Ciudad de México', 'Versalles 46, Juarez, Ciudad de México, CDMX'),</v>
      </c>
      <c r="K68" s="21" t="s">
        <v>4822</v>
      </c>
    </row>
    <row r="69" spans="1:11" ht="12.75" x14ac:dyDescent="0.2">
      <c r="A69" s="56">
        <v>206</v>
      </c>
      <c r="B69" s="25" t="s">
        <v>729</v>
      </c>
      <c r="C69" s="25" t="s">
        <v>692</v>
      </c>
      <c r="D69" s="25" t="s">
        <v>38</v>
      </c>
      <c r="E69" s="25" t="s">
        <v>3531</v>
      </c>
      <c r="F69" s="43"/>
      <c r="G69" s="21" t="str">
        <f t="shared" si="1"/>
        <v>(206, 'Juárez', 'Cuauhtémoc', 'Ciudad de México', 'Abraham Gonzáez 67, Juárez, Ciudad de México, CDMX'),</v>
      </c>
      <c r="K69" s="21" t="s">
        <v>4823</v>
      </c>
    </row>
    <row r="70" spans="1:11" ht="12.75" x14ac:dyDescent="0.2">
      <c r="A70" s="56">
        <v>127</v>
      </c>
      <c r="B70" s="25" t="s">
        <v>711</v>
      </c>
      <c r="C70" s="25" t="s">
        <v>692</v>
      </c>
      <c r="D70" s="25" t="s">
        <v>38</v>
      </c>
      <c r="E70" s="25" t="s">
        <v>3232</v>
      </c>
      <c r="F70" s="43"/>
      <c r="G70" s="21" t="str">
        <f t="shared" si="1"/>
        <v>(127, 'Condesa', 'Cuauhtémoc', 'Ciudad de México', 'Calle Bajío 365, Condesa, Ciudad de México, CDMX'),</v>
      </c>
      <c r="K70" s="21" t="s">
        <v>4824</v>
      </c>
    </row>
    <row r="71" spans="1:11" ht="12.75" x14ac:dyDescent="0.2">
      <c r="A71" s="56">
        <v>526</v>
      </c>
      <c r="B71" s="25" t="s">
        <v>746</v>
      </c>
      <c r="C71" s="25" t="s">
        <v>692</v>
      </c>
      <c r="D71" s="25" t="s">
        <v>38</v>
      </c>
      <c r="E71" s="25" t="s">
        <v>2848</v>
      </c>
      <c r="F71" s="43"/>
      <c r="G71" s="21" t="str">
        <f t="shared" si="1"/>
        <v>(526, 'Buenavista', 'Cuauhtémoc', 'Ciudad de México', 'Av. Insurgentes Norte 59, Buenavista, Ciudad de México, CDMX'),</v>
      </c>
      <c r="K71" s="21" t="s">
        <v>4825</v>
      </c>
    </row>
    <row r="72" spans="1:11" ht="12.75" x14ac:dyDescent="0.2">
      <c r="A72" s="56">
        <v>893</v>
      </c>
      <c r="B72" s="25" t="s">
        <v>626</v>
      </c>
      <c r="C72" s="25" t="s">
        <v>692</v>
      </c>
      <c r="D72" s="25" t="s">
        <v>38</v>
      </c>
      <c r="E72" s="25" t="s">
        <v>3510</v>
      </c>
      <c r="F72" s="43"/>
      <c r="G72" s="21" t="str">
        <f t="shared" si="1"/>
        <v>(893, 'Roma Norte', 'Cuauhtémoc', 'Ciudad de México', 'Orizaba 131, Roma Norte, Ciudad de México, CDMX'),</v>
      </c>
      <c r="K72" s="21" t="s">
        <v>4826</v>
      </c>
    </row>
    <row r="73" spans="1:11" ht="12.75" x14ac:dyDescent="0.2">
      <c r="A73" s="56">
        <v>299</v>
      </c>
      <c r="B73" s="25" t="s">
        <v>769</v>
      </c>
      <c r="C73" s="25" t="s">
        <v>692</v>
      </c>
      <c r="D73" s="25" t="s">
        <v>38</v>
      </c>
      <c r="E73" s="25" t="s">
        <v>3168</v>
      </c>
      <c r="F73" s="43"/>
      <c r="G73" s="21" t="str">
        <f t="shared" si="1"/>
        <v>(299, 'Roma', 'Cuauhtémoc', 'Ciudad de México', 'Mérida 186, Roma, Ciudad de México, CDMX'),</v>
      </c>
      <c r="K73" s="21" t="s">
        <v>4827</v>
      </c>
    </row>
    <row r="74" spans="1:11" ht="12.75" x14ac:dyDescent="0.2">
      <c r="A74" s="56">
        <v>133</v>
      </c>
      <c r="B74" s="25" t="s">
        <v>780</v>
      </c>
      <c r="C74" s="25" t="s">
        <v>692</v>
      </c>
      <c r="D74" s="25" t="s">
        <v>38</v>
      </c>
      <c r="E74" s="25" t="s">
        <v>2886</v>
      </c>
      <c r="F74" s="43"/>
      <c r="G74" s="21" t="str">
        <f t="shared" si="1"/>
        <v>(133, 'Roma Sur', 'Cuauhtémoc', 'Ciudad de México', 'Nayarit 31A, Roma Sur, Ciudad de México, CDMX'),</v>
      </c>
      <c r="K74" s="21" t="s">
        <v>4828</v>
      </c>
    </row>
    <row r="75" spans="1:11" ht="12.75" x14ac:dyDescent="0.2">
      <c r="A75" s="56">
        <v>13</v>
      </c>
      <c r="B75" s="25" t="s">
        <v>626</v>
      </c>
      <c r="C75" s="25" t="s">
        <v>692</v>
      </c>
      <c r="D75" s="25" t="s">
        <v>38</v>
      </c>
      <c r="E75" s="25" t="s">
        <v>2820</v>
      </c>
      <c r="F75" s="43"/>
      <c r="G75" s="21" t="str">
        <f t="shared" si="1"/>
        <v>(13, 'Roma Norte', 'Cuauhtémoc', 'Ciudad de México', 'Plaza Villa Madrid S/N, Roma Norte, Ciudad de México, CDMX'),</v>
      </c>
      <c r="K75" s="21" t="s">
        <v>4829</v>
      </c>
    </row>
    <row r="76" spans="1:11" ht="12.75" x14ac:dyDescent="0.2">
      <c r="A76" s="56">
        <v>121</v>
      </c>
      <c r="B76" s="25" t="s">
        <v>769</v>
      </c>
      <c r="C76" s="25" t="s">
        <v>692</v>
      </c>
      <c r="D76" s="25" t="s">
        <v>38</v>
      </c>
      <c r="E76" s="25" t="s">
        <v>3507</v>
      </c>
      <c r="F76" s="43"/>
      <c r="G76" s="21" t="str">
        <f t="shared" si="1"/>
        <v>(121, 'Roma', 'Cuauhtémoc', 'Ciudad de México', 'Jalapa 234, Roma, Ciudad de México, CDMX'),</v>
      </c>
      <c r="K76" s="21" t="s">
        <v>4830</v>
      </c>
    </row>
    <row r="77" spans="1:11" ht="12.75" x14ac:dyDescent="0.2">
      <c r="A77" s="56">
        <v>706</v>
      </c>
      <c r="B77" s="25" t="s">
        <v>626</v>
      </c>
      <c r="C77" s="25" t="s">
        <v>692</v>
      </c>
      <c r="D77" s="25" t="s">
        <v>38</v>
      </c>
      <c r="E77" s="25" t="s">
        <v>3287</v>
      </c>
      <c r="F77" s="43"/>
      <c r="G77" s="21" t="str">
        <f t="shared" si="1"/>
        <v>(706, 'Roma Norte', 'Cuauhtémoc', 'Ciudad de México', 'Oaxaca 31, Roma Norte, Ciudad de México, CDMX'),</v>
      </c>
      <c r="K77" s="21" t="s">
        <v>4831</v>
      </c>
    </row>
    <row r="78" spans="1:11" ht="12.75" x14ac:dyDescent="0.2">
      <c r="A78" s="56">
        <v>565</v>
      </c>
      <c r="B78" s="25" t="s">
        <v>626</v>
      </c>
      <c r="C78" s="25" t="s">
        <v>692</v>
      </c>
      <c r="D78" s="25" t="s">
        <v>38</v>
      </c>
      <c r="E78" s="25" t="s">
        <v>2862</v>
      </c>
      <c r="F78" s="43"/>
      <c r="G78" s="21" t="str">
        <f t="shared" si="1"/>
        <v>(565, 'Roma Norte', 'Cuauhtémoc', 'Ciudad de México', 'Durango 230, Roma Norte, Ciudad de México, CDMX'),</v>
      </c>
      <c r="K78" s="21" t="s">
        <v>4832</v>
      </c>
    </row>
    <row r="79" spans="1:11" ht="12.75" x14ac:dyDescent="0.2">
      <c r="A79" s="56">
        <v>215</v>
      </c>
      <c r="B79" s="25" t="s">
        <v>769</v>
      </c>
      <c r="C79" s="25" t="s">
        <v>692</v>
      </c>
      <c r="D79" s="25" t="s">
        <v>38</v>
      </c>
      <c r="E79" s="25" t="s">
        <v>3199</v>
      </c>
      <c r="F79" s="43"/>
      <c r="G79" s="21" t="str">
        <f t="shared" si="1"/>
        <v>(215, 'Roma', 'Cuauhtémoc', 'Ciudad de México', 'Av. Sonora S/N, Roma, Ciudad de México, CDMX'),</v>
      </c>
      <c r="K79" s="21" t="s">
        <v>4833</v>
      </c>
    </row>
    <row r="80" spans="1:11" ht="12.75" x14ac:dyDescent="0.2">
      <c r="A80" s="56">
        <v>413</v>
      </c>
      <c r="B80" s="25" t="s">
        <v>711</v>
      </c>
      <c r="C80" s="25" t="s">
        <v>692</v>
      </c>
      <c r="D80" s="25" t="s">
        <v>38</v>
      </c>
      <c r="E80" s="25" t="s">
        <v>3498</v>
      </c>
      <c r="F80" s="43"/>
      <c r="G80" s="21" t="str">
        <f t="shared" si="1"/>
        <v>(413, 'Condesa', 'Cuauhtémoc', 'Ciudad de México', 'Av. México S/N, Condesa, Ciudad de México, CDMX'),</v>
      </c>
      <c r="K80" s="21" t="s">
        <v>4834</v>
      </c>
    </row>
    <row r="81" spans="1:11" ht="12.75" x14ac:dyDescent="0.2">
      <c r="A81" s="56">
        <v>481</v>
      </c>
      <c r="B81" s="25" t="s">
        <v>711</v>
      </c>
      <c r="C81" s="25" t="s">
        <v>692</v>
      </c>
      <c r="D81" s="25" t="s">
        <v>38</v>
      </c>
      <c r="E81" s="25" t="s">
        <v>3916</v>
      </c>
      <c r="F81" s="43"/>
      <c r="G81" s="21" t="str">
        <f t="shared" si="1"/>
        <v>(481, 'Condesa', 'Cuauhtémoc', 'Ciudad de México', 'Popocatépetl y Amsterdam S/N, Condesa, Ciudad de México, CDMX'),</v>
      </c>
      <c r="K81" s="21" t="s">
        <v>4835</v>
      </c>
    </row>
    <row r="82" spans="1:11" ht="12.75" x14ac:dyDescent="0.2">
      <c r="A82" s="56">
        <v>15</v>
      </c>
      <c r="B82" s="25" t="s">
        <v>626</v>
      </c>
      <c r="C82" s="25" t="s">
        <v>692</v>
      </c>
      <c r="D82" s="25" t="s">
        <v>38</v>
      </c>
      <c r="E82" s="25" t="s">
        <v>3242</v>
      </c>
      <c r="F82" s="43"/>
      <c r="G82" s="21" t="str">
        <f t="shared" si="1"/>
        <v>(15, 'Roma Norte', 'Cuauhtémoc', 'Ciudad de México', 'Álvaro Obregón y Cuauhtemoc S/N, Roma Norte, Ciudad de México, CDMX'),</v>
      </c>
      <c r="K82" s="21" t="s">
        <v>4836</v>
      </c>
    </row>
    <row r="83" spans="1:11" ht="12.75" x14ac:dyDescent="0.2">
      <c r="A83" s="56">
        <v>415</v>
      </c>
      <c r="B83" s="25" t="s">
        <v>198</v>
      </c>
      <c r="C83" s="25" t="s">
        <v>692</v>
      </c>
      <c r="D83" s="25" t="s">
        <v>38</v>
      </c>
      <c r="E83" s="25" t="s">
        <v>3521</v>
      </c>
      <c r="F83" s="43"/>
      <c r="G83" s="21" t="str">
        <f t="shared" si="1"/>
        <v>(415, 'Centro', 'Cuauhtémoc', 'Ciudad de México', 'Plaza de la Constitución S/N, Centro, Ciudad de México, CDMX'),</v>
      </c>
      <c r="K83" s="21" t="s">
        <v>4837</v>
      </c>
    </row>
    <row r="84" spans="1:11" ht="12.75" x14ac:dyDescent="0.2">
      <c r="A84" s="56">
        <v>744</v>
      </c>
      <c r="B84" s="25" t="s">
        <v>880</v>
      </c>
      <c r="C84" s="25" t="s">
        <v>692</v>
      </c>
      <c r="D84" s="25" t="s">
        <v>38</v>
      </c>
      <c r="E84" s="25" t="s">
        <v>3495</v>
      </c>
      <c r="F84" s="43"/>
      <c r="G84" s="21" t="str">
        <f t="shared" si="1"/>
        <v>(744, 'Hipódromo Condesa', 'Cuauhtémoc', 'Ciudad de México', 'Sindicalismo 3, Hipódromo Condesa, Ciudad de México, CDMX'),</v>
      </c>
      <c r="K84" s="21" t="s">
        <v>4838</v>
      </c>
    </row>
    <row r="85" spans="1:11" ht="12.75" x14ac:dyDescent="0.2">
      <c r="A85" s="56">
        <v>304</v>
      </c>
      <c r="B85" s="25" t="s">
        <v>626</v>
      </c>
      <c r="C85" s="25" t="s">
        <v>692</v>
      </c>
      <c r="D85" s="25" t="s">
        <v>38</v>
      </c>
      <c r="E85" s="25" t="s">
        <v>3263</v>
      </c>
      <c r="F85" s="43"/>
      <c r="G85" s="21" t="str">
        <f t="shared" si="1"/>
        <v>(304, 'Roma Norte', 'Cuauhtémoc', 'Ciudad de México', 'Orizaba 24, Roma Norte, Ciudad de México, CDMX'),</v>
      </c>
      <c r="K85" s="21" t="s">
        <v>4839</v>
      </c>
    </row>
    <row r="86" spans="1:11" ht="12.75" x14ac:dyDescent="0.2">
      <c r="A86" s="56">
        <v>325</v>
      </c>
      <c r="B86" s="25" t="s">
        <v>701</v>
      </c>
      <c r="C86" s="25" t="s">
        <v>692</v>
      </c>
      <c r="D86" s="25" t="s">
        <v>38</v>
      </c>
      <c r="E86" s="25" t="s">
        <v>3042</v>
      </c>
      <c r="F86" s="43"/>
      <c r="G86" s="21" t="str">
        <f t="shared" si="1"/>
        <v>(325, 'Obrera', 'Cuauhtémoc', 'Ciudad de México', 'Bolivar 168, Obrera, Ciudad de México, CDMX'),</v>
      </c>
      <c r="K86" s="21" t="s">
        <v>4840</v>
      </c>
    </row>
    <row r="87" spans="1:11" ht="12.75" x14ac:dyDescent="0.2">
      <c r="A87" s="56">
        <v>809</v>
      </c>
      <c r="B87" s="25" t="s">
        <v>626</v>
      </c>
      <c r="C87" s="25" t="s">
        <v>692</v>
      </c>
      <c r="D87" s="25" t="s">
        <v>38</v>
      </c>
      <c r="E87" s="25" t="s">
        <v>3309</v>
      </c>
      <c r="F87" s="43"/>
      <c r="G87" s="21" t="str">
        <f t="shared" si="1"/>
        <v>(809, 'Roma Norte', 'Cuauhtémoc', 'Ciudad de México', 'Monterrey 232, Roma Norte, Ciudad de México, CDMX'),</v>
      </c>
      <c r="K87" s="21" t="s">
        <v>4841</v>
      </c>
    </row>
    <row r="88" spans="1:11" ht="12.75" x14ac:dyDescent="0.2">
      <c r="A88" s="56">
        <v>629</v>
      </c>
      <c r="B88" s="25" t="s">
        <v>626</v>
      </c>
      <c r="C88" s="25" t="s">
        <v>692</v>
      </c>
      <c r="D88" s="25" t="s">
        <v>38</v>
      </c>
      <c r="E88" s="25" t="s">
        <v>3644</v>
      </c>
      <c r="F88" s="43"/>
      <c r="G88" s="21" t="str">
        <f t="shared" si="1"/>
        <v>(629, 'Roma Norte', 'Cuauhtémoc', 'Ciudad de México', 'Av. Cuauhtemoc 91A, Roma Norte, Ciudad de México, CDMX'),</v>
      </c>
      <c r="K88" s="21" t="s">
        <v>4842</v>
      </c>
    </row>
    <row r="89" spans="1:11" ht="12.75" x14ac:dyDescent="0.2">
      <c r="A89" s="56">
        <v>622</v>
      </c>
      <c r="B89" s="25" t="s">
        <v>925</v>
      </c>
      <c r="C89" s="25" t="s">
        <v>692</v>
      </c>
      <c r="D89" s="25" t="s">
        <v>38</v>
      </c>
      <c r="E89" s="25" t="s">
        <v>3030</v>
      </c>
      <c r="F89" s="43"/>
      <c r="G89" s="21" t="str">
        <f t="shared" si="1"/>
        <v>(622, 'Cuauhtemoc', 'Cuauhtémoc', 'Ciudad de México', 'Rio Panuco 7-102, Cuauhtemoc, Ciudad de México, CDMX'),</v>
      </c>
      <c r="K89" s="21" t="s">
        <v>4843</v>
      </c>
    </row>
    <row r="90" spans="1:11" ht="12.75" x14ac:dyDescent="0.2">
      <c r="A90" s="56">
        <v>591</v>
      </c>
      <c r="B90" s="25" t="s">
        <v>626</v>
      </c>
      <c r="C90" s="25" t="s">
        <v>692</v>
      </c>
      <c r="D90" s="25" t="s">
        <v>38</v>
      </c>
      <c r="E90" s="25" t="s">
        <v>3661</v>
      </c>
      <c r="F90" s="43"/>
      <c r="G90" s="21" t="str">
        <f t="shared" si="1"/>
        <v>(591, 'Roma Norte', 'Cuauhtémoc', 'Ciudad de México', 'Yucatán esquina Medellín S/N, Roma Norte, Ciudad de México, CDMX'),</v>
      </c>
      <c r="K90" s="21" t="s">
        <v>4844</v>
      </c>
    </row>
    <row r="91" spans="1:11" ht="12.75" x14ac:dyDescent="0.2">
      <c r="A91" s="56">
        <v>789</v>
      </c>
      <c r="B91" s="25" t="s">
        <v>940</v>
      </c>
      <c r="C91" s="25" t="s">
        <v>692</v>
      </c>
      <c r="D91" s="25" t="s">
        <v>38</v>
      </c>
      <c r="E91" s="25" t="s">
        <v>3917</v>
      </c>
      <c r="F91" s="43"/>
      <c r="G91" s="21" t="str">
        <f t="shared" si="1"/>
        <v>(789, 'Roma Norte ', 'Cuauhtémoc', 'Ciudad de México', 'Zacatecas 144 Casa 2, Roma Norte, Ciudad de México, CDMX'),</v>
      </c>
      <c r="K91" s="21" t="s">
        <v>4845</v>
      </c>
    </row>
    <row r="92" spans="1:11" ht="12.75" x14ac:dyDescent="0.2">
      <c r="A92" s="56">
        <v>911</v>
      </c>
      <c r="B92" s="25" t="s">
        <v>729</v>
      </c>
      <c r="C92" s="25" t="s">
        <v>692</v>
      </c>
      <c r="D92" s="25" t="s">
        <v>38</v>
      </c>
      <c r="E92" s="25" t="s">
        <v>2859</v>
      </c>
      <c r="F92" s="43"/>
      <c r="G92" s="21" t="str">
        <f t="shared" si="1"/>
        <v>(911, 'Juárez', 'Cuauhtémoc', 'Ciudad de México', 'Reforma esquina Lieja S/N, Juárez, Ciudad de México, CDMX'),</v>
      </c>
      <c r="K92" s="21" t="s">
        <v>4846</v>
      </c>
    </row>
    <row r="93" spans="1:11" ht="12.75" x14ac:dyDescent="0.2">
      <c r="A93" s="56">
        <v>307</v>
      </c>
      <c r="B93" s="25" t="s">
        <v>198</v>
      </c>
      <c r="C93" s="25" t="s">
        <v>692</v>
      </c>
      <c r="D93" s="25" t="s">
        <v>38</v>
      </c>
      <c r="E93" s="25" t="s">
        <v>3229</v>
      </c>
      <c r="F93" s="43"/>
      <c r="G93" s="21" t="str">
        <f t="shared" si="1"/>
        <v>(307, 'Centro', 'Cuauhtémoc', 'Ciudad de México', 'Balderas esquina con Av. Juarez 27, Centro, Ciudad de México, CDMX'),</v>
      </c>
      <c r="K93" s="21" t="s">
        <v>4847</v>
      </c>
    </row>
    <row r="94" spans="1:11" ht="12.75" x14ac:dyDescent="0.2">
      <c r="A94" s="56">
        <v>647</v>
      </c>
      <c r="B94" s="25" t="s">
        <v>626</v>
      </c>
      <c r="C94" s="25" t="s">
        <v>692</v>
      </c>
      <c r="D94" s="25" t="s">
        <v>38</v>
      </c>
      <c r="E94" s="25" t="s">
        <v>2820</v>
      </c>
      <c r="F94" s="43"/>
      <c r="G94" s="21" t="str">
        <f t="shared" si="1"/>
        <v>(647, 'Roma Norte', 'Cuauhtémoc', 'Ciudad de México', 'Plaza Villa Madrid S/N, Roma Norte, Ciudad de México, CDMX'),</v>
      </c>
      <c r="K94" s="21" t="s">
        <v>4848</v>
      </c>
    </row>
    <row r="95" spans="1:11" ht="12.75" x14ac:dyDescent="0.2">
      <c r="A95" s="56">
        <v>331</v>
      </c>
      <c r="B95" s="25" t="s">
        <v>626</v>
      </c>
      <c r="C95" s="25" t="s">
        <v>692</v>
      </c>
      <c r="D95" s="25" t="s">
        <v>38</v>
      </c>
      <c r="E95" s="25" t="s">
        <v>3556</v>
      </c>
      <c r="F95" s="43"/>
      <c r="G95" s="21" t="str">
        <f t="shared" si="1"/>
        <v>(331, 'Roma Norte', 'Cuauhtémoc', 'Ciudad de México', 'Cozumel 84, Roma Norte, Ciudad de México, CDMX'),</v>
      </c>
      <c r="K95" s="21" t="s">
        <v>4849</v>
      </c>
    </row>
    <row r="96" spans="1:11" ht="12.75" x14ac:dyDescent="0.2">
      <c r="A96" s="56">
        <v>734</v>
      </c>
      <c r="B96" s="25" t="s">
        <v>880</v>
      </c>
      <c r="C96" s="25" t="s">
        <v>692</v>
      </c>
      <c r="D96" s="25" t="s">
        <v>38</v>
      </c>
      <c r="E96" s="25" t="s">
        <v>2946</v>
      </c>
      <c r="F96" s="43"/>
      <c r="G96" s="21" t="str">
        <f t="shared" si="1"/>
        <v>(734, 'Hipódromo Condesa', 'Cuauhtémoc', 'Ciudad de México', 'Ámsterdam esquina Ozuluama S/N, Hipódromo Condesa, Ciudad de México, CDMX'),</v>
      </c>
      <c r="K96" s="21" t="s">
        <v>4850</v>
      </c>
    </row>
    <row r="97" spans="1:11" ht="12.75" x14ac:dyDescent="0.2">
      <c r="A97" s="56">
        <v>86</v>
      </c>
      <c r="B97" s="25" t="s">
        <v>626</v>
      </c>
      <c r="C97" s="25" t="s">
        <v>692</v>
      </c>
      <c r="D97" s="25" t="s">
        <v>38</v>
      </c>
      <c r="E97" s="25" t="s">
        <v>2889</v>
      </c>
      <c r="F97" s="43"/>
      <c r="G97" s="21" t="str">
        <f t="shared" si="1"/>
        <v>(86, 'Roma Norte', 'Cuauhtémoc', 'Ciudad de México', 'Cuauhtémoc 104, Roma Norte, Ciudad de México, CDMX'),</v>
      </c>
      <c r="K97" s="21" t="s">
        <v>4851</v>
      </c>
    </row>
    <row r="98" spans="1:11" ht="12.75" x14ac:dyDescent="0.2">
      <c r="A98" s="56">
        <v>971</v>
      </c>
      <c r="B98" s="25" t="s">
        <v>692</v>
      </c>
      <c r="C98" s="25" t="s">
        <v>692</v>
      </c>
      <c r="D98" s="25" t="s">
        <v>38</v>
      </c>
      <c r="E98" s="25" t="s">
        <v>3553</v>
      </c>
      <c r="F98" s="43"/>
      <c r="G98" s="21" t="str">
        <f t="shared" si="1"/>
        <v>(971, 'Cuauhtémoc', 'Cuauhtémoc', 'Ciudad de México', 'Río Usumacinta 16, Cuauhtémoc, Ciudad de México, CDMX'),</v>
      </c>
      <c r="K98" s="21" t="s">
        <v>4852</v>
      </c>
    </row>
    <row r="99" spans="1:11" ht="12.75" x14ac:dyDescent="0.2">
      <c r="A99" s="56">
        <v>334</v>
      </c>
      <c r="B99" s="25" t="s">
        <v>780</v>
      </c>
      <c r="C99" s="25" t="s">
        <v>692</v>
      </c>
      <c r="D99" s="25" t="s">
        <v>38</v>
      </c>
      <c r="E99" s="25" t="s">
        <v>3285</v>
      </c>
      <c r="F99" s="43"/>
      <c r="G99" s="21" t="str">
        <f t="shared" si="1"/>
        <v>(334, 'Roma Sur', 'Cuauhtémoc', 'Ciudad de México', 'Manzanillo 90, Roma Sur, Ciudad de México, CDMX'),</v>
      </c>
      <c r="K99" s="21" t="s">
        <v>4853</v>
      </c>
    </row>
    <row r="100" spans="1:11" ht="12.75" x14ac:dyDescent="0.2">
      <c r="A100" s="56">
        <v>151</v>
      </c>
      <c r="B100" s="25" t="s">
        <v>198</v>
      </c>
      <c r="C100" s="25" t="s">
        <v>692</v>
      </c>
      <c r="D100" s="25" t="s">
        <v>38</v>
      </c>
      <c r="E100" s="25" t="s">
        <v>3918</v>
      </c>
      <c r="F100" s="43"/>
      <c r="G100" s="21" t="str">
        <f t="shared" si="1"/>
        <v>(151, 'Centro', 'Cuauhtémoc', 'Ciudad de México', 'Belisario Domínguez 19, Centro, Ciudad de México, CDMX'),</v>
      </c>
      <c r="K100" s="21" t="s">
        <v>4854</v>
      </c>
    </row>
    <row r="101" spans="1:11" ht="12.75" x14ac:dyDescent="0.2">
      <c r="A101" s="56">
        <v>852</v>
      </c>
      <c r="B101" s="25" t="s">
        <v>780</v>
      </c>
      <c r="C101" s="25" t="s">
        <v>692</v>
      </c>
      <c r="D101" s="25" t="s">
        <v>38</v>
      </c>
      <c r="E101" s="25" t="s">
        <v>3919</v>
      </c>
      <c r="F101" s="43"/>
      <c r="G101" s="21" t="str">
        <f t="shared" si="1"/>
        <v>(852, 'Roma Sur', 'Cuauhtémoc', 'Ciudad de México', 'Tlaxcala 108, Roma Sur, Ciudad de México, CDMX'),</v>
      </c>
      <c r="K101" s="21" t="s">
        <v>4855</v>
      </c>
    </row>
    <row r="102" spans="1:11" ht="12.75" x14ac:dyDescent="0.2">
      <c r="A102" s="56">
        <v>392</v>
      </c>
      <c r="B102" s="25" t="s">
        <v>626</v>
      </c>
      <c r="C102" s="25" t="s">
        <v>692</v>
      </c>
      <c r="D102" s="25" t="s">
        <v>38</v>
      </c>
      <c r="E102" s="25" t="s">
        <v>2826</v>
      </c>
      <c r="F102" s="43"/>
      <c r="G102" s="21" t="str">
        <f t="shared" si="1"/>
        <v>(392, 'Roma Norte', 'Cuauhtémoc', 'Ciudad de México', 'Veracruz 62, Roma Norte, Ciudad de México, CDMX'),</v>
      </c>
      <c r="K102" s="21" t="s">
        <v>4856</v>
      </c>
    </row>
    <row r="103" spans="1:11" ht="12.75" x14ac:dyDescent="0.2">
      <c r="A103" s="56">
        <v>412</v>
      </c>
      <c r="B103" s="25" t="s">
        <v>1035</v>
      </c>
      <c r="C103" s="25" t="s">
        <v>1036</v>
      </c>
      <c r="D103" s="25" t="s">
        <v>38</v>
      </c>
      <c r="E103" s="25" t="s">
        <v>3222</v>
      </c>
      <c r="F103" s="43"/>
      <c r="G103" s="21" t="str">
        <f t="shared" si="1"/>
        <v>(412, 'Vallejo', 'Gustavo A. Madero', 'Ciudad de México', 'Paganini S/N, Vallejo, Ciudad de México, CDMX'),</v>
      </c>
      <c r="K103" s="21" t="s">
        <v>4857</v>
      </c>
    </row>
    <row r="104" spans="1:11" ht="12.75" x14ac:dyDescent="0.2">
      <c r="A104" s="56">
        <v>856</v>
      </c>
      <c r="B104" s="25" t="s">
        <v>1044</v>
      </c>
      <c r="C104" s="25" t="s">
        <v>1036</v>
      </c>
      <c r="D104" s="25" t="s">
        <v>38</v>
      </c>
      <c r="E104" s="25" t="s">
        <v>3920</v>
      </c>
      <c r="F104" s="43"/>
      <c r="G104" s="21" t="str">
        <f t="shared" si="1"/>
        <v>(856, 'Lindavista', 'Gustavo A. Madero', 'Ciudad de México', 'Lindavista S/N, Lindavista, Ciudad de México, CDMX'),</v>
      </c>
      <c r="K104" s="21" t="s">
        <v>4858</v>
      </c>
    </row>
    <row r="105" spans="1:11" ht="12.75" x14ac:dyDescent="0.2">
      <c r="A105" s="56">
        <v>925</v>
      </c>
      <c r="B105" s="25" t="s">
        <v>1050</v>
      </c>
      <c r="C105" s="25" t="s">
        <v>1036</v>
      </c>
      <c r="D105" s="25" t="s">
        <v>38</v>
      </c>
      <c r="E105" s="25" t="s">
        <v>3921</v>
      </c>
      <c r="F105" s="43"/>
      <c r="G105" s="21" t="str">
        <f t="shared" si="1"/>
        <v>(925, 'San Pedro Zacatenco', 'Gustavo A. Madero', 'Ciudad de México', 'Av Instituto Politécnico Nacional esquina Av Wilfrido Massieu S/N, San Pedro Zacatenco, Ciudad de México, CDMX'),</v>
      </c>
      <c r="K105" s="21" t="s">
        <v>4859</v>
      </c>
    </row>
    <row r="106" spans="1:11" ht="12.75" x14ac:dyDescent="0.2">
      <c r="A106" s="56">
        <v>924</v>
      </c>
      <c r="B106" s="25" t="s">
        <v>1055</v>
      </c>
      <c r="C106" s="25" t="s">
        <v>1056</v>
      </c>
      <c r="D106" s="25" t="s">
        <v>38</v>
      </c>
      <c r="E106" s="25" t="s">
        <v>3184</v>
      </c>
      <c r="F106" s="43"/>
      <c r="G106" s="21" t="str">
        <f t="shared" si="1"/>
        <v>(924, 'Polanco', 'Miguel Hidalgo', 'Ciudad de México', 'Aristóteles S/N, Polanco, Ciudad de México, CDMX'),</v>
      </c>
      <c r="K106" s="21" t="s">
        <v>4860</v>
      </c>
    </row>
    <row r="107" spans="1:11" ht="12.75" x14ac:dyDescent="0.2">
      <c r="A107" s="56">
        <v>894</v>
      </c>
      <c r="B107" s="25" t="s">
        <v>1064</v>
      </c>
      <c r="C107" s="25" t="s">
        <v>1056</v>
      </c>
      <c r="D107" s="25" t="s">
        <v>38</v>
      </c>
      <c r="E107" s="25" t="s">
        <v>3525</v>
      </c>
      <c r="F107" s="43"/>
      <c r="G107" s="21" t="str">
        <f t="shared" si="1"/>
        <v>(894, 'Bosque de Chapultepec ', 'Miguel Hidalgo', 'Ciudad de México', 'Av. Constituyentes y Calzada de las Lomas S/N, Bosque de Chapultepec, Ciudad de México, CDMX'),</v>
      </c>
      <c r="K107" s="21" t="s">
        <v>4861</v>
      </c>
    </row>
    <row r="108" spans="1:11" ht="12.75" x14ac:dyDescent="0.2">
      <c r="A108" s="56">
        <v>817</v>
      </c>
      <c r="B108" s="25" t="s">
        <v>1071</v>
      </c>
      <c r="C108" s="25" t="s">
        <v>1056</v>
      </c>
      <c r="D108" s="25" t="s">
        <v>38</v>
      </c>
      <c r="E108" s="25" t="s">
        <v>3217</v>
      </c>
      <c r="F108" s="43"/>
      <c r="G108" s="21" t="str">
        <f t="shared" si="1"/>
        <v>(817, 'San Miguel Chapultepec ', 'Miguel Hidalgo', 'Ciudad de México', 'Av. Paseo de la Reforma S/N, San Miguel Chapultepec, Ciudad de México, CDMX'),</v>
      </c>
      <c r="K108" s="21" t="s">
        <v>4862</v>
      </c>
    </row>
    <row r="109" spans="1:11" ht="12.75" x14ac:dyDescent="0.2">
      <c r="A109" s="56">
        <v>264</v>
      </c>
      <c r="B109" s="25" t="s">
        <v>1082</v>
      </c>
      <c r="C109" s="25" t="s">
        <v>1056</v>
      </c>
      <c r="D109" s="25" t="s">
        <v>381</v>
      </c>
      <c r="E109" s="25" t="s">
        <v>3543</v>
      </c>
      <c r="F109" s="43"/>
      <c r="G109" s="21" t="str">
        <f t="shared" si="1"/>
        <v>(264, 'Los Manzanos', 'Miguel Hidalgo', 'Ciudad de México ', 'Calz General Mariano Escobedo 137, Los Manzanos, Ciudad de México, CDMX'),</v>
      </c>
      <c r="K109" s="21" t="s">
        <v>4863</v>
      </c>
    </row>
    <row r="110" spans="1:11" ht="12.75" x14ac:dyDescent="0.2">
      <c r="A110" s="56">
        <v>71</v>
      </c>
      <c r="B110" s="25" t="s">
        <v>645</v>
      </c>
      <c r="C110" s="25" t="s">
        <v>1056</v>
      </c>
      <c r="D110" s="25" t="s">
        <v>38</v>
      </c>
      <c r="E110" s="25" t="s">
        <v>3922</v>
      </c>
      <c r="F110" s="43"/>
      <c r="G110" s="21" t="str">
        <f t="shared" si="1"/>
        <v>(71, 'Bosques de las Lomas ', 'Miguel Hidalgo', 'Ciudad de México', 'Paseo de los Tamarindos 49, Bosques de las Lomas , Ciudad de México, CDMX'),</v>
      </c>
      <c r="K110" s="21" t="s">
        <v>4864</v>
      </c>
    </row>
    <row r="111" spans="1:11" ht="12.75" x14ac:dyDescent="0.2">
      <c r="A111" s="56">
        <v>656</v>
      </c>
      <c r="B111" s="25" t="s">
        <v>1100</v>
      </c>
      <c r="C111" s="25" t="s">
        <v>1101</v>
      </c>
      <c r="D111" s="25" t="s">
        <v>38</v>
      </c>
      <c r="E111" s="25" t="s">
        <v>3045</v>
      </c>
      <c r="F111" s="43"/>
      <c r="G111" s="21" t="str">
        <f t="shared" si="1"/>
        <v>(656, 'Anzures', 'Miguel HIdalgo', 'Ciudad de México', 'Mariano Escobedo 498, Anzures, Ciudad de México, CDMX'),</v>
      </c>
      <c r="K111" s="21" t="s">
        <v>4865</v>
      </c>
    </row>
    <row r="112" spans="1:11" ht="12.75" x14ac:dyDescent="0.2">
      <c r="A112" s="56">
        <v>696</v>
      </c>
      <c r="B112" s="25" t="s">
        <v>1071</v>
      </c>
      <c r="C112" s="25" t="s">
        <v>1056</v>
      </c>
      <c r="D112" s="25" t="s">
        <v>38</v>
      </c>
      <c r="E112" s="25" t="s">
        <v>3217</v>
      </c>
      <c r="F112" s="43"/>
      <c r="G112" s="21" t="str">
        <f t="shared" si="1"/>
        <v>(696, 'San Miguel Chapultepec ', 'Miguel Hidalgo', 'Ciudad de México', 'Av. Paseo de la Reforma S/N, San Miguel Chapultepec, Ciudad de México, CDMX'),</v>
      </c>
      <c r="K112" s="21" t="s">
        <v>4866</v>
      </c>
    </row>
    <row r="113" spans="1:11" ht="12.75" x14ac:dyDescent="0.2">
      <c r="A113" s="56">
        <v>578</v>
      </c>
      <c r="B113" s="25" t="s">
        <v>1114</v>
      </c>
      <c r="C113" s="25" t="s">
        <v>1056</v>
      </c>
      <c r="D113" s="25" t="s">
        <v>38</v>
      </c>
      <c r="E113" s="25" t="s">
        <v>3055</v>
      </c>
      <c r="F113" s="43"/>
      <c r="G113" s="21" t="str">
        <f t="shared" si="1"/>
        <v>(578, 'Lomas de Sotelo', 'Miguel Hidalgo', 'Ciudad de México', 'Av. del Conscripto 311, Lomas de Sotelo, Ciudad de México, CDMX'),</v>
      </c>
      <c r="K113" s="21" t="s">
        <v>4867</v>
      </c>
    </row>
    <row r="114" spans="1:11" ht="12.75" x14ac:dyDescent="0.2">
      <c r="A114" s="56">
        <v>193</v>
      </c>
      <c r="B114" s="25" t="s">
        <v>1055</v>
      </c>
      <c r="C114" s="25" t="s">
        <v>1056</v>
      </c>
      <c r="D114" s="25" t="s">
        <v>38</v>
      </c>
      <c r="E114" s="25" t="s">
        <v>2857</v>
      </c>
      <c r="F114" s="43"/>
      <c r="G114" s="21" t="str">
        <f t="shared" si="1"/>
        <v>(193, 'Polanco', 'Miguel Hidalgo', 'Ciudad de México', 'Juan Luis Vives 200, Polanco, Ciudad de México, CDMX'),</v>
      </c>
      <c r="K114" s="21" t="s">
        <v>4868</v>
      </c>
    </row>
    <row r="115" spans="1:11" ht="12.75" x14ac:dyDescent="0.2">
      <c r="A115" s="56">
        <v>939</v>
      </c>
      <c r="B115" s="25" t="s">
        <v>1055</v>
      </c>
      <c r="C115" s="25" t="s">
        <v>1056</v>
      </c>
      <c r="D115" s="25" t="s">
        <v>38</v>
      </c>
      <c r="E115" s="25" t="s">
        <v>2857</v>
      </c>
      <c r="F115" s="43"/>
      <c r="G115" s="21" t="str">
        <f t="shared" si="1"/>
        <v>(939, 'Polanco', 'Miguel Hidalgo', 'Ciudad de México', 'Juan Luis Vives 200, Polanco, Ciudad de México, CDMX'),</v>
      </c>
      <c r="K115" s="21" t="s">
        <v>4869</v>
      </c>
    </row>
    <row r="116" spans="1:11" ht="12.75" x14ac:dyDescent="0.2">
      <c r="A116" s="56">
        <v>257</v>
      </c>
      <c r="B116" s="25" t="s">
        <v>1055</v>
      </c>
      <c r="C116" s="25" t="s">
        <v>1056</v>
      </c>
      <c r="D116" s="25" t="s">
        <v>38</v>
      </c>
      <c r="E116" s="25" t="s">
        <v>2882</v>
      </c>
      <c r="F116" s="43"/>
      <c r="G116" s="21" t="str">
        <f t="shared" si="1"/>
        <v>(257, 'Polanco', 'Miguel Hidalgo', 'Ciudad de México', 'Arquímedes 69, Polanco, Ciudad de México, CDMX'),</v>
      </c>
      <c r="K116" s="21" t="s">
        <v>4870</v>
      </c>
    </row>
    <row r="117" spans="1:11" ht="12.75" x14ac:dyDescent="0.2">
      <c r="A117" s="56">
        <v>373</v>
      </c>
      <c r="B117" s="25" t="s">
        <v>1064</v>
      </c>
      <c r="C117" s="25" t="s">
        <v>1056</v>
      </c>
      <c r="D117" s="25" t="s">
        <v>38</v>
      </c>
      <c r="E117" s="25" t="s">
        <v>3586</v>
      </c>
      <c r="F117" s="43"/>
      <c r="G117" s="21" t="str">
        <f t="shared" si="1"/>
        <v>(373, 'Bosque de Chapultepec ', 'Miguel Hidalgo', 'Ciudad de México', 'Rubén Dario 115, Bosque de Chapultepec, Ciudad de México, CDMX'),</v>
      </c>
      <c r="K117" s="21" t="s">
        <v>4871</v>
      </c>
    </row>
    <row r="118" spans="1:11" ht="12.75" x14ac:dyDescent="0.2">
      <c r="A118" s="56">
        <v>538</v>
      </c>
      <c r="B118" s="25" t="s">
        <v>1100</v>
      </c>
      <c r="C118" s="25" t="s">
        <v>1056</v>
      </c>
      <c r="D118" s="25" t="s">
        <v>38</v>
      </c>
      <c r="E118" s="25" t="s">
        <v>3045</v>
      </c>
      <c r="F118" s="43"/>
      <c r="G118" s="21" t="str">
        <f t="shared" si="1"/>
        <v>(538, 'Anzures', 'Miguel Hidalgo', 'Ciudad de México', 'Mariano Escobedo 498, Anzures, Ciudad de México, CDMX'),</v>
      </c>
      <c r="K118" s="21" t="s">
        <v>4872</v>
      </c>
    </row>
    <row r="119" spans="1:11" ht="12.75" x14ac:dyDescent="0.2">
      <c r="A119" s="56">
        <v>396</v>
      </c>
      <c r="B119" s="25" t="s">
        <v>1147</v>
      </c>
      <c r="C119" s="25" t="s">
        <v>1056</v>
      </c>
      <c r="D119" s="25" t="s">
        <v>38</v>
      </c>
      <c r="E119" s="25" t="s">
        <v>2875</v>
      </c>
      <c r="F119" s="43"/>
      <c r="G119" s="21" t="str">
        <f t="shared" si="1"/>
        <v>(396, 'Bosques de las Lomas', 'Miguel Hidalgo', 'Ciudad de México', 'Bosque de Avellanos 142, Bosques de las Lomas, Ciudad de México, CDMX'),</v>
      </c>
      <c r="K119" s="21" t="s">
        <v>4873</v>
      </c>
    </row>
    <row r="120" spans="1:11" ht="12.75" x14ac:dyDescent="0.2">
      <c r="A120" s="56">
        <v>388</v>
      </c>
      <c r="B120" s="25" t="s">
        <v>1153</v>
      </c>
      <c r="C120" s="25" t="s">
        <v>1056</v>
      </c>
      <c r="D120" s="25" t="s">
        <v>38</v>
      </c>
      <c r="E120" s="25" t="s">
        <v>3593</v>
      </c>
      <c r="F120" s="43"/>
      <c r="G120" s="21" t="str">
        <f t="shared" si="1"/>
        <v>(388, 'Lomas de Bezares', 'Miguel Hidalgo', 'Ciudad de México', 'Cerrada de Bezares 130, Lomas de Bezares, Ciudad de México, CDMX'),</v>
      </c>
      <c r="K120" s="21" t="s">
        <v>4874</v>
      </c>
    </row>
    <row r="121" spans="1:11" ht="12.75" x14ac:dyDescent="0.2">
      <c r="A121" s="56">
        <v>800</v>
      </c>
      <c r="B121" s="25" t="s">
        <v>1160</v>
      </c>
      <c r="C121" s="25" t="s">
        <v>1056</v>
      </c>
      <c r="D121" s="25" t="s">
        <v>38</v>
      </c>
      <c r="E121" s="25" t="s">
        <v>3590</v>
      </c>
      <c r="F121" s="43"/>
      <c r="G121" s="21" t="str">
        <f t="shared" si="1"/>
        <v>(800, 'Lomas de Chapultepec', 'Miguel Hidalgo', 'Ciudad de México', 'Sierra Amantepec 193, Lomas de Chapultepec, Ciudad de México, CDMX'),</v>
      </c>
      <c r="K121" s="21" t="s">
        <v>4875</v>
      </c>
    </row>
    <row r="122" spans="1:11" ht="12.75" x14ac:dyDescent="0.2">
      <c r="A122" s="56">
        <v>117</v>
      </c>
      <c r="B122" s="25" t="s">
        <v>1160</v>
      </c>
      <c r="C122" s="25" t="s">
        <v>1056</v>
      </c>
      <c r="D122" s="25" t="s">
        <v>38</v>
      </c>
      <c r="E122" s="25" t="s">
        <v>2871</v>
      </c>
      <c r="F122" s="43"/>
      <c r="G122" s="21" t="str">
        <f t="shared" si="1"/>
        <v>(117, 'Lomas de Chapultepec', 'Miguel Hidalgo', 'Ciudad de México', 'Blvd. de los Virreyes 110, Lomas de Chapultepec, Ciudad de México, CDMX'),</v>
      </c>
      <c r="K122" s="21" t="s">
        <v>4876</v>
      </c>
    </row>
    <row r="123" spans="1:11" ht="12.75" x14ac:dyDescent="0.2">
      <c r="A123" s="56">
        <v>26</v>
      </c>
      <c r="B123" s="25" t="s">
        <v>1173</v>
      </c>
      <c r="C123" s="25" t="s">
        <v>1056</v>
      </c>
      <c r="D123" s="25" t="s">
        <v>38</v>
      </c>
      <c r="E123" s="25" t="s">
        <v>3278</v>
      </c>
      <c r="F123" s="43"/>
      <c r="G123" s="21" t="str">
        <f t="shared" si="1"/>
        <v>(26, 'Lomas Virreyes', 'Miguel Hidalgo', 'Ciudad de México', 'Virreyes 155, Lomas Virreyes, Ciudad de México, CDMX'),</v>
      </c>
      <c r="K123" s="21" t="s">
        <v>4877</v>
      </c>
    </row>
    <row r="124" spans="1:11" ht="12.75" x14ac:dyDescent="0.2">
      <c r="A124" s="56">
        <v>606</v>
      </c>
      <c r="B124" s="25" t="s">
        <v>1055</v>
      </c>
      <c r="C124" s="25" t="s">
        <v>1056</v>
      </c>
      <c r="D124" s="25" t="s">
        <v>38</v>
      </c>
      <c r="E124" s="25" t="s">
        <v>2940</v>
      </c>
      <c r="F124" s="43"/>
      <c r="G124" s="21" t="str">
        <f t="shared" si="1"/>
        <v>(606, 'Polanco', 'Miguel Hidalgo', 'Ciudad de México', 'Alejandro Dumas 16, Polanco, Ciudad de México, CDMX'),</v>
      </c>
      <c r="K124" s="21" t="s">
        <v>4878</v>
      </c>
    </row>
    <row r="125" spans="1:11" ht="12.75" x14ac:dyDescent="0.2">
      <c r="A125" s="56">
        <v>867</v>
      </c>
      <c r="B125" s="25" t="s">
        <v>1160</v>
      </c>
      <c r="C125" s="25" t="s">
        <v>1056</v>
      </c>
      <c r="D125" s="25" t="s">
        <v>38</v>
      </c>
      <c r="E125" s="25" t="s">
        <v>3923</v>
      </c>
      <c r="F125" s="43"/>
      <c r="G125" s="21" t="str">
        <f t="shared" si="1"/>
        <v>(867, 'Lomas de Chapultepec', 'Miguel Hidalgo', 'Ciudad de México', 'Monte Athos 115B, Lomas de Chapultepec, Ciudad de México, CDMX'),</v>
      </c>
      <c r="K125" s="21" t="s">
        <v>4879</v>
      </c>
    </row>
    <row r="126" spans="1:11" ht="12.75" x14ac:dyDescent="0.2">
      <c r="A126" s="56">
        <v>915</v>
      </c>
      <c r="B126" s="25" t="s">
        <v>1194</v>
      </c>
      <c r="C126" s="25" t="s">
        <v>1056</v>
      </c>
      <c r="D126" s="25" t="s">
        <v>381</v>
      </c>
      <c r="E126" s="25" t="s">
        <v>3272</v>
      </c>
      <c r="F126" s="43"/>
      <c r="G126" s="21" t="str">
        <f t="shared" si="1"/>
        <v>(915, 'Granada', 'Miguel Hidalgo', 'Ciudad de México ', 'Lago Zurich 245, Granada, Ciudad de México, CDMX'),</v>
      </c>
      <c r="K126" s="21" t="s">
        <v>4880</v>
      </c>
    </row>
    <row r="127" spans="1:11" ht="12.75" x14ac:dyDescent="0.2">
      <c r="A127" s="56">
        <v>233</v>
      </c>
      <c r="B127" s="25" t="s">
        <v>1160</v>
      </c>
      <c r="C127" s="25" t="s">
        <v>1056</v>
      </c>
      <c r="D127" s="25" t="s">
        <v>38</v>
      </c>
      <c r="E127" s="25" t="s">
        <v>3648</v>
      </c>
      <c r="F127" s="43"/>
      <c r="G127" s="21" t="str">
        <f t="shared" si="1"/>
        <v>(233, 'Lomas de Chapultepec', 'Miguel Hidalgo', 'Ciudad de México', 'Monte Chimborazo 220, Lomas de Chapultepec, Ciudad de México, CDMX'),</v>
      </c>
      <c r="K127" s="21" t="s">
        <v>4881</v>
      </c>
    </row>
    <row r="128" spans="1:11" ht="12.75" x14ac:dyDescent="0.2">
      <c r="A128" s="56">
        <v>110</v>
      </c>
      <c r="B128" s="25" t="s">
        <v>1160</v>
      </c>
      <c r="C128" s="25" t="s">
        <v>1056</v>
      </c>
      <c r="D128" s="25" t="s">
        <v>38</v>
      </c>
      <c r="E128" s="25" t="s">
        <v>3298</v>
      </c>
      <c r="F128" s="43"/>
      <c r="G128" s="21" t="str">
        <f t="shared" si="1"/>
        <v>(110, 'Lomas de Chapultepec', 'Miguel Hidalgo', 'Ciudad de México', 'Sierra Madre 155 155, Lomas de Chapultepec, Ciudad de México, CDMX'),</v>
      </c>
      <c r="K128" s="21" t="s">
        <v>4882</v>
      </c>
    </row>
    <row r="129" spans="1:11" ht="12.75" x14ac:dyDescent="0.2">
      <c r="A129" s="56">
        <v>843</v>
      </c>
      <c r="B129" s="25" t="s">
        <v>1194</v>
      </c>
      <c r="C129" s="25" t="s">
        <v>1056</v>
      </c>
      <c r="D129" s="25" t="s">
        <v>38</v>
      </c>
      <c r="E129" s="25" t="s">
        <v>3027</v>
      </c>
      <c r="F129" s="43"/>
      <c r="G129" s="21" t="str">
        <f t="shared" ref="G129:G192" si="2">_xlfn.CONCAT("(",A129,", '",B129,"', '",C129,"', ","'",D129,"',"," '",E129,"'),")</f>
        <v>(843, 'Granada', 'Miguel Hidalgo', 'Ciudad de México', 'Lago Tanganica 67, Granada, Ciudad de México, CDMX'),</v>
      </c>
      <c r="K129" s="21" t="s">
        <v>4883</v>
      </c>
    </row>
    <row r="130" spans="1:11" ht="12.75" x14ac:dyDescent="0.2">
      <c r="A130" s="56">
        <v>550</v>
      </c>
      <c r="B130" s="25" t="s">
        <v>1225</v>
      </c>
      <c r="C130" s="25" t="s">
        <v>1056</v>
      </c>
      <c r="D130" s="25" t="s">
        <v>38</v>
      </c>
      <c r="E130" s="25" t="s">
        <v>3924</v>
      </c>
      <c r="F130" s="43"/>
      <c r="G130" s="21" t="str">
        <f t="shared" si="2"/>
        <v>(550, 'Escandón', 'Miguel Hidalgo', 'Ciudad de México', 'Av. Patriotismo 165, Escandón, Ciudad de México, CDMX'),</v>
      </c>
      <c r="K130" s="21" t="s">
        <v>4884</v>
      </c>
    </row>
    <row r="131" spans="1:11" ht="12.75" x14ac:dyDescent="0.2">
      <c r="A131" s="56">
        <v>366</v>
      </c>
      <c r="B131" s="25" t="s">
        <v>1233</v>
      </c>
      <c r="C131" s="25" t="s">
        <v>1056</v>
      </c>
      <c r="D131" s="25" t="s">
        <v>38</v>
      </c>
      <c r="E131" s="25" t="s">
        <v>3925</v>
      </c>
      <c r="F131" s="43"/>
      <c r="G131" s="21" t="str">
        <f t="shared" si="2"/>
        <v>(366, 'San Miguel Chapultepec', 'Miguel Hidalgo', 'Ciudad de México', 'Alumnos 47, San Miguel Chapultepec, Ciudad de México, CDMX'),</v>
      </c>
      <c r="K131" s="21" t="s">
        <v>4885</v>
      </c>
    </row>
    <row r="132" spans="1:11" ht="12.75" x14ac:dyDescent="0.2">
      <c r="A132" s="56">
        <v>498</v>
      </c>
      <c r="B132" s="25" t="s">
        <v>925</v>
      </c>
      <c r="C132" s="25" t="s">
        <v>1240</v>
      </c>
      <c r="D132" s="25" t="s">
        <v>38</v>
      </c>
      <c r="E132" s="25" t="s">
        <v>3641</v>
      </c>
      <c r="F132" s="43"/>
      <c r="G132" s="21" t="str">
        <f t="shared" si="2"/>
        <v>(498, 'Cuauhtemoc', 'Miguel Hidalgo ', 'Ciudad de México', 'Av. Paseo de la Reforma, Puerta de los Leones, en el bosque de chapultepec S/N, Cuauhtemoc, Ciudad de México, CDMX'),</v>
      </c>
      <c r="K132" s="21" t="s">
        <v>4886</v>
      </c>
    </row>
    <row r="133" spans="1:11" ht="12.75" x14ac:dyDescent="0.2">
      <c r="A133" s="56">
        <v>953</v>
      </c>
      <c r="B133" s="31" t="s">
        <v>1282</v>
      </c>
      <c r="C133" s="25" t="s">
        <v>1249</v>
      </c>
      <c r="D133" s="25" t="s">
        <v>38</v>
      </c>
      <c r="E133" s="25" t="s">
        <v>3210</v>
      </c>
      <c r="F133" s="43"/>
      <c r="G133" s="21" t="str">
        <f t="shared" si="2"/>
        <v>(953, '20', 'Tlalpan', 'Ciudad de México', 'Av. San fernando 160, Tlalpan Centro, Ciudad de México, CDMX'),</v>
      </c>
      <c r="K133" s="21" t="s">
        <v>4887</v>
      </c>
    </row>
    <row r="134" spans="1:11" ht="12.75" x14ac:dyDescent="0.2">
      <c r="A134" s="56">
        <v>928</v>
      </c>
      <c r="B134" s="25" t="s">
        <v>1258</v>
      </c>
      <c r="C134" s="25" t="s">
        <v>1249</v>
      </c>
      <c r="D134" s="25" t="s">
        <v>38</v>
      </c>
      <c r="E134" s="25" t="s">
        <v>2833</v>
      </c>
      <c r="F134" s="43"/>
      <c r="G134" s="21" t="str">
        <f t="shared" si="2"/>
        <v>(928, 'Nueva Oriental Coapa', 'Tlalpan', 'Ciudad de México', 'Rancho Tamboreo 5, Nueva Oriental Coapa, Ciudad de México, CDMX'),</v>
      </c>
      <c r="K134" s="21" t="s">
        <v>4888</v>
      </c>
    </row>
    <row r="135" spans="1:11" ht="12.75" x14ac:dyDescent="0.2">
      <c r="A135" s="56">
        <v>671</v>
      </c>
      <c r="B135" s="25" t="s">
        <v>1269</v>
      </c>
      <c r="C135" s="25" t="s">
        <v>1249</v>
      </c>
      <c r="D135" s="25" t="s">
        <v>38</v>
      </c>
      <c r="E135" s="25" t="s">
        <v>3926</v>
      </c>
      <c r="F135" s="43"/>
      <c r="G135" s="21" t="str">
        <f t="shared" si="2"/>
        <v>(671, 'Jardines del Ajusco', 'Tlalpan', 'Ciudad de México', 'Carretera Picacho - Ajusco Km 1.5, Jardines del Ajusco, Ciudad de México, CDMX'),</v>
      </c>
      <c r="K135" s="21" t="s">
        <v>4889</v>
      </c>
    </row>
    <row r="136" spans="1:11" ht="12.75" x14ac:dyDescent="0.2">
      <c r="A136" s="56">
        <v>102</v>
      </c>
      <c r="B136" s="25" t="s">
        <v>1283</v>
      </c>
      <c r="C136" s="25" t="s">
        <v>1249</v>
      </c>
      <c r="D136" s="25" t="s">
        <v>38</v>
      </c>
      <c r="E136" s="25" t="s">
        <v>3927</v>
      </c>
      <c r="F136" s="43"/>
      <c r="G136" s="21" t="str">
        <f t="shared" si="2"/>
        <v>(102, 'Fuentes del Pedregal', 'Tlalpan', 'Ciudad de México', 'Entronque Picacho - Ajusco 20, Fuentes del Pedregal, Ciudad de México, CDMX'),</v>
      </c>
      <c r="K136" s="21" t="s">
        <v>4890</v>
      </c>
    </row>
    <row r="137" spans="1:11" ht="12.75" x14ac:dyDescent="0.2">
      <c r="A137" s="56">
        <v>113</v>
      </c>
      <c r="B137" s="25" t="s">
        <v>1295</v>
      </c>
      <c r="C137" s="25" t="s">
        <v>1249</v>
      </c>
      <c r="D137" s="25" t="s">
        <v>38</v>
      </c>
      <c r="E137" s="25" t="s">
        <v>3488</v>
      </c>
      <c r="F137" s="43"/>
      <c r="G137" s="21" t="str">
        <f t="shared" si="2"/>
        <v>(113, 'Sta. Úrsula Xitla', 'Tlalpan', 'Ciudad de México', 'Convento 37, Sta. Úrsula Xitla, Ciudad de México, CDMX'),</v>
      </c>
      <c r="K137" s="21" t="s">
        <v>4891</v>
      </c>
    </row>
    <row r="138" spans="1:11" ht="12.75" x14ac:dyDescent="0.2">
      <c r="A138" s="56">
        <v>278</v>
      </c>
      <c r="B138" s="25" t="s">
        <v>1307</v>
      </c>
      <c r="C138" s="25" t="s">
        <v>1249</v>
      </c>
      <c r="D138" s="25" t="s">
        <v>38</v>
      </c>
      <c r="E138" s="25" t="s">
        <v>3576</v>
      </c>
      <c r="F138" s="43"/>
      <c r="G138" s="21" t="str">
        <f t="shared" si="2"/>
        <v>(278, 'La Joya', 'Tlalpan', 'Ciudad de México', 'Insurgentes Sur 4439, La Joya, Ciudad de México, CDMX'),</v>
      </c>
      <c r="K138" s="21" t="s">
        <v>4892</v>
      </c>
    </row>
    <row r="139" spans="1:11" ht="12.75" x14ac:dyDescent="0.2">
      <c r="A139" s="56">
        <v>815</v>
      </c>
      <c r="B139" s="25" t="s">
        <v>1314</v>
      </c>
      <c r="C139" s="25" t="s">
        <v>1315</v>
      </c>
      <c r="D139" s="25" t="s">
        <v>38</v>
      </c>
      <c r="E139" s="25" t="s">
        <v>3596</v>
      </c>
      <c r="F139" s="43"/>
      <c r="G139" s="21" t="str">
        <f t="shared" si="2"/>
        <v>(815, 'El Parque', 'Venustiano Carranza', 'Ciudad de México', 'Av. Congreso de la Unión 66, El Parque, Ciudad de México, CDMX'),</v>
      </c>
      <c r="K139" s="21" t="s">
        <v>4893</v>
      </c>
    </row>
    <row r="140" spans="1:11" ht="12.75" x14ac:dyDescent="0.2">
      <c r="A140" s="56">
        <v>405</v>
      </c>
      <c r="B140" s="25" t="s">
        <v>1323</v>
      </c>
      <c r="C140" s="25" t="s">
        <v>1315</v>
      </c>
      <c r="D140" s="25" t="s">
        <v>38</v>
      </c>
      <c r="E140" s="25" t="s">
        <v>2823</v>
      </c>
      <c r="F140" s="43"/>
      <c r="G140" s="21" t="str">
        <f t="shared" si="2"/>
        <v>(405, 'Peñón de los Baños', 'Venustiano Carranza', 'Ciudad de México', 'Av. Capitán Carlos León S/N, Peñón de los Baños, Ciudad de México, CDMX'),</v>
      </c>
      <c r="K140" s="21" t="s">
        <v>4894</v>
      </c>
    </row>
    <row r="141" spans="1:11" ht="12.75" x14ac:dyDescent="0.2">
      <c r="A141" s="56">
        <v>248</v>
      </c>
      <c r="B141" s="25" t="s">
        <v>1333</v>
      </c>
      <c r="C141" s="25" t="s">
        <v>1315</v>
      </c>
      <c r="D141" s="25" t="s">
        <v>38</v>
      </c>
      <c r="E141" s="25" t="s">
        <v>3928</v>
      </c>
      <c r="F141" s="43"/>
      <c r="G141" s="21" t="str">
        <f t="shared" si="2"/>
        <v>(248, 'Jardín Balbuena', 'Venustiano Carranza', 'Ciudad de México', 'Francisco del Paso y Troncoso 219, Jardín Balbuena, Ciudad de México, CDMX'),</v>
      </c>
      <c r="K141" s="21" t="s">
        <v>4895</v>
      </c>
    </row>
    <row r="142" spans="1:11" ht="12.75" x14ac:dyDescent="0.2">
      <c r="A142" s="56">
        <v>847</v>
      </c>
      <c r="B142" s="25" t="s">
        <v>1342</v>
      </c>
      <c r="C142" s="25" t="s">
        <v>1343</v>
      </c>
      <c r="D142" s="25" t="s">
        <v>38</v>
      </c>
      <c r="E142" s="25" t="s">
        <v>2867</v>
      </c>
      <c r="F142" s="43"/>
      <c r="G142" s="21" t="str">
        <f t="shared" si="2"/>
        <v>(847, 'San Antonio', 'Xochimilco', 'Ciudad de México', 'Vicente Guerrero 10, San Antonio, Ciudad de México, CDMX'),</v>
      </c>
      <c r="K142" s="21" t="s">
        <v>4896</v>
      </c>
    </row>
    <row r="143" spans="1:11" ht="12.75" x14ac:dyDescent="0.2">
      <c r="A143" s="56">
        <v>626</v>
      </c>
      <c r="B143" s="25" t="s">
        <v>1354</v>
      </c>
      <c r="C143" s="25" t="s">
        <v>1343</v>
      </c>
      <c r="D143" s="25" t="s">
        <v>38</v>
      </c>
      <c r="E143" s="25" t="s">
        <v>3270</v>
      </c>
      <c r="F143" s="43"/>
      <c r="G143" s="21" t="str">
        <f t="shared" si="2"/>
        <v>(626, 'Xaltocan', 'Xochimilco', 'Ciudad de México', 'Aralia 16, Xaltocan, Ciudad de México, CDMX'),</v>
      </c>
      <c r="K143" s="21" t="s">
        <v>4897</v>
      </c>
    </row>
    <row r="144" spans="1:11" ht="12.75" x14ac:dyDescent="0.2">
      <c r="A144" s="56">
        <v>681</v>
      </c>
      <c r="B144" s="25" t="s">
        <v>1362</v>
      </c>
      <c r="C144" s="25" t="s">
        <v>1363</v>
      </c>
      <c r="D144" s="25" t="s">
        <v>1364</v>
      </c>
      <c r="E144" s="25" t="s">
        <v>3929</v>
      </c>
      <c r="F144" s="43"/>
      <c r="G144" s="21" t="str">
        <f t="shared" si="2"/>
        <v>(681, 'Patria Nueva', 'Tuxtla Gutiérrez', 'Tuxtla Gutiérez', 'Libramiento Norte Oriente S/N, Patria Nueva, Tuxtla Gutiérez, CHIS'),</v>
      </c>
      <c r="K144" s="21" t="s">
        <v>4898</v>
      </c>
    </row>
    <row r="145" spans="1:11" ht="12.75" x14ac:dyDescent="0.2">
      <c r="A145" s="56">
        <v>566</v>
      </c>
      <c r="B145" s="25" t="s">
        <v>1376</v>
      </c>
      <c r="C145" s="25" t="s">
        <v>1377</v>
      </c>
      <c r="D145" s="25" t="s">
        <v>1377</v>
      </c>
      <c r="E145" s="25" t="s">
        <v>3930</v>
      </c>
      <c r="F145" s="43"/>
      <c r="G145" s="21" t="str">
        <f t="shared" si="2"/>
        <v>(566, 'Nava Centro', 'Nava', 'Nava', 'Juárez 974, Nava Centro, Nava, COAH'),</v>
      </c>
      <c r="K145" s="21" t="s">
        <v>4899</v>
      </c>
    </row>
    <row r="146" spans="1:11" ht="12.75" x14ac:dyDescent="0.2">
      <c r="A146" s="56">
        <v>28</v>
      </c>
      <c r="B146" s="25" t="s">
        <v>1387</v>
      </c>
      <c r="C146" s="25" t="s">
        <v>1388</v>
      </c>
      <c r="D146" s="25" t="s">
        <v>1388</v>
      </c>
      <c r="E146" s="25" t="s">
        <v>3931</v>
      </c>
      <c r="F146" s="43"/>
      <c r="G146" s="21" t="str">
        <f t="shared" si="2"/>
        <v>(28, 'Ejido Villa de Fuente', 'Piedras Negras ', 'Piedras Negras ', 'Boulevard Centenario 901, Ejido Villa de Fuente, Piedras Negras, COAH'),</v>
      </c>
      <c r="K146" s="21" t="s">
        <v>4900</v>
      </c>
    </row>
    <row r="147" spans="1:11" ht="12.75" x14ac:dyDescent="0.2">
      <c r="A147" s="56">
        <v>129</v>
      </c>
      <c r="B147" s="25" t="s">
        <v>1394</v>
      </c>
      <c r="C147" s="25" t="s">
        <v>1388</v>
      </c>
      <c r="D147" s="25" t="s">
        <v>1388</v>
      </c>
      <c r="E147" s="25" t="s">
        <v>3932</v>
      </c>
      <c r="F147" s="43"/>
      <c r="G147" s="21" t="str">
        <f t="shared" si="2"/>
        <v>(129, 'Venustiano Carranza Sur', 'Piedras Negras ', 'Piedras Negras ', 'Carretera 57 KM 10.5, Venustiano Carranza Sur, Piedras Negras, COAH'),</v>
      </c>
      <c r="K147" s="21" t="s">
        <v>4901</v>
      </c>
    </row>
    <row r="148" spans="1:11" ht="12.75" x14ac:dyDescent="0.2">
      <c r="A148" s="56">
        <v>562</v>
      </c>
      <c r="B148" s="25" t="s">
        <v>1401</v>
      </c>
      <c r="C148" s="25" t="s">
        <v>1402</v>
      </c>
      <c r="D148" s="25" t="s">
        <v>1402</v>
      </c>
      <c r="E148" s="25" t="s">
        <v>3933</v>
      </c>
      <c r="F148" s="43"/>
      <c r="G148" s="21" t="str">
        <f t="shared" si="2"/>
        <v>(562, 'Centenario', 'Saltillo ', 'Saltillo ', '5 de enero 104, Centenario, Saltillo, COAH'),</v>
      </c>
      <c r="K148" s="21" t="s">
        <v>4902</v>
      </c>
    </row>
    <row r="149" spans="1:11" ht="12.75" x14ac:dyDescent="0.2">
      <c r="A149" s="56">
        <v>997</v>
      </c>
      <c r="B149" s="25" t="s">
        <v>1412</v>
      </c>
      <c r="C149" s="25" t="s">
        <v>1402</v>
      </c>
      <c r="D149" s="25" t="s">
        <v>1402</v>
      </c>
      <c r="E149" s="25" t="s">
        <v>3934</v>
      </c>
      <c r="F149" s="43"/>
      <c r="G149" s="21" t="str">
        <f t="shared" si="2"/>
        <v>(997, 'República Norte', 'Saltillo ', 'Saltillo ', 'Blvd. Venustiano Carranza 1918, República Norte, Saltillo, COAH'),</v>
      </c>
      <c r="K149" s="21" t="s">
        <v>4903</v>
      </c>
    </row>
    <row r="150" spans="1:11" ht="12.75" x14ac:dyDescent="0.2">
      <c r="A150" s="56">
        <v>304</v>
      </c>
      <c r="B150" s="25" t="s">
        <v>1417</v>
      </c>
      <c r="C150" s="25" t="s">
        <v>1402</v>
      </c>
      <c r="D150" s="25" t="s">
        <v>1402</v>
      </c>
      <c r="E150" s="25" t="s">
        <v>3935</v>
      </c>
      <c r="F150" s="43"/>
      <c r="G150" s="21" t="str">
        <f t="shared" si="2"/>
        <v>(304, 'Eulalio Gutiérrez', 'Saltillo ', 'Saltillo ', 'Carretera Monterrey - Saltillo S/N, Eulalio Gutiérrez, Saltillo, COAH'),</v>
      </c>
      <c r="K150" s="21" t="s">
        <v>4904</v>
      </c>
    </row>
    <row r="151" spans="1:11" ht="12.75" x14ac:dyDescent="0.2">
      <c r="A151" s="56">
        <v>417</v>
      </c>
      <c r="B151" s="25" t="s">
        <v>1426</v>
      </c>
      <c r="C151" s="25" t="s">
        <v>1427</v>
      </c>
      <c r="D151" s="25" t="s">
        <v>1427</v>
      </c>
      <c r="E151" s="25" t="s">
        <v>3316</v>
      </c>
      <c r="F151" s="43"/>
      <c r="G151" s="21" t="str">
        <f t="shared" si="2"/>
        <v>(417, 'Granjas San Isidro', 'Torreón', 'Torreón', 'Zacatecas 503, Granjas San Isidro, Torreón, COAH'),</v>
      </c>
      <c r="K151" s="21" t="s">
        <v>4905</v>
      </c>
    </row>
    <row r="152" spans="1:11" ht="12.75" x14ac:dyDescent="0.2">
      <c r="A152" s="56">
        <v>82</v>
      </c>
      <c r="B152" s="25" t="s">
        <v>1437</v>
      </c>
      <c r="C152" s="25" t="s">
        <v>1438</v>
      </c>
      <c r="D152" s="25" t="s">
        <v>1439</v>
      </c>
      <c r="E152" s="25" t="s">
        <v>3936</v>
      </c>
      <c r="F152" s="43"/>
      <c r="G152" s="21" t="str">
        <f t="shared" si="2"/>
        <v>(82, 'La Herradura', 'Pachuca', 'Pachuca de Soto', 'Carretera México-Pachuca KM 84.5, La Herradura, Pachuca de Soto, HGO'),</v>
      </c>
      <c r="K152" s="21" t="s">
        <v>4906</v>
      </c>
    </row>
    <row r="153" spans="1:11" ht="12.75" x14ac:dyDescent="0.2">
      <c r="A153" s="56">
        <v>604</v>
      </c>
      <c r="B153" s="25" t="s">
        <v>1450</v>
      </c>
      <c r="C153" s="25" t="s">
        <v>1438</v>
      </c>
      <c r="D153" s="25" t="s">
        <v>1439</v>
      </c>
      <c r="E153" s="25" t="s">
        <v>3937</v>
      </c>
      <c r="F153" s="43"/>
      <c r="G153" s="21" t="str">
        <f t="shared" si="2"/>
        <v>(604, 'Venta Prieta', 'Pachuca', 'Pachuca de Soto', 'Felipe Ángeles 2003, Venta Prieta, Pachuca de Soto, HGO'),</v>
      </c>
      <c r="K153" s="21" t="s">
        <v>4907</v>
      </c>
    </row>
    <row r="154" spans="1:11" ht="12.75" x14ac:dyDescent="0.2">
      <c r="A154" s="56">
        <v>689</v>
      </c>
      <c r="B154" s="25" t="s">
        <v>198</v>
      </c>
      <c r="C154" s="25" t="s">
        <v>1438</v>
      </c>
      <c r="D154" s="25" t="s">
        <v>1439</v>
      </c>
      <c r="E154" s="25" t="s">
        <v>3938</v>
      </c>
      <c r="F154" s="43"/>
      <c r="G154" s="21" t="str">
        <f t="shared" si="2"/>
        <v>(689, 'Centro', 'Pachuca', 'Pachuca de Soto', 'Vicente Salazar 100, Centro, Pachuca de Soto, HGO'),</v>
      </c>
      <c r="K154" s="21" t="s">
        <v>4908</v>
      </c>
    </row>
    <row r="155" spans="1:11" ht="12.75" x14ac:dyDescent="0.2">
      <c r="A155" s="56">
        <v>366</v>
      </c>
      <c r="B155" s="25" t="s">
        <v>1466</v>
      </c>
      <c r="C155" s="25" t="s">
        <v>1438</v>
      </c>
      <c r="D155" s="25" t="s">
        <v>1439</v>
      </c>
      <c r="E155" s="25" t="s">
        <v>3939</v>
      </c>
      <c r="F155" s="43"/>
      <c r="G155" s="21" t="str">
        <f t="shared" si="2"/>
        <v>(366, 'Doctores', 'Pachuca', 'Pachuca de Soto', 'Doctor Gea González 211, Doctores, Pachuca de Soto, HGO'),</v>
      </c>
      <c r="K155" s="21" t="s">
        <v>4909</v>
      </c>
    </row>
    <row r="156" spans="1:11" ht="12.75" x14ac:dyDescent="0.2">
      <c r="A156" s="56">
        <v>565</v>
      </c>
      <c r="B156" s="25" t="s">
        <v>1450</v>
      </c>
      <c r="C156" s="25" t="s">
        <v>1438</v>
      </c>
      <c r="D156" s="25" t="s">
        <v>1439</v>
      </c>
      <c r="E156" s="25" t="s">
        <v>3940</v>
      </c>
      <c r="F156" s="43"/>
      <c r="G156" s="21" t="str">
        <f t="shared" si="2"/>
        <v>(565, 'Venta Prieta', 'Pachuca', 'Pachuca de Soto', 'Felipe Ángeles esquina Calle de la Minería S/N, Venta Prieta, Pachuca de Soto, HGO'),</v>
      </c>
      <c r="K156" s="21" t="s">
        <v>4910</v>
      </c>
    </row>
    <row r="157" spans="1:11" ht="12.75" x14ac:dyDescent="0.2">
      <c r="A157" s="56">
        <v>374</v>
      </c>
      <c r="B157" s="25" t="s">
        <v>1477</v>
      </c>
      <c r="C157" s="25" t="s">
        <v>1438</v>
      </c>
      <c r="D157" s="25" t="s">
        <v>1439</v>
      </c>
      <c r="E157" s="25" t="s">
        <v>3941</v>
      </c>
      <c r="F157" s="43"/>
      <c r="G157" s="21" t="str">
        <f t="shared" si="2"/>
        <v>(374, 'Constitución', 'Pachuca', 'Pachuca de Soto', 'Artículo 3 100, Constitución, Pachuca de Soto, HGO'),</v>
      </c>
      <c r="K157" s="21" t="s">
        <v>4911</v>
      </c>
    </row>
    <row r="158" spans="1:11" ht="12.75" x14ac:dyDescent="0.2">
      <c r="A158" s="56">
        <v>751</v>
      </c>
      <c r="B158" s="25" t="s">
        <v>1484</v>
      </c>
      <c r="C158" s="25" t="s">
        <v>1485</v>
      </c>
      <c r="D158" s="25" t="s">
        <v>1485</v>
      </c>
      <c r="E158" s="25" t="s">
        <v>3091</v>
      </c>
      <c r="F158" s="43"/>
      <c r="G158" s="21" t="str">
        <f t="shared" si="2"/>
        <v>(751, 'Ladrón de Guevara', 'Guadalajara', 'Guadalajara', 'Onterio 522, Ladrón de Guevara, Guadalajara, JAL'),</v>
      </c>
      <c r="K158" s="21" t="s">
        <v>4912</v>
      </c>
    </row>
    <row r="159" spans="1:11" ht="12.75" x14ac:dyDescent="0.2">
      <c r="A159" s="56">
        <v>293</v>
      </c>
      <c r="B159" s="25" t="s">
        <v>1492</v>
      </c>
      <c r="C159" s="25" t="s">
        <v>1485</v>
      </c>
      <c r="D159" s="25" t="s">
        <v>1485</v>
      </c>
      <c r="E159" s="25" t="s">
        <v>3357</v>
      </c>
      <c r="F159" s="43"/>
      <c r="G159" s="21" t="str">
        <f t="shared" si="2"/>
        <v>(293, 'Lafayette', 'Guadalajara', 'Guadalajara', 'Av. La Paz 2276, Lafayette, Guadalajara, JAL'),</v>
      </c>
      <c r="K159" s="21" t="s">
        <v>4913</v>
      </c>
    </row>
    <row r="160" spans="1:11" ht="12.75" x14ac:dyDescent="0.2">
      <c r="A160" s="56">
        <v>927</v>
      </c>
      <c r="B160" s="25" t="s">
        <v>1492</v>
      </c>
      <c r="C160" s="25" t="s">
        <v>1485</v>
      </c>
      <c r="D160" s="25" t="s">
        <v>1485</v>
      </c>
      <c r="E160" s="25" t="s">
        <v>3345</v>
      </c>
      <c r="F160" s="43"/>
      <c r="G160" s="21" t="str">
        <f t="shared" si="2"/>
        <v>(927, 'Lafayette', 'Guadalajara', 'Guadalajara', 'Francisco Javier Gamboa 113, Lafayette, Guadalajara, JAL'),</v>
      </c>
      <c r="K160" s="21" t="s">
        <v>4914</v>
      </c>
    </row>
    <row r="161" spans="1:11" ht="12.75" x14ac:dyDescent="0.2">
      <c r="A161" s="56">
        <v>579</v>
      </c>
      <c r="B161" s="25" t="s">
        <v>198</v>
      </c>
      <c r="C161" s="25" t="s">
        <v>1485</v>
      </c>
      <c r="D161" s="25" t="s">
        <v>1485</v>
      </c>
      <c r="E161" s="25" t="s">
        <v>3342</v>
      </c>
      <c r="F161" s="43"/>
      <c r="G161" s="21" t="str">
        <f t="shared" si="2"/>
        <v>(579, 'Centro', 'Guadalajara', 'Guadalajara', 'Av. Hidalgo 222, Centro, Guadalajara, JAL'),</v>
      </c>
      <c r="K161" s="21" t="s">
        <v>4915</v>
      </c>
    </row>
    <row r="162" spans="1:11" ht="12.75" x14ac:dyDescent="0.2">
      <c r="A162" s="56">
        <v>930</v>
      </c>
      <c r="B162" s="25" t="s">
        <v>1513</v>
      </c>
      <c r="C162" s="25" t="s">
        <v>1485</v>
      </c>
      <c r="D162" s="25" t="s">
        <v>1485</v>
      </c>
      <c r="E162" s="25" t="s">
        <v>3942</v>
      </c>
      <c r="F162" s="43"/>
      <c r="G162" s="21" t="str">
        <f t="shared" si="2"/>
        <v>(930, 'Miraflores', 'Guadalajara', 'Guadalajara', 'Av. Fray Antonio Alcalde 1220, Miraflores, Guadalajara, JAL'),</v>
      </c>
      <c r="K162" s="21" t="s">
        <v>4916</v>
      </c>
    </row>
    <row r="163" spans="1:11" ht="12.75" x14ac:dyDescent="0.2">
      <c r="A163" s="56">
        <v>16</v>
      </c>
      <c r="B163" s="25" t="s">
        <v>1484</v>
      </c>
      <c r="C163" s="25" t="s">
        <v>1485</v>
      </c>
      <c r="D163" s="25" t="s">
        <v>1485</v>
      </c>
      <c r="E163" s="25" t="s">
        <v>3943</v>
      </c>
      <c r="F163" s="43"/>
      <c r="G163" s="21" t="str">
        <f t="shared" si="2"/>
        <v>(16, 'Ladrón de Guevara', 'Guadalajara', 'Guadalajara', 'Bernardo de Balbuena 124, Ladrón de Guevara, Guadalajara, JAL'),</v>
      </c>
      <c r="K163" s="21" t="s">
        <v>4917</v>
      </c>
    </row>
    <row r="164" spans="1:11" ht="12.75" x14ac:dyDescent="0.2">
      <c r="A164" s="56">
        <v>652</v>
      </c>
      <c r="B164" s="25" t="s">
        <v>1528</v>
      </c>
      <c r="C164" s="25" t="s">
        <v>1485</v>
      </c>
      <c r="D164" s="25" t="s">
        <v>1485</v>
      </c>
      <c r="E164" s="25" t="s">
        <v>3944</v>
      </c>
      <c r="F164" s="43"/>
      <c r="G164" s="21" t="str">
        <f t="shared" si="2"/>
        <v>(652, 'Vallarta', 'Guadalajara', 'Guadalajara', 'Joaquín Arrieta 33A, Vallarta, Guadalajara, JAL'),</v>
      </c>
      <c r="K164" s="21" t="s">
        <v>4918</v>
      </c>
    </row>
    <row r="165" spans="1:11" ht="12.75" x14ac:dyDescent="0.2">
      <c r="A165" s="56">
        <v>394</v>
      </c>
      <c r="B165" s="25" t="s">
        <v>1535</v>
      </c>
      <c r="C165" s="25" t="s">
        <v>1485</v>
      </c>
      <c r="D165" s="25" t="s">
        <v>1485</v>
      </c>
      <c r="E165" s="25" t="s">
        <v>3945</v>
      </c>
      <c r="F165" s="43"/>
      <c r="G165" s="21" t="str">
        <f t="shared" si="2"/>
        <v>(394, 'Fracc. Vallarta Poniente', 'Guadalajara', 'Guadalajara', 'Chapala 17, Fracc. Vallarta Poniente, Guadalajara, JAL'),</v>
      </c>
      <c r="K165" s="21" t="s">
        <v>4919</v>
      </c>
    </row>
    <row r="166" spans="1:11" ht="12.75" x14ac:dyDescent="0.2">
      <c r="A166" s="56">
        <v>281</v>
      </c>
      <c r="B166" s="25" t="s">
        <v>1541</v>
      </c>
      <c r="C166" s="25" t="s">
        <v>1485</v>
      </c>
      <c r="D166" s="25" t="s">
        <v>1485</v>
      </c>
      <c r="E166" s="25" t="s">
        <v>3084</v>
      </c>
      <c r="F166" s="43"/>
      <c r="G166" s="21" t="str">
        <f t="shared" si="2"/>
        <v>(281, 'Americana', 'Guadalajara', 'Guadalajara', 'Calzada Federalismo Nte S/N, Americana, Guadalajara, JAL'),</v>
      </c>
      <c r="K166" s="21" t="s">
        <v>4920</v>
      </c>
    </row>
    <row r="167" spans="1:11" ht="12.75" x14ac:dyDescent="0.2">
      <c r="A167" s="56">
        <v>580</v>
      </c>
      <c r="B167" s="25" t="s">
        <v>198</v>
      </c>
      <c r="C167" s="25" t="s">
        <v>1485</v>
      </c>
      <c r="D167" s="25" t="s">
        <v>1485</v>
      </c>
      <c r="E167" s="25" t="s">
        <v>3087</v>
      </c>
      <c r="F167" s="43"/>
      <c r="G167" s="21" t="str">
        <f t="shared" si="2"/>
        <v>(580, 'Centro', 'Guadalajara', 'Guadalajara', 'Av. Juárez S/N, Centro, Guadalajara, JAL'),</v>
      </c>
      <c r="K167" s="21" t="s">
        <v>4921</v>
      </c>
    </row>
    <row r="168" spans="1:11" ht="12.75" x14ac:dyDescent="0.2">
      <c r="A168" s="56">
        <v>386</v>
      </c>
      <c r="B168" s="25" t="s">
        <v>1552</v>
      </c>
      <c r="C168" s="25" t="s">
        <v>1485</v>
      </c>
      <c r="D168" s="25" t="s">
        <v>1485</v>
      </c>
      <c r="E168" s="25" t="s">
        <v>3946</v>
      </c>
      <c r="F168" s="43"/>
      <c r="G168" s="21" t="str">
        <f t="shared" si="2"/>
        <v>(386, 'Chapultepec Country', 'Guadalajara', 'Guadalajara', 'Andrés Terán 1106, Chapultepec Country, Guadalajara, JAL'),</v>
      </c>
      <c r="K168" s="21" t="s">
        <v>4922</v>
      </c>
    </row>
    <row r="169" spans="1:11" ht="12.75" x14ac:dyDescent="0.2">
      <c r="A169" s="56">
        <v>652</v>
      </c>
      <c r="B169" s="25" t="s">
        <v>1561</v>
      </c>
      <c r="C169" s="25" t="s">
        <v>1485</v>
      </c>
      <c r="D169" s="25" t="s">
        <v>1485</v>
      </c>
      <c r="E169" s="25" t="s">
        <v>3947</v>
      </c>
      <c r="F169" s="43"/>
      <c r="G169" s="21" t="str">
        <f t="shared" si="2"/>
        <v>(652, 'Monraz', 'Guadalajara', 'Guadalajara', 'Rinconada de Azalea 303, Monraz, Guadalajara, JAL'),</v>
      </c>
      <c r="K169" s="21" t="s">
        <v>4923</v>
      </c>
    </row>
    <row r="170" spans="1:11" ht="12.75" x14ac:dyDescent="0.2">
      <c r="A170" s="56">
        <v>891</v>
      </c>
      <c r="B170" s="25" t="s">
        <v>1565</v>
      </c>
      <c r="C170" s="25" t="s">
        <v>1485</v>
      </c>
      <c r="D170" s="25" t="s">
        <v>1485</v>
      </c>
      <c r="E170" s="25" t="s">
        <v>3948</v>
      </c>
      <c r="F170" s="43"/>
      <c r="G170" s="21" t="str">
        <f t="shared" si="2"/>
        <v>(891, 'Jardines de Santa María', 'Guadalajara', 'Guadalajara', 'Av Cristóbal Colón S/N, Jardines de Santa María, Guadalajara, JAL '),</v>
      </c>
      <c r="K170" s="21" t="s">
        <v>4924</v>
      </c>
    </row>
    <row r="171" spans="1:11" ht="12.75" x14ac:dyDescent="0.2">
      <c r="A171" s="56">
        <v>670</v>
      </c>
      <c r="B171" s="25" t="s">
        <v>1492</v>
      </c>
      <c r="C171" s="25" t="s">
        <v>1572</v>
      </c>
      <c r="D171" s="25" t="s">
        <v>1485</v>
      </c>
      <c r="E171" s="25" t="s">
        <v>3351</v>
      </c>
      <c r="F171" s="43"/>
      <c r="G171" s="21" t="str">
        <f t="shared" si="2"/>
        <v>(670, 'Lafayette', 'Jalisco ', 'Guadalajara', 'Guadalupe Zuno 2219 2219, Lafayette, Guadalajara, JAL'),</v>
      </c>
      <c r="K171" s="21" t="s">
        <v>4925</v>
      </c>
    </row>
    <row r="172" spans="1:11" ht="12.75" x14ac:dyDescent="0.2">
      <c r="A172" s="56">
        <v>56</v>
      </c>
      <c r="B172" s="25" t="s">
        <v>1578</v>
      </c>
      <c r="C172" s="25" t="s">
        <v>1579</v>
      </c>
      <c r="D172" s="25" t="s">
        <v>1579</v>
      </c>
      <c r="E172" s="25" t="s">
        <v>3559</v>
      </c>
      <c r="F172" s="43"/>
      <c r="G172" s="21" t="str">
        <f t="shared" si="2"/>
        <v>(56, 'Bugambilias', 'Zapopan', 'Zapopan', 'Av. Bugambilias 2500, Bugambilias, Zapopan, JAL'),</v>
      </c>
      <c r="K172" s="21" t="s">
        <v>4926</v>
      </c>
    </row>
    <row r="173" spans="1:11" ht="12.75" x14ac:dyDescent="0.2">
      <c r="A173" s="56">
        <v>503</v>
      </c>
      <c r="B173" s="25" t="s">
        <v>1585</v>
      </c>
      <c r="C173" s="25" t="s">
        <v>1579</v>
      </c>
      <c r="D173" s="25" t="s">
        <v>1579</v>
      </c>
      <c r="E173" s="25" t="s">
        <v>3949</v>
      </c>
      <c r="F173" s="43"/>
      <c r="G173" s="21" t="str">
        <f t="shared" si="2"/>
        <v>(503, 'Puerta de Hierro', 'Zapopan', 'Zapopan', 'Av. Real Acueducto 371, Puerta de Hierro, Zapopan, JAL'),</v>
      </c>
      <c r="K173" s="21" t="s">
        <v>4927</v>
      </c>
    </row>
    <row r="174" spans="1:11" ht="12.75" x14ac:dyDescent="0.2">
      <c r="A174" s="56">
        <v>849</v>
      </c>
      <c r="B174" s="25" t="s">
        <v>1591</v>
      </c>
      <c r="C174" s="25" t="s">
        <v>1579</v>
      </c>
      <c r="D174" s="25" t="s">
        <v>1579</v>
      </c>
      <c r="E174" s="25" t="s">
        <v>3354</v>
      </c>
      <c r="F174" s="43"/>
      <c r="G174" s="21" t="str">
        <f t="shared" si="2"/>
        <v>(849, 'Fraccionamiento Residencial Poniente', 'Zapopan', 'Zapopan', 'Av. Central 750, Fraccionamiento Residencial Poniente, Zapopan, JAL'),</v>
      </c>
      <c r="K174" s="21" t="s">
        <v>4928</v>
      </c>
    </row>
    <row r="175" spans="1:11" ht="12.75" x14ac:dyDescent="0.2">
      <c r="A175" s="56">
        <v>481</v>
      </c>
      <c r="B175" s="25" t="s">
        <v>1597</v>
      </c>
      <c r="C175" s="25" t="s">
        <v>1579</v>
      </c>
      <c r="D175" s="25" t="s">
        <v>1579</v>
      </c>
      <c r="E175" s="25" t="s">
        <v>3363</v>
      </c>
      <c r="F175" s="43"/>
      <c r="G175" s="21" t="str">
        <f t="shared" si="2"/>
        <v>(481, 'Prados Tepeyac', 'Zapopan', 'Zapopan', 'Av. Tepeyac 4800, Prados Tepeyac, Zapopan, JAL'),</v>
      </c>
      <c r="K175" s="21" t="s">
        <v>4929</v>
      </c>
    </row>
    <row r="176" spans="1:11" ht="12.75" x14ac:dyDescent="0.2">
      <c r="A176" s="56">
        <v>119</v>
      </c>
      <c r="B176" s="25" t="s">
        <v>1606</v>
      </c>
      <c r="C176" s="25" t="s">
        <v>1579</v>
      </c>
      <c r="D176" s="25" t="s">
        <v>1579</v>
      </c>
      <c r="E176" s="25" t="s">
        <v>3540</v>
      </c>
      <c r="F176" s="43"/>
      <c r="G176" s="21" t="str">
        <f t="shared" si="2"/>
        <v>(119, 'Núcleo Universitario Los Belenes', 'Zapopan', 'Zapopan', 'Periférico Norte 799, Núcleo Universitario Los Belenes, Zapopan, JAL'),</v>
      </c>
      <c r="K176" s="21" t="s">
        <v>4930</v>
      </c>
    </row>
    <row r="177" spans="1:11" ht="12.75" x14ac:dyDescent="0.2">
      <c r="A177" s="56">
        <v>397</v>
      </c>
      <c r="B177" s="25" t="s">
        <v>1619</v>
      </c>
      <c r="C177" s="25" t="s">
        <v>1620</v>
      </c>
      <c r="D177" s="25" t="s">
        <v>1620</v>
      </c>
      <c r="E177" s="25" t="s">
        <v>3608</v>
      </c>
      <c r="F177" s="43"/>
      <c r="G177" s="21" t="str">
        <f t="shared" si="2"/>
        <v>(397, 'Fracc. Club de Golf Chiliuca', 'Atizapán de Zaragoza', 'Atizapán de Zaragoza', 'Av. Jiménez Cantú SN, Fracc. Club de Golf Chiliuca, Atizapán de Zaragoza, MEX'),</v>
      </c>
      <c r="K177" s="21" t="s">
        <v>4931</v>
      </c>
    </row>
    <row r="178" spans="1:11" ht="12.75" x14ac:dyDescent="0.2">
      <c r="A178" s="56">
        <v>754</v>
      </c>
      <c r="B178" s="25" t="s">
        <v>271</v>
      </c>
      <c r="C178" s="25" t="s">
        <v>234</v>
      </c>
      <c r="D178" s="25" t="s">
        <v>38</v>
      </c>
      <c r="E178" s="25" t="s">
        <v>3605</v>
      </c>
      <c r="F178" s="43"/>
      <c r="G178" s="21" t="str">
        <f t="shared" si="2"/>
        <v>(754, 'Del Valle', 'Benito Juárez', 'Ciudad de México', 'Diagonal 35, Del Valle, Ciudad de México, MEX'),</v>
      </c>
      <c r="K178" s="21" t="s">
        <v>4932</v>
      </c>
    </row>
    <row r="179" spans="1:11" ht="12.75" x14ac:dyDescent="0.2">
      <c r="A179" s="56">
        <v>269</v>
      </c>
      <c r="B179" s="25" t="s">
        <v>1642</v>
      </c>
      <c r="C179" s="25" t="s">
        <v>1643</v>
      </c>
      <c r="D179" s="25" t="s">
        <v>1643</v>
      </c>
      <c r="E179" s="25" t="s">
        <v>3064</v>
      </c>
      <c r="F179" s="43"/>
      <c r="G179" s="21" t="str">
        <f t="shared" si="2"/>
        <v>(269, 'San sebastián Xhala ', 'Cuautitlán Izcalli', 'Cuautitlán Izcalli', 'km 2.5 Carretera Cuautitlan- teoloyuca s/n, San sebastián Xhala, Cuautitlán Izcalli, MEX'),</v>
      </c>
      <c r="K179" s="21" t="s">
        <v>4933</v>
      </c>
    </row>
    <row r="180" spans="1:11" ht="12.75" x14ac:dyDescent="0.2">
      <c r="A180" s="56">
        <v>790</v>
      </c>
      <c r="B180" s="25" t="s">
        <v>1655</v>
      </c>
      <c r="C180" s="25" t="s">
        <v>1643</v>
      </c>
      <c r="D180" s="25" t="s">
        <v>1643</v>
      </c>
      <c r="E180" s="25" t="s">
        <v>3602</v>
      </c>
      <c r="F180" s="43"/>
      <c r="G180" s="21" t="str">
        <f t="shared" si="2"/>
        <v>(790, 'Santa Maria las Torres', 'Cuautitlán Izcalli', 'Cuautitlán Izcalli', 'Ave. 1 de Mayo s/n, Santa Maria las Torres, Cuautitlán Izcalli, MEX'),</v>
      </c>
      <c r="K180" s="21" t="s">
        <v>4934</v>
      </c>
    </row>
    <row r="181" spans="1:11" ht="12.75" x14ac:dyDescent="0.2">
      <c r="A181" s="56">
        <v>896</v>
      </c>
      <c r="B181" s="25" t="s">
        <v>1666</v>
      </c>
      <c r="C181" s="25" t="s">
        <v>1667</v>
      </c>
      <c r="D181" s="25" t="s">
        <v>1668</v>
      </c>
      <c r="E181" s="25" t="s">
        <v>3073</v>
      </c>
      <c r="F181" s="43"/>
      <c r="G181" s="21" t="str">
        <f t="shared" si="2"/>
        <v>(896, 'Campo Militar 1A', 'Naucalpan', 'Naucalpan de Juárez', 'Perif. Blvd. Manuel Ávila Camacho 620, Campo Militar 1A, Naucalpan de Juárez, MEX'),</v>
      </c>
      <c r="K181" s="21" t="s">
        <v>4935</v>
      </c>
    </row>
    <row r="182" spans="1:11" ht="12.75" x14ac:dyDescent="0.2">
      <c r="A182" s="56">
        <v>609</v>
      </c>
      <c r="B182" s="25" t="s">
        <v>1677</v>
      </c>
      <c r="C182" s="25" t="s">
        <v>1667</v>
      </c>
      <c r="D182" s="25" t="s">
        <v>1668</v>
      </c>
      <c r="E182" s="25" t="s">
        <v>3376</v>
      </c>
      <c r="F182" s="43"/>
      <c r="G182" s="21" t="str">
        <f t="shared" si="2"/>
        <v>(609, 'Lomas Anáhuac', 'Naucalpan', 'Naucalpan de Juárez', 'Av. Universidad Anáhuac 46, Lomas Anáhuac, Naucalpan de Juárez, MEX'),</v>
      </c>
      <c r="K182" s="21" t="s">
        <v>4936</v>
      </c>
    </row>
    <row r="183" spans="1:11" ht="12.75" x14ac:dyDescent="0.2">
      <c r="A183" s="56">
        <v>527</v>
      </c>
      <c r="B183" s="25" t="s">
        <v>1437</v>
      </c>
      <c r="C183" s="25" t="s">
        <v>1667</v>
      </c>
      <c r="D183" s="25" t="s">
        <v>1668</v>
      </c>
      <c r="E183" s="25" t="s">
        <v>3398</v>
      </c>
      <c r="F183" s="43"/>
      <c r="G183" s="21" t="str">
        <f t="shared" si="2"/>
        <v>(527, 'La Herradura', 'Naucalpan', 'Naucalpan de Juárez', 'Cerrada Bosque de Yuriria 4, La Herradura, Naucalpan de Juárez, MEX'),</v>
      </c>
      <c r="K183" s="21" t="s">
        <v>4937</v>
      </c>
    </row>
    <row r="184" spans="1:11" ht="12.75" x14ac:dyDescent="0.2">
      <c r="A184" s="56">
        <v>231</v>
      </c>
      <c r="B184" s="25" t="s">
        <v>1688</v>
      </c>
      <c r="C184" s="25" t="s">
        <v>1667</v>
      </c>
      <c r="D184" s="25" t="s">
        <v>1668</v>
      </c>
      <c r="E184" s="25" t="s">
        <v>3617</v>
      </c>
      <c r="F184" s="43"/>
      <c r="G184" s="21" t="str">
        <f t="shared" si="2"/>
        <v>(231, 'Lomas de Tecamachalco', 'Naucalpan', 'Naucalpan de Juárez', 'Fuente de Pirámides 37, Lomas de Tecamachalco, Naucalpan de Juárez, MEX'),</v>
      </c>
      <c r="K184" s="21" t="s">
        <v>4938</v>
      </c>
    </row>
    <row r="185" spans="1:11" ht="12.75" x14ac:dyDescent="0.2">
      <c r="A185" s="56">
        <v>998</v>
      </c>
      <c r="B185" s="25" t="s">
        <v>1693</v>
      </c>
      <c r="C185" s="25" t="s">
        <v>1667</v>
      </c>
      <c r="D185" s="25" t="s">
        <v>1668</v>
      </c>
      <c r="E185" s="25" t="s">
        <v>3620</v>
      </c>
      <c r="F185" s="43"/>
      <c r="G185" s="21" t="str">
        <f t="shared" si="2"/>
        <v>(998, 'Santa Cruz', 'Naucalpan', 'Naucalpan de Juárez', 'Rinconada de Jesús S/N, Santa Cruz, Naucalpan de Juárez, MEX'),</v>
      </c>
      <c r="K185" s="21" t="s">
        <v>4939</v>
      </c>
    </row>
    <row r="186" spans="1:11" ht="12.75" x14ac:dyDescent="0.2">
      <c r="A186" s="56">
        <v>31</v>
      </c>
      <c r="B186" s="25" t="s">
        <v>1702</v>
      </c>
      <c r="C186" s="25" t="s">
        <v>1703</v>
      </c>
      <c r="D186" s="25" t="s">
        <v>1704</v>
      </c>
      <c r="E186" s="25" t="s">
        <v>3386</v>
      </c>
      <c r="F186" s="43"/>
      <c r="G186" s="21" t="str">
        <f t="shared" si="2"/>
        <v>(31, 'Cumbres del Valle', 'Tlalnepantla', 'Tlalnepantla de Baz', 'España 54, Cumbres del Valle, Tlalnepantla de Baz, MEX'),</v>
      </c>
      <c r="K186" s="21" t="s">
        <v>4940</v>
      </c>
    </row>
    <row r="187" spans="1:11" ht="12.75" x14ac:dyDescent="0.2">
      <c r="A187" s="56">
        <v>810</v>
      </c>
      <c r="B187" s="25" t="s">
        <v>1713</v>
      </c>
      <c r="C187" s="25" t="s">
        <v>1714</v>
      </c>
      <c r="D187" s="25" t="s">
        <v>1715</v>
      </c>
      <c r="E187" s="25" t="s">
        <v>3078</v>
      </c>
      <c r="F187" s="43"/>
      <c r="G187" s="21" t="str">
        <f t="shared" si="2"/>
        <v>(810, 'La Merced', 'Toluca', 'Toluca de Lerdo', 'Constituyentes Pte. 703, La Merced, Toluca de Lerdo, MEX'),</v>
      </c>
      <c r="K187" s="21" t="s">
        <v>4941</v>
      </c>
    </row>
    <row r="188" spans="1:11" ht="12.75" x14ac:dyDescent="0.2">
      <c r="A188" s="56">
        <v>280</v>
      </c>
      <c r="B188" s="25" t="s">
        <v>1726</v>
      </c>
      <c r="C188" s="25" t="s">
        <v>1714</v>
      </c>
      <c r="D188" s="25" t="s">
        <v>1715</v>
      </c>
      <c r="E188" s="25" t="s">
        <v>3379</v>
      </c>
      <c r="F188" s="43"/>
      <c r="G188" s="21" t="str">
        <f t="shared" si="2"/>
        <v>(280, 'Metepec', 'Toluca', 'Toluca de Lerdo', 'Av. Juarez ---, Metepec, Toluca de Lerdo, MEX'),</v>
      </c>
      <c r="K188" s="21" t="s">
        <v>4942</v>
      </c>
    </row>
    <row r="189" spans="1:11" ht="12.75" x14ac:dyDescent="0.2">
      <c r="A189" s="56">
        <v>920</v>
      </c>
      <c r="B189" s="25" t="s">
        <v>198</v>
      </c>
      <c r="C189" s="25" t="s">
        <v>1714</v>
      </c>
      <c r="D189" s="25" t="s">
        <v>1715</v>
      </c>
      <c r="E189" s="25" t="s">
        <v>3082</v>
      </c>
      <c r="F189" s="43"/>
      <c r="G189" s="21" t="str">
        <f t="shared" si="2"/>
        <v>(920, 'Centro', 'Toluca', 'Toluca de Lerdo', 'Hermenegildo Galeana 211, Centro, Toluca de Lerdo, MEX'),</v>
      </c>
      <c r="K189" s="21" t="s">
        <v>4943</v>
      </c>
    </row>
    <row r="190" spans="1:11" ht="12.75" x14ac:dyDescent="0.2">
      <c r="A190" s="56">
        <v>118</v>
      </c>
      <c r="B190" s="25" t="s">
        <v>113</v>
      </c>
      <c r="C190" s="25" t="s">
        <v>1714</v>
      </c>
      <c r="D190" s="25" t="s">
        <v>1715</v>
      </c>
      <c r="E190" s="25" t="s">
        <v>3627</v>
      </c>
      <c r="F190" s="43"/>
      <c r="G190" s="21" t="str">
        <f t="shared" si="2"/>
        <v>(118, 'Universidad', 'Toluca', 'Toluca de Lerdo', 'Venustiano Carranza 305, Universidad, Toluca de Lerdo, MEX'),</v>
      </c>
      <c r="K190" s="21" t="s">
        <v>4944</v>
      </c>
    </row>
    <row r="191" spans="1:11" ht="12.75" x14ac:dyDescent="0.2">
      <c r="A191" s="56">
        <v>155</v>
      </c>
      <c r="B191" s="25" t="s">
        <v>198</v>
      </c>
      <c r="C191" s="25" t="s">
        <v>1714</v>
      </c>
      <c r="D191" s="25" t="s">
        <v>1714</v>
      </c>
      <c r="E191" s="25" t="s">
        <v>3070</v>
      </c>
      <c r="F191" s="43"/>
      <c r="G191" s="21" t="str">
        <f t="shared" si="2"/>
        <v>(155, 'Centro', 'Toluca', 'Toluca', 'Villada #434 interior #9, Centro, Toluca, MEX'),</v>
      </c>
      <c r="K191" s="21" t="s">
        <v>4945</v>
      </c>
    </row>
    <row r="192" spans="1:11" ht="12.75" x14ac:dyDescent="0.2">
      <c r="A192" s="56">
        <v>439</v>
      </c>
      <c r="B192" s="25" t="s">
        <v>1714</v>
      </c>
      <c r="C192" s="25" t="s">
        <v>1714</v>
      </c>
      <c r="D192" s="25" t="s">
        <v>1715</v>
      </c>
      <c r="E192" s="25" t="s">
        <v>2983</v>
      </c>
      <c r="F192" s="43"/>
      <c r="G192" s="21" t="str">
        <f t="shared" si="2"/>
        <v>(439, 'Toluca', 'Toluca', 'Toluca de Lerdo', 'Nicolás Bravo Norte. 825, Union , Toluca, Toluca de Lerdo, MEX'),</v>
      </c>
      <c r="K192" s="21" t="s">
        <v>4946</v>
      </c>
    </row>
    <row r="193" spans="1:11" ht="12.75" x14ac:dyDescent="0.2">
      <c r="A193" s="56">
        <v>778</v>
      </c>
      <c r="B193" s="25" t="s">
        <v>1714</v>
      </c>
      <c r="C193" s="25" t="s">
        <v>1714</v>
      </c>
      <c r="D193" s="25" t="s">
        <v>1715</v>
      </c>
      <c r="E193" s="25" t="s">
        <v>3384</v>
      </c>
      <c r="F193" s="43"/>
      <c r="G193" s="21" t="str">
        <f t="shared" ref="G193:G256" si="3">_xlfn.CONCAT("(",A193,", '",B193,"', '",C193,"', ","'",D193,"',"," '",E193,"'),")</f>
        <v>(778, 'Toluca', 'Toluca', 'Toluca de Lerdo', 'Av. Carranza , Toluca, Toluca de Lerdo, MEX'),</v>
      </c>
      <c r="K193" s="21" t="s">
        <v>4947</v>
      </c>
    </row>
    <row r="194" spans="1:11" ht="12.75" x14ac:dyDescent="0.2">
      <c r="A194" s="56">
        <v>896</v>
      </c>
      <c r="B194" s="25" t="s">
        <v>532</v>
      </c>
      <c r="C194" s="25" t="s">
        <v>1777</v>
      </c>
      <c r="D194" s="25" t="s">
        <v>1778</v>
      </c>
      <c r="E194" s="25" t="s">
        <v>3624</v>
      </c>
      <c r="F194" s="43"/>
      <c r="G194" s="21" t="str">
        <f t="shared" si="3"/>
        <v>(896, 'Los Reyes', 'Tultitlán', 'Tultitlán de Mariano Escobedo', 'Blvd. Tultitlán Pte. 204, Los Reyes, Tultitlán de Mariano Escobedo, MEX'),</v>
      </c>
      <c r="K194" s="21" t="s">
        <v>4948</v>
      </c>
    </row>
    <row r="195" spans="1:11" ht="12.75" x14ac:dyDescent="0.2">
      <c r="A195" s="56">
        <v>614</v>
      </c>
      <c r="B195" s="25" t="s">
        <v>1784</v>
      </c>
      <c r="C195" s="25" t="s">
        <v>1785</v>
      </c>
      <c r="D195" s="25" t="s">
        <v>1785</v>
      </c>
      <c r="E195" s="25" t="s">
        <v>3950</v>
      </c>
      <c r="F195" s="43"/>
      <c r="G195" s="21" t="str">
        <f t="shared" si="3"/>
        <v>(614, 'El Vergel', 'Cuernavaca', 'Cuernavaca', 'Plan de Ayala 102, El Vergel, Cuernavaca, MOR'),</v>
      </c>
      <c r="K195" s="21" t="s">
        <v>4949</v>
      </c>
    </row>
    <row r="196" spans="1:11" ht="12.75" x14ac:dyDescent="0.2">
      <c r="A196" s="56">
        <v>271</v>
      </c>
      <c r="B196" s="25" t="s">
        <v>1056</v>
      </c>
      <c r="C196" s="25" t="s">
        <v>1785</v>
      </c>
      <c r="D196" s="25" t="s">
        <v>1785</v>
      </c>
      <c r="E196" s="25" t="s">
        <v>3951</v>
      </c>
      <c r="F196" s="43"/>
      <c r="G196" s="21" t="str">
        <f t="shared" si="3"/>
        <v>(271, 'Miguel Hidalgo', 'Cuernavaca', 'Cuernavaca', 'Francisco González Bocanegra 1, Miguel Hidalgo, Cuernavaca, MOR'),</v>
      </c>
      <c r="K196" s="21" t="s">
        <v>4950</v>
      </c>
    </row>
    <row r="197" spans="1:11" ht="12.75" x14ac:dyDescent="0.2">
      <c r="A197" s="56">
        <v>546</v>
      </c>
      <c r="B197" s="25" t="s">
        <v>1805</v>
      </c>
      <c r="C197" s="25" t="s">
        <v>1785</v>
      </c>
      <c r="D197" s="25" t="s">
        <v>1785</v>
      </c>
      <c r="E197" s="25" t="s">
        <v>3952</v>
      </c>
      <c r="F197" s="43"/>
      <c r="G197" s="21" t="str">
        <f t="shared" si="3"/>
        <v>(546, 'Ex-Ejido de Chapultepec', 'Cuernavaca', 'Cuernavaca', 'Paseo Cuauhnáhuac 25, Ex-Ejido de Chapultepec, Cuernavaca, MOR'),</v>
      </c>
      <c r="K197" s="21" t="s">
        <v>4951</v>
      </c>
    </row>
    <row r="198" spans="1:11" ht="12.75" x14ac:dyDescent="0.2">
      <c r="A198" s="56">
        <v>175</v>
      </c>
      <c r="B198" s="25" t="s">
        <v>198</v>
      </c>
      <c r="C198" s="25" t="s">
        <v>1815</v>
      </c>
      <c r="D198" s="25" t="s">
        <v>1815</v>
      </c>
      <c r="E198" s="25" t="s">
        <v>3953</v>
      </c>
      <c r="F198" s="43"/>
      <c r="G198" s="21" t="str">
        <f t="shared" si="3"/>
        <v>(175, 'Centro', 'Tlayacapan', 'Tlayacapan', 'Plazuela de la Constitución S/N, Centro, Tlayacapan, MOR'),</v>
      </c>
      <c r="K198" s="21" t="s">
        <v>4952</v>
      </c>
    </row>
    <row r="199" spans="1:11" ht="12.75" x14ac:dyDescent="0.2">
      <c r="A199" s="56">
        <v>14</v>
      </c>
      <c r="B199" s="25" t="s">
        <v>1821</v>
      </c>
      <c r="C199" s="25" t="s">
        <v>1822</v>
      </c>
      <c r="D199" s="25" t="s">
        <v>1822</v>
      </c>
      <c r="E199" s="25" t="s">
        <v>3954</v>
      </c>
      <c r="F199" s="43"/>
      <c r="G199" s="21" t="str">
        <f t="shared" si="3"/>
        <v>(14, 'López Mateos 2o Sector', 'Cadereyta', 'Cadereyta', 'Lázaro Cárdenas 1205, López Mateos 2o Sector, Cadereyta, NL'),</v>
      </c>
      <c r="K199" s="21" t="s">
        <v>4953</v>
      </c>
    </row>
    <row r="200" spans="1:11" ht="12.75" x14ac:dyDescent="0.2">
      <c r="A200" s="56">
        <v>869</v>
      </c>
      <c r="B200" s="25" t="s">
        <v>198</v>
      </c>
      <c r="C200" s="25" t="s">
        <v>1830</v>
      </c>
      <c r="D200" s="25" t="s">
        <v>1830</v>
      </c>
      <c r="E200" s="25" t="s">
        <v>3955</v>
      </c>
      <c r="F200" s="43"/>
      <c r="G200" s="21" t="str">
        <f t="shared" si="3"/>
        <v>(869, 'Centro', 'Sabinas Hidalgo', 'Sabinas Hidalgo', 'Niños Heroes 600, Centro, Sabinas Hidalgo, NL'),</v>
      </c>
      <c r="K200" s="21" t="s">
        <v>4954</v>
      </c>
    </row>
    <row r="201" spans="1:11" ht="12.75" x14ac:dyDescent="0.2">
      <c r="A201" s="56">
        <v>843</v>
      </c>
      <c r="B201" s="25" t="s">
        <v>1837</v>
      </c>
      <c r="C201" s="25" t="s">
        <v>1838</v>
      </c>
      <c r="D201" s="25" t="s">
        <v>1838</v>
      </c>
      <c r="E201" s="25" t="s">
        <v>3956</v>
      </c>
      <c r="F201" s="43"/>
      <c r="G201" s="21" t="str">
        <f t="shared" si="3"/>
        <v>(843, 'Bosques de la Pastora', 'Guadalupe', 'Guadalupe', 'Av. Eloy Cavazos S/N, Bosques de la Pastora, Guadalupe, NL'),</v>
      </c>
      <c r="K201" s="21" t="s">
        <v>4955</v>
      </c>
    </row>
    <row r="202" spans="1:11" ht="12.75" x14ac:dyDescent="0.2">
      <c r="A202" s="56">
        <v>927</v>
      </c>
      <c r="B202" s="25" t="s">
        <v>1846</v>
      </c>
      <c r="C202" s="25" t="s">
        <v>1830</v>
      </c>
      <c r="D202" s="25" t="s">
        <v>1830</v>
      </c>
      <c r="E202" s="25" t="s">
        <v>3957</v>
      </c>
      <c r="F202" s="43"/>
      <c r="G202" s="21" t="str">
        <f t="shared" si="3"/>
        <v>(927, 'Alfonso Martínez Domínguez', 'Sabinas Hidalgo', 'Sabinas Hidalgo', 'Mier y Terán 1500, Alfonso Martínez Domínguez, Sabinas Hidalgo, NL'),</v>
      </c>
      <c r="K202" s="21" t="s">
        <v>4956</v>
      </c>
    </row>
    <row r="203" spans="1:11" ht="12.75" x14ac:dyDescent="0.2">
      <c r="A203" s="56">
        <v>278</v>
      </c>
      <c r="B203" s="25" t="s">
        <v>1854</v>
      </c>
      <c r="C203" s="25" t="s">
        <v>1838</v>
      </c>
      <c r="D203" s="25" t="s">
        <v>1838</v>
      </c>
      <c r="E203" s="25" t="s">
        <v>3958</v>
      </c>
      <c r="F203" s="43"/>
      <c r="G203" s="21" t="str">
        <f t="shared" si="3"/>
        <v>(278, 'Contry Sol', 'Guadalupe', 'Guadalupe', 'Av. Las Américas 2101, Contry Sol, Guadalupe, NL'),</v>
      </c>
      <c r="K203" s="21" t="s">
        <v>4957</v>
      </c>
    </row>
    <row r="204" spans="1:11" ht="12.75" x14ac:dyDescent="0.2">
      <c r="A204" s="56">
        <v>452</v>
      </c>
      <c r="B204" s="25" t="s">
        <v>1862</v>
      </c>
      <c r="C204" s="25" t="s">
        <v>1838</v>
      </c>
      <c r="D204" s="25" t="s">
        <v>1838</v>
      </c>
      <c r="E204" s="25" t="s">
        <v>3959</v>
      </c>
      <c r="F204" s="43"/>
      <c r="G204" s="21" t="str">
        <f t="shared" si="3"/>
        <v>(452, 'Tierra Propia', 'Guadalupe', 'Guadalupe', 'Acatil esquina Tequila S/N, Tierra Propia, Guadalupe, NL'),</v>
      </c>
      <c r="K204" s="21" t="s">
        <v>4958</v>
      </c>
    </row>
    <row r="205" spans="1:11" ht="12.75" x14ac:dyDescent="0.2">
      <c r="A205" s="56">
        <v>376</v>
      </c>
      <c r="B205" s="25" t="s">
        <v>1056</v>
      </c>
      <c r="C205" s="25" t="s">
        <v>1830</v>
      </c>
      <c r="D205" s="25" t="s">
        <v>1830</v>
      </c>
      <c r="E205" s="25" t="s">
        <v>3960</v>
      </c>
      <c r="F205" s="43"/>
      <c r="G205" s="21" t="str">
        <f t="shared" si="3"/>
        <v>(376, 'Miguel Hidalgo', 'Sabinas Hidalgo', 'Sabinas Hidalgo', 'Av. Insurgentes esquina Gaspar Ibarra S/N, Miguel Hidalgo, Sabinas Hidalgo, NL'),</v>
      </c>
      <c r="K205" s="21" t="s">
        <v>4959</v>
      </c>
    </row>
    <row r="206" spans="1:11" ht="12.75" x14ac:dyDescent="0.2">
      <c r="A206" s="56">
        <v>675</v>
      </c>
      <c r="B206" s="25" t="s">
        <v>1875</v>
      </c>
      <c r="C206" s="25" t="s">
        <v>905</v>
      </c>
      <c r="D206" s="25" t="s">
        <v>905</v>
      </c>
      <c r="E206" s="25" t="s">
        <v>3961</v>
      </c>
      <c r="F206" s="43"/>
      <c r="G206" s="21" t="str">
        <f t="shared" si="3"/>
        <v>(675, 'Obispado', 'Monterrey', 'Monterrey', 'Av Josè Benitez 2526, Obispado, Monterrey, NL'),</v>
      </c>
      <c r="K206" s="21" t="s">
        <v>4960</v>
      </c>
    </row>
    <row r="207" spans="1:11" ht="12.75" x14ac:dyDescent="0.2">
      <c r="A207" s="56">
        <v>839</v>
      </c>
      <c r="B207" s="25" t="s">
        <v>1886</v>
      </c>
      <c r="C207" s="25" t="s">
        <v>905</v>
      </c>
      <c r="D207" s="25" t="s">
        <v>905</v>
      </c>
      <c r="E207" s="25" t="s">
        <v>3408</v>
      </c>
      <c r="F207" s="43"/>
      <c r="G207" s="21" t="str">
        <f t="shared" si="3"/>
        <v>(839, 'Cumbres San Agustín', 'Monterrey', 'Monterrey', 'San Remo 1204, Cumbres San Agustín, Monterrey, NL'),</v>
      </c>
      <c r="K207" s="21" t="s">
        <v>4961</v>
      </c>
    </row>
    <row r="208" spans="1:11" ht="12.75" x14ac:dyDescent="0.2">
      <c r="A208" s="56">
        <v>974</v>
      </c>
      <c r="B208" s="25"/>
      <c r="C208" s="25" t="s">
        <v>905</v>
      </c>
      <c r="D208" s="25" t="s">
        <v>905</v>
      </c>
      <c r="E208" s="25" t="s">
        <v>3702</v>
      </c>
      <c r="F208" s="43"/>
      <c r="G208" s="21" t="str">
        <f t="shared" si="3"/>
        <v>(974, '', 'Monterrey', 'Monterrey', 'Av. Ejercito Nacional 1401, , Monterrey, NL'),</v>
      </c>
      <c r="K208" s="21" t="s">
        <v>4962</v>
      </c>
    </row>
    <row r="209" spans="1:11" ht="12.75" x14ac:dyDescent="0.2">
      <c r="A209" s="56">
        <v>40</v>
      </c>
      <c r="B209" s="25" t="s">
        <v>1900</v>
      </c>
      <c r="C209" s="25" t="s">
        <v>905</v>
      </c>
      <c r="D209" s="25" t="s">
        <v>905</v>
      </c>
      <c r="E209" s="25" t="s">
        <v>3962</v>
      </c>
      <c r="F209" s="43"/>
      <c r="G209" s="21" t="str">
        <f t="shared" si="3"/>
        <v>(40, 'Tierra y Libertad', 'Monterrey', 'Monterrey', 'Av. Almazán esquina Rodrigo Gómez S/N, Tierra y Libertad, Monterrey, NL'),</v>
      </c>
      <c r="K209" s="21" t="s">
        <v>4963</v>
      </c>
    </row>
    <row r="210" spans="1:11" ht="12.75" x14ac:dyDescent="0.2">
      <c r="A210" s="56">
        <v>161</v>
      </c>
      <c r="B210" s="25" t="s">
        <v>1315</v>
      </c>
      <c r="C210" s="25" t="s">
        <v>905</v>
      </c>
      <c r="D210" s="25" t="s">
        <v>905</v>
      </c>
      <c r="E210" s="25" t="s">
        <v>3963</v>
      </c>
      <c r="F210" s="43"/>
      <c r="G210" s="21" t="str">
        <f t="shared" si="3"/>
        <v>(161, 'Venustiano Carranza', 'Monterrey', 'Monterrey', 'Av. Churubusco esquina Francisco Beltrán S/N, Venustiano Carranza, Monterrey, NL'),</v>
      </c>
      <c r="K210" s="21" t="s">
        <v>4964</v>
      </c>
    </row>
    <row r="211" spans="1:11" ht="12.75" x14ac:dyDescent="0.2">
      <c r="A211" s="56">
        <v>74</v>
      </c>
      <c r="B211" s="25" t="s">
        <v>1913</v>
      </c>
      <c r="C211" s="25" t="s">
        <v>905</v>
      </c>
      <c r="D211" s="25" t="s">
        <v>905</v>
      </c>
      <c r="E211" s="25" t="s">
        <v>3414</v>
      </c>
      <c r="F211" s="43"/>
      <c r="G211" s="21" t="str">
        <f t="shared" si="3"/>
        <v>(74, 'Del Prado ', 'Monterrey', 'Monterrey', 'Del Prado 64410, Del Prado, Monterrey, NL'),</v>
      </c>
      <c r="K211" s="21" t="s">
        <v>4965</v>
      </c>
    </row>
    <row r="212" spans="1:11" ht="12.75" x14ac:dyDescent="0.2">
      <c r="A212" s="56">
        <v>787</v>
      </c>
      <c r="B212" s="25" t="s">
        <v>1921</v>
      </c>
      <c r="C212" s="25" t="s">
        <v>905</v>
      </c>
      <c r="D212" s="25" t="s">
        <v>905</v>
      </c>
      <c r="E212" s="25" t="s">
        <v>3706</v>
      </c>
      <c r="F212" s="43"/>
      <c r="G212" s="21" t="str">
        <f t="shared" si="3"/>
        <v>(787, 'Deportivo Obispado', 'Monterrey', 'Monterrey', 'Francisco Garza Sada 2810, Deportivo Obispado, Monterrey, NL'),</v>
      </c>
      <c r="K212" s="21" t="s">
        <v>4966</v>
      </c>
    </row>
    <row r="213" spans="1:11" ht="12.75" x14ac:dyDescent="0.2">
      <c r="A213" s="56">
        <v>235</v>
      </c>
      <c r="B213" s="25" t="s">
        <v>1931</v>
      </c>
      <c r="C213" s="25" t="s">
        <v>1932</v>
      </c>
      <c r="D213" s="25" t="s">
        <v>1932</v>
      </c>
      <c r="E213" s="25" t="s">
        <v>3964</v>
      </c>
      <c r="F213" s="43"/>
      <c r="G213" s="21" t="str">
        <f t="shared" si="3"/>
        <v>(235, 'Valle Dorado', 'San Luis Potosí', 'San Luis Potosí', 'Malaquita 1030, Valle Dorado, San Luis Potosí, SLP'),</v>
      </c>
      <c r="K213" s="21" t="s">
        <v>4967</v>
      </c>
    </row>
    <row r="214" spans="1:11" ht="12.75" x14ac:dyDescent="0.2">
      <c r="A214" s="56">
        <v>618</v>
      </c>
      <c r="B214" s="25" t="s">
        <v>1943</v>
      </c>
      <c r="C214" s="25" t="s">
        <v>1932</v>
      </c>
      <c r="D214" s="25" t="s">
        <v>1932</v>
      </c>
      <c r="E214" s="25" t="s">
        <v>3965</v>
      </c>
      <c r="F214" s="43"/>
      <c r="G214" s="21" t="str">
        <f t="shared" si="3"/>
        <v>(618, 'Las Águilas Tercera Sección', 'San Luis Potosí', 'San Luis Potosí', 'Avenida Himno Nacional, esquina con Eucaliptos 915, Las Águilas Tercera Sección, San Luis Potosí, SLP'),</v>
      </c>
      <c r="K214" s="21" t="s">
        <v>4968</v>
      </c>
    </row>
    <row r="215" spans="1:11" ht="12.75" x14ac:dyDescent="0.2">
      <c r="A215" s="56">
        <v>415</v>
      </c>
      <c r="B215" s="25" t="s">
        <v>1055</v>
      </c>
      <c r="C215" s="25" t="s">
        <v>1932</v>
      </c>
      <c r="D215" s="25" t="s">
        <v>1932</v>
      </c>
      <c r="E215" s="25" t="s">
        <v>3966</v>
      </c>
      <c r="F215" s="43"/>
      <c r="G215" s="21" t="str">
        <f t="shared" si="3"/>
        <v>(415, 'Polanco', 'San Luis Potosí', 'San Luis Potosí', 'Fleming 172, Polanco, San Luis Potosí, SLP'),</v>
      </c>
      <c r="K215" s="21" t="s">
        <v>4969</v>
      </c>
    </row>
    <row r="216" spans="1:11" ht="12.75" x14ac:dyDescent="0.2">
      <c r="A216" s="56">
        <v>521</v>
      </c>
      <c r="B216" s="25" t="s">
        <v>198</v>
      </c>
      <c r="C216" s="25" t="s">
        <v>905</v>
      </c>
      <c r="D216" s="25" t="s">
        <v>905</v>
      </c>
      <c r="E216" s="25" t="s">
        <v>3967</v>
      </c>
      <c r="F216" s="43"/>
      <c r="G216" s="21" t="str">
        <f t="shared" si="3"/>
        <v>(521, 'Centro', 'Monterrey', 'Monterrey', 'Juan Zuazua S/N, Centro, Monterrey, NL'),</v>
      </c>
      <c r="K216" s="21" t="s">
        <v>4970</v>
      </c>
    </row>
    <row r="217" spans="1:11" ht="12.75" x14ac:dyDescent="0.2">
      <c r="A217" s="56">
        <v>828</v>
      </c>
      <c r="B217" s="25" t="s">
        <v>198</v>
      </c>
      <c r="C217" s="25" t="s">
        <v>905</v>
      </c>
      <c r="D217" s="25" t="s">
        <v>905</v>
      </c>
      <c r="E217" s="25" t="s">
        <v>3968</v>
      </c>
      <c r="F217" s="43"/>
      <c r="G217" s="21" t="str">
        <f t="shared" si="3"/>
        <v>(828, 'Centro', 'Monterrey', 'Monterrey', 'Av Pino Suarez 645, Centro, Monterrey, NL'),</v>
      </c>
      <c r="K217" s="21" t="s">
        <v>4971</v>
      </c>
    </row>
    <row r="218" spans="1:11" ht="12.75" x14ac:dyDescent="0.2">
      <c r="A218" s="56">
        <v>39</v>
      </c>
      <c r="B218" s="25" t="s">
        <v>1976</v>
      </c>
      <c r="C218" s="25" t="s">
        <v>1932</v>
      </c>
      <c r="D218" s="25" t="s">
        <v>1932</v>
      </c>
      <c r="E218" s="25" t="s">
        <v>3969</v>
      </c>
      <c r="F218" s="43"/>
      <c r="G218" s="21" t="str">
        <f t="shared" si="3"/>
        <v>(39, 'Tequisquiapan', 'San Luis Potosí', 'San Luis Potosí', 'Venustiano Carranza 1035 local H, Tequisquiapan, San Luis Potosí, SLP'),</v>
      </c>
      <c r="K218" s="21" t="s">
        <v>4972</v>
      </c>
    </row>
    <row r="219" spans="1:11" ht="12.75" x14ac:dyDescent="0.2">
      <c r="A219" s="56">
        <v>434</v>
      </c>
      <c r="B219" s="25" t="s">
        <v>1986</v>
      </c>
      <c r="C219" s="25" t="s">
        <v>1987</v>
      </c>
      <c r="D219" s="25" t="s">
        <v>1987</v>
      </c>
      <c r="E219" s="25" t="s">
        <v>3970</v>
      </c>
      <c r="F219" s="43"/>
      <c r="G219" s="21" t="str">
        <f t="shared" si="3"/>
        <v>(434, 'Parque Niños Héroes', 'San Nicolás de los Garza', 'San Nicolás de los Garza', 'Av. Manuel L. Barragán S/N, Parque Niños Héroes, San Nicolás de los Garza, NL'),</v>
      </c>
      <c r="K219" s="21" t="s">
        <v>4973</v>
      </c>
    </row>
    <row r="220" spans="1:11" ht="12.75" x14ac:dyDescent="0.2">
      <c r="A220" s="56">
        <v>285</v>
      </c>
      <c r="B220" s="25" t="s">
        <v>1992</v>
      </c>
      <c r="C220" s="25" t="s">
        <v>905</v>
      </c>
      <c r="D220" s="25" t="s">
        <v>905</v>
      </c>
      <c r="E220" s="25" t="s">
        <v>3971</v>
      </c>
      <c r="F220" s="43"/>
      <c r="G220" s="21" t="str">
        <f t="shared" si="3"/>
        <v>(285, 'Buenos Aires', 'Monterrey', 'Monterrey', 'Av. Morones Prieto S/N, Buenos Aires, Monterrey, NL'),</v>
      </c>
      <c r="K220" s="21" t="s">
        <v>4974</v>
      </c>
    </row>
    <row r="221" spans="1:11" ht="12.75" x14ac:dyDescent="0.2">
      <c r="A221" s="56">
        <v>330</v>
      </c>
      <c r="B221" s="25" t="s">
        <v>1998</v>
      </c>
      <c r="C221" s="25" t="s">
        <v>905</v>
      </c>
      <c r="D221" s="25" t="s">
        <v>905</v>
      </c>
      <c r="E221" s="25" t="s">
        <v>3972</v>
      </c>
      <c r="F221" s="43"/>
      <c r="G221" s="21" t="str">
        <f t="shared" si="3"/>
        <v>(330, 'Mitras Centro', 'Monterrey', 'Monterrey', 'Madero y Dr. Aguirre Pequeño S/N, Mitras Centro, Monterrey, NL'),</v>
      </c>
      <c r="K221" s="21" t="s">
        <v>4975</v>
      </c>
    </row>
    <row r="222" spans="1:11" ht="12.75" x14ac:dyDescent="0.2">
      <c r="A222" s="56">
        <v>289</v>
      </c>
      <c r="B222" s="25" t="s">
        <v>198</v>
      </c>
      <c r="C222" s="25" t="s">
        <v>905</v>
      </c>
      <c r="D222" s="25" t="s">
        <v>905</v>
      </c>
      <c r="E222" s="25" t="s">
        <v>3973</v>
      </c>
      <c r="F222" s="43"/>
      <c r="G222" s="21" t="str">
        <f t="shared" si="3"/>
        <v>(289, 'Centro', 'Monterrey', 'Monterrey', 'Av. Constitución esq. Av. Félix U. Gomez S/N, Centro, Monterrey, NL'),</v>
      </c>
      <c r="K222" s="21" t="s">
        <v>4976</v>
      </c>
    </row>
    <row r="223" spans="1:11" ht="12.75" x14ac:dyDescent="0.2">
      <c r="A223" s="56">
        <v>213</v>
      </c>
      <c r="B223" s="25" t="s">
        <v>2011</v>
      </c>
      <c r="C223" s="25" t="s">
        <v>905</v>
      </c>
      <c r="D223" s="25" t="s">
        <v>905</v>
      </c>
      <c r="E223" s="25" t="s">
        <v>3974</v>
      </c>
      <c r="F223" s="43"/>
      <c r="G223" s="21" t="str">
        <f t="shared" si="3"/>
        <v>(213, 'Sierra Ventana', 'Monterrey', 'Monterrey', 'Av. Eugenio Garza Sada esquina Tierra Tarai S/N, Sierra Ventana, Monterrey, NL'),</v>
      </c>
      <c r="K223" s="21" t="s">
        <v>4977</v>
      </c>
    </row>
    <row r="224" spans="1:11" ht="12.75" x14ac:dyDescent="0.2">
      <c r="A224" s="56">
        <v>499</v>
      </c>
      <c r="B224" s="25" t="s">
        <v>2016</v>
      </c>
      <c r="C224" s="25" t="s">
        <v>905</v>
      </c>
      <c r="D224" s="25" t="s">
        <v>905</v>
      </c>
      <c r="E224" s="25" t="s">
        <v>3975</v>
      </c>
      <c r="F224" s="43"/>
      <c r="G224" s="21" t="str">
        <f t="shared" si="3"/>
        <v>(499, 'Villa Alegre', 'Monterrey', 'Monterrey', 'Calle Alabastro esquina Cataluña S/N, Villa Alegre, Monterrey, NL'),</v>
      </c>
      <c r="K224" s="21" t="s">
        <v>4978</v>
      </c>
    </row>
    <row r="225" spans="1:11" ht="12.75" x14ac:dyDescent="0.2">
      <c r="A225" s="56">
        <v>687</v>
      </c>
      <c r="B225" s="25" t="s">
        <v>1986</v>
      </c>
      <c r="C225" s="25" t="s">
        <v>1987</v>
      </c>
      <c r="D225" s="25" t="s">
        <v>1987</v>
      </c>
      <c r="E225" s="25" t="s">
        <v>3976</v>
      </c>
      <c r="F225" s="43"/>
      <c r="G225" s="21" t="str">
        <f t="shared" si="3"/>
        <v>(687, 'Parque Niños Héroes', 'San Nicolás de los Garza', 'San Nicolás de los Garza', 'Ciudad Universitaria S/N, Parque Niños Héroes, San Nicolás de los Garza, NL'),</v>
      </c>
      <c r="K225" s="21" t="s">
        <v>4979</v>
      </c>
    </row>
    <row r="226" spans="1:11" ht="12.75" x14ac:dyDescent="0.2">
      <c r="A226" s="56">
        <v>136</v>
      </c>
      <c r="B226" s="25" t="s">
        <v>2031</v>
      </c>
      <c r="C226" s="25" t="s">
        <v>2032</v>
      </c>
      <c r="D226" s="25" t="s">
        <v>2032</v>
      </c>
      <c r="E226" s="25" t="s">
        <v>3977</v>
      </c>
      <c r="F226" s="43"/>
      <c r="G226" s="21" t="str">
        <f t="shared" si="3"/>
        <v>(136, 'Valle Campestre', 'San Pedro Garza García', 'San Pedro Garza García', 'Av. Gomez Morin 300, Valle Campestre, San Pedro Garza García, NL'),</v>
      </c>
      <c r="K226" s="21" t="s">
        <v>4980</v>
      </c>
    </row>
    <row r="227" spans="1:11" ht="12.75" x14ac:dyDescent="0.2">
      <c r="A227" s="56">
        <v>969</v>
      </c>
      <c r="B227" s="25" t="s">
        <v>2040</v>
      </c>
      <c r="C227" s="25" t="s">
        <v>2032</v>
      </c>
      <c r="D227" s="25" t="s">
        <v>2032</v>
      </c>
      <c r="E227" s="25" t="s">
        <v>3978</v>
      </c>
      <c r="F227" s="43"/>
      <c r="G227" s="21" t="str">
        <f t="shared" si="3"/>
        <v>(969, 'Valle Oriente', 'San Pedro Garza García', 'San Pedro Garza García', 'Monumento Italia S/N, Valle Oriente, San Pedro Garza García, NL'),</v>
      </c>
      <c r="K227" s="21" t="s">
        <v>4981</v>
      </c>
    </row>
    <row r="228" spans="1:11" ht="12.75" x14ac:dyDescent="0.2">
      <c r="A228" s="56">
        <v>148</v>
      </c>
      <c r="B228" s="25" t="s">
        <v>2048</v>
      </c>
      <c r="C228" s="25" t="s">
        <v>2032</v>
      </c>
      <c r="D228" s="25" t="s">
        <v>2032</v>
      </c>
      <c r="E228" s="25" t="s">
        <v>3979</v>
      </c>
      <c r="F228" s="43"/>
      <c r="G228" s="21" t="str">
        <f t="shared" si="3"/>
        <v>(148, 'Jesus M. Garza', 'San Pedro Garza García', 'San Pedro Garza García', 'Av Ignacio Morones Prieto 4500, Jesus M. Garza, San Pedro Garza García, NL'),</v>
      </c>
      <c r="K228" s="21" t="s">
        <v>4982</v>
      </c>
    </row>
    <row r="229" spans="1:11" ht="12.75" x14ac:dyDescent="0.2">
      <c r="A229" s="56">
        <v>508</v>
      </c>
      <c r="B229" s="25" t="s">
        <v>2057</v>
      </c>
      <c r="C229" s="25" t="s">
        <v>2032</v>
      </c>
      <c r="D229" s="25" t="s">
        <v>2032</v>
      </c>
      <c r="E229" s="25" t="s">
        <v>3463</v>
      </c>
      <c r="F229" s="43"/>
      <c r="G229" s="21" t="str">
        <f t="shared" si="3"/>
        <v>(508, 'Lomas del Valle', 'San Pedro Garza García', 'San Pedro Garza García', 'Sierra Linda 1113, Lomas del Valle, San Pedro Garza García, NL'),</v>
      </c>
      <c r="K229" s="21" t="s">
        <v>4983</v>
      </c>
    </row>
    <row r="230" spans="1:11" ht="12.75" x14ac:dyDescent="0.2">
      <c r="A230" s="56">
        <v>809</v>
      </c>
      <c r="B230" s="25" t="s">
        <v>2064</v>
      </c>
      <c r="C230" s="25" t="s">
        <v>2065</v>
      </c>
      <c r="D230" s="25" t="s">
        <v>2065</v>
      </c>
      <c r="E230" s="25" t="s">
        <v>3980</v>
      </c>
      <c r="F230" s="43"/>
      <c r="G230" s="21" t="str">
        <f t="shared" si="3"/>
        <v>(809, 'Jardines de la Boca', 'Santiago', 'Santiago', 'Jardines de la Boca 100, Jardines de la Boca, Santiago, NL'),</v>
      </c>
      <c r="K230" s="21" t="s">
        <v>4984</v>
      </c>
    </row>
    <row r="231" spans="1:11" ht="12.75" x14ac:dyDescent="0.2">
      <c r="A231" s="56">
        <v>29</v>
      </c>
      <c r="B231" s="25" t="s">
        <v>2073</v>
      </c>
      <c r="C231" s="25" t="s">
        <v>2074</v>
      </c>
      <c r="D231" s="25" t="s">
        <v>2074</v>
      </c>
      <c r="E231" s="25" t="s">
        <v>3981</v>
      </c>
      <c r="F231" s="43"/>
      <c r="G231" s="21" t="str">
        <f t="shared" si="3"/>
        <v>(29, 'Jardines de Querétaro', 'Querétaro', 'Querétaro', 'Av. Circunvalación 245, Jardines de Querétaro, Querétaro, QRO'),</v>
      </c>
      <c r="K231" s="21" t="s">
        <v>4985</v>
      </c>
    </row>
    <row r="232" spans="1:11" ht="12.75" x14ac:dyDescent="0.2">
      <c r="A232" s="56">
        <v>339</v>
      </c>
      <c r="B232" s="25" t="s">
        <v>2083</v>
      </c>
      <c r="C232" s="25" t="s">
        <v>1830</v>
      </c>
      <c r="D232" s="25" t="s">
        <v>1830</v>
      </c>
      <c r="E232" s="25" t="s">
        <v>3982</v>
      </c>
      <c r="F232" s="43"/>
      <c r="G232" s="21" t="str">
        <f t="shared" si="3"/>
        <v>(339, 'Bella Vista', 'Sabinas Hidalgo', 'Sabinas Hidalgo', 'Carretera Nacional KM 1083, Bella Vista, Sabinas Hidalgo, NL'),</v>
      </c>
      <c r="K232" s="21" t="s">
        <v>4986</v>
      </c>
    </row>
    <row r="233" spans="1:11" ht="12.75" x14ac:dyDescent="0.2">
      <c r="A233" s="56">
        <v>557</v>
      </c>
      <c r="B233" s="25" t="s">
        <v>2092</v>
      </c>
      <c r="C233" s="25" t="s">
        <v>2093</v>
      </c>
      <c r="D233" s="25" t="s">
        <v>2093</v>
      </c>
      <c r="E233" s="25" t="s">
        <v>3983</v>
      </c>
      <c r="F233" s="43"/>
      <c r="G233" s="21" t="str">
        <f t="shared" si="3"/>
        <v>(557, 'El Pocito', 'Corregidora', 'Corregidora', 'Av. constituyentes 1095-2, El Pocito, Corregidora, QRO'),</v>
      </c>
      <c r="K233" s="21" t="s">
        <v>4987</v>
      </c>
    </row>
    <row r="234" spans="1:11" ht="12.75" x14ac:dyDescent="0.2">
      <c r="A234" s="56">
        <v>356</v>
      </c>
      <c r="B234" s="25" t="s">
        <v>198</v>
      </c>
      <c r="C234" s="25" t="s">
        <v>2102</v>
      </c>
      <c r="D234" s="25" t="s">
        <v>2102</v>
      </c>
      <c r="E234" s="25" t="s">
        <v>3473</v>
      </c>
      <c r="F234" s="43"/>
      <c r="G234" s="21" t="str">
        <f t="shared" si="3"/>
        <v>(356, 'Centro', 'Matehuala', 'Matehuala', 'Insurgentes 204, Centro, Matehuala, SLP'),</v>
      </c>
      <c r="K234" s="21" t="s">
        <v>4988</v>
      </c>
    </row>
    <row r="235" spans="1:11" ht="12.75" x14ac:dyDescent="0.2">
      <c r="A235" s="56">
        <v>851</v>
      </c>
      <c r="B235" s="25" t="s">
        <v>2111</v>
      </c>
      <c r="C235" s="25" t="s">
        <v>2112</v>
      </c>
      <c r="D235" s="25" t="s">
        <v>2112</v>
      </c>
      <c r="E235" s="25" t="s">
        <v>3984</v>
      </c>
      <c r="F235" s="43"/>
      <c r="G235" s="21" t="str">
        <f t="shared" si="3"/>
        <v>(851, 'Rafael Curiel', 'Ciudad Valles', 'Ciudad Valles', 'Romualdo del Campo 501, Rafael Curiel, Ciudad Valles, SLP'),</v>
      </c>
      <c r="K235" s="21" t="s">
        <v>4989</v>
      </c>
    </row>
    <row r="236" spans="1:11" ht="12.75" x14ac:dyDescent="0.2">
      <c r="A236" s="56">
        <v>980</v>
      </c>
      <c r="B236" s="25" t="s">
        <v>2119</v>
      </c>
      <c r="C236" s="25" t="s">
        <v>1822</v>
      </c>
      <c r="D236" s="25" t="s">
        <v>1822</v>
      </c>
      <c r="E236" s="25" t="s">
        <v>3985</v>
      </c>
      <c r="F236" s="43"/>
      <c r="G236" s="21" t="str">
        <f t="shared" si="3"/>
        <v>(980, 'Carlos Salinas de Gortari', 'Cadereyta', 'Cadereyta', 'José S. Vivanco S/N, Carlos Salinas de Gortari, Cadereyta, NL'),</v>
      </c>
      <c r="K236" s="21" t="s">
        <v>4990</v>
      </c>
    </row>
    <row r="237" spans="1:11" ht="12.75" x14ac:dyDescent="0.2">
      <c r="A237" s="56">
        <v>462</v>
      </c>
      <c r="B237" s="25" t="s">
        <v>2126</v>
      </c>
      <c r="C237" s="25" t="s">
        <v>1987</v>
      </c>
      <c r="D237" s="25" t="s">
        <v>1987</v>
      </c>
      <c r="E237" s="25" t="s">
        <v>3986</v>
      </c>
      <c r="F237" s="43"/>
      <c r="G237" s="21" t="str">
        <f t="shared" si="3"/>
        <v>(462, 'Residencial Casa Bella', 'San Nicolás de los Garza', 'San Nicolás de los Garza', 'Av. Sendero 202, Residencial Casa Bella, San Nicolás de los Garza, NL'),</v>
      </c>
      <c r="K237" s="21" t="s">
        <v>4991</v>
      </c>
    </row>
    <row r="238" spans="1:11" ht="12.75" x14ac:dyDescent="0.2">
      <c r="A238" s="56">
        <v>978</v>
      </c>
      <c r="B238" s="25" t="s">
        <v>2139</v>
      </c>
      <c r="C238" s="25" t="s">
        <v>1987</v>
      </c>
      <c r="D238" s="25" t="s">
        <v>1987</v>
      </c>
      <c r="E238" s="25" t="s">
        <v>3987</v>
      </c>
      <c r="F238" s="43"/>
      <c r="G238" s="21" t="str">
        <f t="shared" si="3"/>
        <v>(978, 'Villas de Santo Domingo', 'San Nicolás de los Garza', 'San Nicolás de los Garza', 'Av. Diego Díaz de Berlanga 172, Villas de Santo Domingo, San Nicolás de los Garza, NL'),</v>
      </c>
      <c r="K238" s="21" t="s">
        <v>4992</v>
      </c>
    </row>
    <row r="239" spans="1:11" ht="12.75" x14ac:dyDescent="0.2">
      <c r="A239" s="56">
        <v>519</v>
      </c>
      <c r="B239" s="25" t="s">
        <v>271</v>
      </c>
      <c r="C239" s="25" t="s">
        <v>2032</v>
      </c>
      <c r="D239" s="25" t="s">
        <v>2032</v>
      </c>
      <c r="E239" s="25" t="s">
        <v>3988</v>
      </c>
      <c r="F239" s="43"/>
      <c r="G239" s="21" t="str">
        <f t="shared" si="3"/>
        <v>(519, 'Del Valle', 'San Pedro Garza García', 'San Pedro Garza García', 'Av. Morones Prieto 502, Del Valle, San Pedro Garza García, NL'),</v>
      </c>
      <c r="K239" s="21" t="s">
        <v>4993</v>
      </c>
    </row>
    <row r="240" spans="1:11" ht="12.75" x14ac:dyDescent="0.2">
      <c r="A240" s="56">
        <v>622</v>
      </c>
      <c r="B240" s="25" t="s">
        <v>271</v>
      </c>
      <c r="C240" s="25" t="s">
        <v>2032</v>
      </c>
      <c r="D240" s="25" t="s">
        <v>2032</v>
      </c>
      <c r="E240" s="25" t="s">
        <v>3417</v>
      </c>
      <c r="F240" s="43"/>
      <c r="G240" s="21" t="str">
        <f t="shared" si="3"/>
        <v>(622, 'Del Valle', 'San Pedro Garza García', 'San Pedro Garza García', 'Calz. San Pedro 104, Del Valle, San Pedro Garza García, NL'),</v>
      </c>
      <c r="K240" s="21" t="s">
        <v>4994</v>
      </c>
    </row>
    <row r="241" spans="1:11" ht="12.75" x14ac:dyDescent="0.2">
      <c r="A241" s="56">
        <v>846</v>
      </c>
      <c r="B241" s="25" t="s">
        <v>2160</v>
      </c>
      <c r="C241" s="25" t="s">
        <v>2032</v>
      </c>
      <c r="D241" s="25" t="s">
        <v>2032</v>
      </c>
      <c r="E241" s="25" t="s">
        <v>3989</v>
      </c>
      <c r="F241" s="43"/>
      <c r="G241" s="21" t="str">
        <f t="shared" si="3"/>
        <v>(846, 'Los Sauces', 'San Pedro Garza García', 'San Pedro Garza García', 'Padre Mier 104, Los Sauces, San Pedro Garza García, NL'),</v>
      </c>
      <c r="K241" s="21" t="s">
        <v>4995</v>
      </c>
    </row>
    <row r="242" spans="1:11" ht="12.75" x14ac:dyDescent="0.2">
      <c r="A242" s="56">
        <v>657</v>
      </c>
      <c r="B242" s="25" t="s">
        <v>2165</v>
      </c>
      <c r="C242" s="25" t="s">
        <v>1838</v>
      </c>
      <c r="D242" s="25" t="s">
        <v>1838</v>
      </c>
      <c r="E242" s="25" t="s">
        <v>3990</v>
      </c>
      <c r="F242" s="43"/>
      <c r="G242" s="21" t="str">
        <f t="shared" si="3"/>
        <v>(657, 'Valle Soleado', 'Guadalupe', 'Guadalupe', 'Valle de Colibrí esquina Valle Vega S/N, Valle Soleado, Guadalupe, NL'),</v>
      </c>
      <c r="K242" s="21" t="s">
        <v>4996</v>
      </c>
    </row>
    <row r="243" spans="1:11" ht="12.75" x14ac:dyDescent="0.2">
      <c r="A243" s="56">
        <v>813</v>
      </c>
      <c r="B243" s="25" t="s">
        <v>2170</v>
      </c>
      <c r="C243" s="25" t="s">
        <v>905</v>
      </c>
      <c r="D243" s="25" t="s">
        <v>905</v>
      </c>
      <c r="E243" s="25" t="s">
        <v>3991</v>
      </c>
      <c r="F243" s="43"/>
      <c r="G243" s="21" t="str">
        <f t="shared" si="3"/>
        <v>(813, 'La Alianza', 'Monterrey', 'Monterrey', 'Av. San Bernabé esquina Calle Mar de Aral S/N, La Alianza, Monterrey, NL'),</v>
      </c>
      <c r="K243" s="21" t="s">
        <v>4997</v>
      </c>
    </row>
    <row r="244" spans="1:11" ht="12.75" x14ac:dyDescent="0.2">
      <c r="A244" s="56">
        <v>281</v>
      </c>
      <c r="B244" s="25" t="s">
        <v>2040</v>
      </c>
      <c r="C244" s="25" t="s">
        <v>2032</v>
      </c>
      <c r="D244" s="25" t="s">
        <v>2032</v>
      </c>
      <c r="E244" s="25" t="s">
        <v>3992</v>
      </c>
      <c r="F244" s="43"/>
      <c r="G244" s="21" t="str">
        <f t="shared" si="3"/>
        <v>(281, 'Valle Oriente', 'San Pedro Garza García', 'San Pedro Garza García', 'Humberto Junco Voigt S/N, Valle Oriente, San Pedro Garza García, NL'),</v>
      </c>
      <c r="K244" s="21" t="s">
        <v>4998</v>
      </c>
    </row>
    <row r="245" spans="1:11" ht="12.75" x14ac:dyDescent="0.2">
      <c r="A245" s="56">
        <v>295</v>
      </c>
      <c r="B245" s="25" t="s">
        <v>2183</v>
      </c>
      <c r="C245" s="25" t="s">
        <v>2032</v>
      </c>
      <c r="D245" s="25" t="s">
        <v>2032</v>
      </c>
      <c r="E245" s="25" t="s">
        <v>3768</v>
      </c>
      <c r="F245" s="43"/>
      <c r="G245" s="21" t="str">
        <f t="shared" si="3"/>
        <v>(295, 'Santa Engracia', 'San Pedro Garza García', 'San Pedro Garza García', 'Av. Ricardo Margain Zozaya 605, Santa Engracia, San Pedro Garza García, NL'),</v>
      </c>
      <c r="K245" s="21" t="s">
        <v>4999</v>
      </c>
    </row>
    <row r="246" spans="1:11" ht="12.75" x14ac:dyDescent="0.2">
      <c r="A246" s="56">
        <v>789</v>
      </c>
      <c r="B246" s="25" t="s">
        <v>2040</v>
      </c>
      <c r="C246" s="25" t="s">
        <v>2032</v>
      </c>
      <c r="D246" s="25" t="s">
        <v>2032</v>
      </c>
      <c r="E246" s="25" t="s">
        <v>3993</v>
      </c>
      <c r="F246" s="43"/>
      <c r="G246" s="21" t="str">
        <f t="shared" si="3"/>
        <v>(789, 'Valle Oriente', 'San Pedro Garza García', 'San Pedro Garza García', 'Av. Lázaro Cárdenas 2400, Valle Oriente, San Pedro Garza García, NL'),</v>
      </c>
      <c r="K246" s="21" t="s">
        <v>5000</v>
      </c>
    </row>
    <row r="247" spans="1:11" ht="12.75" x14ac:dyDescent="0.2">
      <c r="A247" s="56">
        <v>581</v>
      </c>
      <c r="B247" s="25" t="s">
        <v>2202</v>
      </c>
      <c r="C247" s="25" t="s">
        <v>2032</v>
      </c>
      <c r="D247" s="25" t="s">
        <v>2032</v>
      </c>
      <c r="E247" s="25" t="s">
        <v>3439</v>
      </c>
      <c r="F247" s="43"/>
      <c r="G247" s="21" t="str">
        <f t="shared" si="3"/>
        <v>(581, 'Residencial Chipinque', 'San Pedro Garza García', 'San Pedro Garza García', 'Av. Roberto Garza Sada 1000, Residencial Chipinque, San Pedro Garza García, NL'),</v>
      </c>
      <c r="K247" s="21" t="s">
        <v>5001</v>
      </c>
    </row>
    <row r="248" spans="1:11" ht="12.75" x14ac:dyDescent="0.2">
      <c r="A248" s="56">
        <v>723</v>
      </c>
      <c r="B248" s="25" t="s">
        <v>2210</v>
      </c>
      <c r="C248" s="25" t="s">
        <v>2032</v>
      </c>
      <c r="D248" s="25" t="s">
        <v>2032</v>
      </c>
      <c r="E248" s="25" t="s">
        <v>3994</v>
      </c>
      <c r="F248" s="43"/>
      <c r="G248" s="21" t="str">
        <f t="shared" si="3"/>
        <v>(723, 'Punto Central Zona Santa Barbara', 'San Pedro Garza García', 'San Pedro Garza García', 'Av. Manuel Gómez Morín 955, Punto Central Zona Santa Barbara, San Pedro Garza García, NL'),</v>
      </c>
      <c r="K248" s="21" t="s">
        <v>5002</v>
      </c>
    </row>
    <row r="249" spans="1:11" ht="12.75" x14ac:dyDescent="0.2">
      <c r="A249" s="56">
        <v>724</v>
      </c>
      <c r="B249" s="25" t="s">
        <v>2216</v>
      </c>
      <c r="C249" s="25" t="s">
        <v>905</v>
      </c>
      <c r="D249" s="25" t="s">
        <v>905</v>
      </c>
      <c r="E249" s="25" t="s">
        <v>3995</v>
      </c>
      <c r="F249" s="43"/>
      <c r="G249" s="21" t="str">
        <f t="shared" si="3"/>
        <v>(724, 'Valle de la Esperanza', 'Monterrey', 'Monterrey', 'Parque Tarahumara S/N, Valle de la Esperanza, Monterrey, NL'),</v>
      </c>
      <c r="K249" s="21" t="s">
        <v>5003</v>
      </c>
    </row>
    <row r="250" spans="1:11" ht="12.75" x14ac:dyDescent="0.2">
      <c r="A250" s="56">
        <v>481</v>
      </c>
      <c r="B250" s="25" t="s">
        <v>2219</v>
      </c>
      <c r="C250" s="25" t="s">
        <v>905</v>
      </c>
      <c r="D250" s="25" t="s">
        <v>905</v>
      </c>
      <c r="E250" s="25" t="s">
        <v>3996</v>
      </c>
      <c r="F250" s="43"/>
      <c r="G250" s="21" t="str">
        <f t="shared" si="3"/>
        <v>(481, 'Tanques de Guadalupe', 'Monterrey', 'Monterrey', 'Jalisco S/N, Tanques de Guadalupe, Monterrey, NL'),</v>
      </c>
      <c r="K250" s="21" t="s">
        <v>5004</v>
      </c>
    </row>
    <row r="251" spans="1:11" ht="12.75" x14ac:dyDescent="0.2">
      <c r="A251" s="56">
        <v>223</v>
      </c>
      <c r="B251" s="25" t="s">
        <v>2223</v>
      </c>
      <c r="C251" s="25" t="s">
        <v>519</v>
      </c>
      <c r="D251" s="25" t="s">
        <v>519</v>
      </c>
      <c r="E251" s="25" t="s">
        <v>3776</v>
      </c>
      <c r="F251" s="43"/>
      <c r="G251" s="21" t="str">
        <f t="shared" si="3"/>
        <v>(223, 'La Fama', 'Santa Catarina', 'Santa Catarina', 'Benito Juárez 224, La Fama, Santa Catarina, NL'),</v>
      </c>
      <c r="K251" s="21" t="s">
        <v>5005</v>
      </c>
    </row>
    <row r="252" spans="1:11" ht="12.75" x14ac:dyDescent="0.2">
      <c r="A252" s="56">
        <v>442</v>
      </c>
      <c r="B252" s="25" t="s">
        <v>2231</v>
      </c>
      <c r="C252" s="25" t="s">
        <v>519</v>
      </c>
      <c r="D252" s="25" t="s">
        <v>519</v>
      </c>
      <c r="E252" s="25" t="s">
        <v>2952</v>
      </c>
      <c r="F252" s="43"/>
      <c r="G252" s="21" t="str">
        <f t="shared" si="3"/>
        <v>(442, 'Los Treviño', 'Santa Catarina', 'Santa Catarina', 'Av. Movimiento Obrero 221, Los Treviño, Santa Catarina, NL'),</v>
      </c>
      <c r="K252" s="21" t="s">
        <v>5006</v>
      </c>
    </row>
    <row r="253" spans="1:11" ht="12.75" x14ac:dyDescent="0.2">
      <c r="A253" s="56">
        <v>134</v>
      </c>
      <c r="B253" s="25" t="s">
        <v>2239</v>
      </c>
      <c r="C253" s="25" t="s">
        <v>905</v>
      </c>
      <c r="D253" s="25" t="s">
        <v>905</v>
      </c>
      <c r="E253" s="25" t="s">
        <v>3997</v>
      </c>
      <c r="F253" s="43"/>
      <c r="G253" s="21" t="str">
        <f t="shared" si="3"/>
        <v>(134, 'San Bernabé', 'Monterrey', 'Monterrey', 'Apolo esquina Prolongación Aztlán S/N, San Bernabé, Monterrey, NL'),</v>
      </c>
      <c r="K253" s="21" t="s">
        <v>5007</v>
      </c>
    </row>
    <row r="254" spans="1:11" ht="12.75" x14ac:dyDescent="0.2">
      <c r="A254" s="56">
        <v>512</v>
      </c>
      <c r="B254" s="25" t="s">
        <v>2247</v>
      </c>
      <c r="C254" s="25" t="s">
        <v>2065</v>
      </c>
      <c r="D254" s="25" t="s">
        <v>2065</v>
      </c>
      <c r="E254" s="25" t="s">
        <v>3998</v>
      </c>
      <c r="F254" s="43"/>
      <c r="G254" s="21" t="str">
        <f t="shared" si="3"/>
        <v>(512, 'Villa de Santiago', 'Santiago', 'Santiago', 'Morelos 114, Villa de Santiago, Santiago, NL'),</v>
      </c>
      <c r="K254" s="21" t="s">
        <v>5008</v>
      </c>
    </row>
    <row r="255" spans="1:11" ht="12.75" x14ac:dyDescent="0.2">
      <c r="A255" s="56">
        <v>182</v>
      </c>
      <c r="B255" s="25" t="s">
        <v>2255</v>
      </c>
      <c r="C255" s="25" t="s">
        <v>2256</v>
      </c>
      <c r="D255" s="25" t="s">
        <v>2256</v>
      </c>
      <c r="E255" s="25" t="s">
        <v>3672</v>
      </c>
      <c r="F255" s="43"/>
      <c r="G255" s="21" t="str">
        <f t="shared" si="3"/>
        <v>(182, 'Chulavista', 'Puebla', 'Puebla', '17 poniente 503, Chulavista, Puebla, PUE'),</v>
      </c>
      <c r="K255" s="21" t="s">
        <v>5009</v>
      </c>
    </row>
    <row r="256" spans="1:11" ht="12.75" x14ac:dyDescent="0.2">
      <c r="A256" s="56">
        <v>302</v>
      </c>
      <c r="B256" s="25" t="s">
        <v>2267</v>
      </c>
      <c r="C256" s="25" t="s">
        <v>2256</v>
      </c>
      <c r="D256" s="25" t="s">
        <v>2256</v>
      </c>
      <c r="E256" s="25" t="s">
        <v>3448</v>
      </c>
      <c r="F256" s="43"/>
      <c r="G256" s="21" t="str">
        <f t="shared" si="3"/>
        <v>(302, 'Felipe Hueyotlipan', 'Puebla', 'Puebla', 'Nicolás Bravo Poniente 51, Felipe Hueyotlipan, Puebla, PUE'),</v>
      </c>
      <c r="K256" s="21" t="s">
        <v>5010</v>
      </c>
    </row>
    <row r="257" spans="1:11" ht="12.75" x14ac:dyDescent="0.2">
      <c r="A257" s="56">
        <v>898</v>
      </c>
      <c r="B257" s="25" t="s">
        <v>2275</v>
      </c>
      <c r="C257" s="25" t="s">
        <v>2256</v>
      </c>
      <c r="D257" s="25" t="s">
        <v>2256</v>
      </c>
      <c r="E257" s="25" t="s">
        <v>3675</v>
      </c>
      <c r="F257" s="43"/>
      <c r="G257" s="21" t="str">
        <f t="shared" ref="G257:G320" si="4">_xlfn.CONCAT("(",A257,", '",B257,"', '",C257,"', ","'",D257,"',"," '",E257,"'),")</f>
        <v>(898, 'Barrio El Alto', 'Puebla', 'Puebla', 'AV 14 Ote 1204, Barrio El Alto, Puebla, PUE'),</v>
      </c>
      <c r="K257" s="21" t="s">
        <v>5011</v>
      </c>
    </row>
    <row r="258" spans="1:11" ht="12.75" x14ac:dyDescent="0.2">
      <c r="A258" s="56">
        <v>167</v>
      </c>
      <c r="B258" s="25" t="s">
        <v>2282</v>
      </c>
      <c r="C258" s="25" t="s">
        <v>2256</v>
      </c>
      <c r="D258" s="25" t="s">
        <v>2256</v>
      </c>
      <c r="E258" s="25" t="s">
        <v>3445</v>
      </c>
      <c r="F258" s="43"/>
      <c r="G258" s="21" t="str">
        <f t="shared" si="4"/>
        <v>(167, 'Centro Histórico', 'Puebla', 'Puebla', 'Blvrd. Héroes del 5 de Mayo 402, Centro Histórico, Puebla, PUE'),</v>
      </c>
      <c r="K258" s="21" t="s">
        <v>5012</v>
      </c>
    </row>
    <row r="259" spans="1:11" ht="12.75" x14ac:dyDescent="0.2">
      <c r="A259" s="56">
        <v>567</v>
      </c>
      <c r="B259" s="25" t="s">
        <v>2289</v>
      </c>
      <c r="C259" s="25" t="s">
        <v>2256</v>
      </c>
      <c r="D259" s="25" t="s">
        <v>2256</v>
      </c>
      <c r="E259" s="25" t="s">
        <v>3797</v>
      </c>
      <c r="F259" s="43"/>
      <c r="G259" s="21" t="str">
        <f t="shared" si="4"/>
        <v>(567, 'Col. Montebello', 'Puebla', 'Puebla', 'Ejército Oriente 100, Col. Montebello, Puebla, PUE'),</v>
      </c>
      <c r="K259" s="21" t="s">
        <v>5013</v>
      </c>
    </row>
    <row r="260" spans="1:11" ht="12.75" x14ac:dyDescent="0.2">
      <c r="A260" s="56">
        <v>48</v>
      </c>
      <c r="B260" s="25" t="s">
        <v>2297</v>
      </c>
      <c r="C260" s="25" t="s">
        <v>2256</v>
      </c>
      <c r="D260" s="25" t="s">
        <v>2256</v>
      </c>
      <c r="E260" s="25" t="s">
        <v>3131</v>
      </c>
      <c r="F260" s="43"/>
      <c r="G260" s="21" t="str">
        <f t="shared" si="4"/>
        <v>(48, 'Barrio de Santiago', 'Puebla', 'Puebla', 'Av 11 Pte 1313, Barrio de Santiago, Puebla, PUE'),</v>
      </c>
      <c r="K260" s="21" t="s">
        <v>5014</v>
      </c>
    </row>
    <row r="261" spans="1:11" ht="12.75" x14ac:dyDescent="0.2">
      <c r="A261" s="56">
        <v>687</v>
      </c>
      <c r="B261" s="25" t="s">
        <v>198</v>
      </c>
      <c r="C261" s="25" t="s">
        <v>2256</v>
      </c>
      <c r="D261" s="25" t="s">
        <v>2256</v>
      </c>
      <c r="E261" s="25" t="s">
        <v>3999</v>
      </c>
      <c r="F261" s="43"/>
      <c r="G261" s="21" t="str">
        <f t="shared" si="4"/>
        <v>(687, 'Centro', 'Puebla', 'Puebla', 'Calle Cinco de Mayo 1606, Centro, Puebla, PUE'),</v>
      </c>
      <c r="K261" s="21" t="s">
        <v>5015</v>
      </c>
    </row>
    <row r="262" spans="1:11" ht="12.75" x14ac:dyDescent="0.2">
      <c r="A262" s="56">
        <v>725</v>
      </c>
      <c r="B262" s="25" t="s">
        <v>198</v>
      </c>
      <c r="C262" s="25" t="s">
        <v>2256</v>
      </c>
      <c r="D262" s="25" t="s">
        <v>2256</v>
      </c>
      <c r="E262" s="25" t="s">
        <v>4000</v>
      </c>
      <c r="F262" s="43"/>
      <c r="G262" s="21" t="str">
        <f t="shared" si="4"/>
        <v>(725, 'Centro', 'Puebla', 'Puebla', 'Av. 20 Ote 1001, Centro, Puebla, PUE'),</v>
      </c>
      <c r="K262" s="21" t="s">
        <v>5016</v>
      </c>
    </row>
    <row r="263" spans="1:11" ht="12.75" x14ac:dyDescent="0.2">
      <c r="A263" s="56">
        <v>931</v>
      </c>
      <c r="B263" s="25" t="s">
        <v>2320</v>
      </c>
      <c r="C263" s="25" t="s">
        <v>2256</v>
      </c>
      <c r="D263" s="25" t="s">
        <v>2256</v>
      </c>
      <c r="E263" s="25" t="s">
        <v>4001</v>
      </c>
      <c r="F263" s="43"/>
      <c r="G263" s="21" t="str">
        <f t="shared" si="4"/>
        <v>(931, 'La Paz', 'Puebla', 'Puebla', 'Av Teziutlan Sur 17, La Paz, Puebla, PUE'),</v>
      </c>
      <c r="K263" s="21" t="s">
        <v>5017</v>
      </c>
    </row>
    <row r="264" spans="1:11" ht="12.75" x14ac:dyDescent="0.2">
      <c r="A264" s="56">
        <v>614</v>
      </c>
      <c r="B264" s="25" t="s">
        <v>2328</v>
      </c>
      <c r="C264" s="25" t="s">
        <v>2256</v>
      </c>
      <c r="D264" s="25" t="s">
        <v>2256</v>
      </c>
      <c r="E264" s="25" t="s">
        <v>4002</v>
      </c>
      <c r="F264" s="43"/>
      <c r="G264" s="21" t="str">
        <f t="shared" si="4"/>
        <v>(614, 'Reserva Territorial Atlixcáyotl', 'Puebla', 'Puebla', 'Blvd. Kepler S/N, Reserva Territorial Atlixcáyotl, Puebla, PUE'),</v>
      </c>
      <c r="K264" s="21" t="s">
        <v>5018</v>
      </c>
    </row>
    <row r="265" spans="1:11" ht="12.75" x14ac:dyDescent="0.2">
      <c r="A265" s="56">
        <v>649</v>
      </c>
      <c r="B265" s="25" t="s">
        <v>2334</v>
      </c>
      <c r="C265" s="25" t="s">
        <v>2256</v>
      </c>
      <c r="D265" s="25" t="s">
        <v>2256</v>
      </c>
      <c r="E265" s="25" t="s">
        <v>3683</v>
      </c>
      <c r="F265" s="43"/>
      <c r="G265" s="21" t="str">
        <f t="shared" si="4"/>
        <v>(649, 'Carmen Huxotitla', 'Puebla', 'Puebla', 'Av. 43 Ote 202, Carmen Huxotitla, Puebla, PUE'),</v>
      </c>
      <c r="K265" s="21" t="s">
        <v>5019</v>
      </c>
    </row>
    <row r="266" spans="1:11" ht="12.75" x14ac:dyDescent="0.2">
      <c r="A266" s="56">
        <v>887</v>
      </c>
      <c r="B266" s="25" t="s">
        <v>2343</v>
      </c>
      <c r="C266" s="25" t="s">
        <v>2256</v>
      </c>
      <c r="D266" s="25" t="s">
        <v>2256</v>
      </c>
      <c r="E266" s="25" t="s">
        <v>3436</v>
      </c>
      <c r="F266" s="43"/>
      <c r="G266" s="21" t="str">
        <f t="shared" si="4"/>
        <v>(887, 'Rivera del Atoyac', 'Puebla', 'Puebla', 'Cto. Juan Pablo II 1703, Rivera del Atoyac, Puebla, PUE'),</v>
      </c>
      <c r="K266" s="21" t="s">
        <v>5020</v>
      </c>
    </row>
    <row r="267" spans="1:11" ht="12.75" x14ac:dyDescent="0.2">
      <c r="A267" s="56">
        <v>917</v>
      </c>
      <c r="B267" s="25" t="s">
        <v>2352</v>
      </c>
      <c r="C267" s="25" t="s">
        <v>2256</v>
      </c>
      <c r="D267" s="25" t="s">
        <v>2256</v>
      </c>
      <c r="E267" s="25" t="s">
        <v>3820</v>
      </c>
      <c r="F267" s="43"/>
      <c r="G267" s="21" t="str">
        <f t="shared" si="4"/>
        <v>(917, 'Villa San Alejandro', 'Puebla', 'Puebla', 'Blvrd Norte 1814, Villa San Alejandro, Puebla, PUE'),</v>
      </c>
      <c r="K267" s="21" t="s">
        <v>5021</v>
      </c>
    </row>
    <row r="268" spans="1:11" ht="12.75" x14ac:dyDescent="0.2">
      <c r="A268" s="56">
        <v>753</v>
      </c>
      <c r="B268" s="25" t="s">
        <v>2320</v>
      </c>
      <c r="C268" s="25" t="s">
        <v>2256</v>
      </c>
      <c r="D268" s="25" t="s">
        <v>2256</v>
      </c>
      <c r="E268" s="25" t="s">
        <v>3668</v>
      </c>
      <c r="F268" s="43"/>
      <c r="G268" s="21" t="str">
        <f t="shared" si="4"/>
        <v>(753, 'La Paz', 'Puebla', 'Puebla', 'Zacapoaxtla 19, La Paz, Puebla, PUE'),</v>
      </c>
      <c r="K268" s="21" t="s">
        <v>5022</v>
      </c>
    </row>
    <row r="269" spans="1:11" ht="12.75" x14ac:dyDescent="0.2">
      <c r="A269" s="56">
        <v>77</v>
      </c>
      <c r="B269" s="25" t="s">
        <v>1784</v>
      </c>
      <c r="C269" s="25" t="s">
        <v>2256</v>
      </c>
      <c r="D269" s="25" t="s">
        <v>2256</v>
      </c>
      <c r="E269" s="25" t="s">
        <v>3810</v>
      </c>
      <c r="F269" s="43"/>
      <c r="G269" s="21" t="str">
        <f t="shared" si="4"/>
        <v>(77, 'El Vergel', 'Puebla', 'Puebla', 'Calle 31 Sur 3306, El Vergel, Puebla, PUE'),</v>
      </c>
      <c r="K269" s="21" t="s">
        <v>5023</v>
      </c>
    </row>
    <row r="270" spans="1:11" ht="12.75" x14ac:dyDescent="0.2">
      <c r="A270" s="56">
        <v>915</v>
      </c>
      <c r="B270" s="25" t="s">
        <v>2328</v>
      </c>
      <c r="C270" s="25" t="s">
        <v>2256</v>
      </c>
      <c r="D270" s="25" t="s">
        <v>2256</v>
      </c>
      <c r="E270" s="25" t="s">
        <v>4003</v>
      </c>
      <c r="F270" s="43"/>
      <c r="G270" s="21" t="str">
        <f t="shared" si="4"/>
        <v>(915, 'Reserva Territorial Atlixcáyotl', 'Puebla', 'Puebla', 'Blvrd. del Niño Poblano 2901, Reserva Territorial Atlixcáyotl, Puebla, PUE'),</v>
      </c>
      <c r="K270" s="21" t="s">
        <v>5024</v>
      </c>
    </row>
    <row r="271" spans="1:11" ht="12.75" x14ac:dyDescent="0.2">
      <c r="A271" s="56">
        <v>376</v>
      </c>
      <c r="B271" s="25" t="s">
        <v>2297</v>
      </c>
      <c r="C271" s="25" t="s">
        <v>2256</v>
      </c>
      <c r="D271" s="25" t="s">
        <v>2256</v>
      </c>
      <c r="E271" s="25" t="s">
        <v>4004</v>
      </c>
      <c r="F271" s="43"/>
      <c r="G271" s="21" t="str">
        <f t="shared" si="4"/>
        <v>(376, 'Barrio de Santiago', 'Puebla', 'Puebla', 'Calle 21 Sur 1103, Barrio de Santiago, Puebla, PUE'),</v>
      </c>
      <c r="K271" s="21" t="s">
        <v>5025</v>
      </c>
    </row>
    <row r="272" spans="1:11" ht="12.75" x14ac:dyDescent="0.2">
      <c r="A272" s="56">
        <v>878</v>
      </c>
      <c r="B272" s="25" t="s">
        <v>2328</v>
      </c>
      <c r="C272" s="25" t="s">
        <v>2256</v>
      </c>
      <c r="D272" s="25" t="s">
        <v>2256</v>
      </c>
      <c r="E272" s="25" t="s">
        <v>3442</v>
      </c>
      <c r="F272" s="43"/>
      <c r="G272" s="21" t="str">
        <f t="shared" si="4"/>
        <v>(878, 'Reserva Territorial Atlixcáyotl', 'Puebla', 'Puebla', 'Av Andrómeda 2545, Reserva Territorial Atlixcáyotl, Puebla, PUE'),</v>
      </c>
      <c r="K272" s="21" t="s">
        <v>5026</v>
      </c>
    </row>
    <row r="273" spans="1:11" ht="12.75" x14ac:dyDescent="0.2">
      <c r="A273" s="56">
        <v>971</v>
      </c>
      <c r="B273" s="25" t="s">
        <v>198</v>
      </c>
      <c r="C273" s="25" t="s">
        <v>2256</v>
      </c>
      <c r="D273" s="25" t="s">
        <v>2256</v>
      </c>
      <c r="E273" s="25" t="s">
        <v>4005</v>
      </c>
      <c r="F273" s="43"/>
      <c r="G273" s="21" t="str">
        <f t="shared" si="4"/>
        <v>(971, 'Centro', 'Puebla', 'Puebla', 'Juan de Palafox y Mendoza S/N, Centro, Puebla, PUE'),</v>
      </c>
      <c r="K273" s="21" t="s">
        <v>5027</v>
      </c>
    </row>
    <row r="274" spans="1:11" ht="12.75" x14ac:dyDescent="0.2">
      <c r="A274" s="56">
        <v>949</v>
      </c>
      <c r="B274" s="25" t="s">
        <v>2405</v>
      </c>
      <c r="C274" s="25" t="s">
        <v>2256</v>
      </c>
      <c r="D274" s="25" t="s">
        <v>2256</v>
      </c>
      <c r="E274" s="25" t="s">
        <v>3455</v>
      </c>
      <c r="F274" s="43"/>
      <c r="G274" s="21" t="str">
        <f t="shared" si="4"/>
        <v>(949, 'San Manuel', 'Puebla', 'Puebla', 'Rio Lerma 5521, San Manuel, Puebla, PUE'),</v>
      </c>
      <c r="K274" s="21" t="s">
        <v>5028</v>
      </c>
    </row>
    <row r="275" spans="1:11" ht="12.75" x14ac:dyDescent="0.2">
      <c r="A275" s="56">
        <v>922</v>
      </c>
      <c r="B275" s="25" t="s">
        <v>2414</v>
      </c>
      <c r="C275" s="25" t="s">
        <v>2415</v>
      </c>
      <c r="D275" s="25" t="s">
        <v>2415</v>
      </c>
      <c r="E275" s="25" t="s">
        <v>3665</v>
      </c>
      <c r="F275" s="43"/>
      <c r="G275" s="21" t="str">
        <f t="shared" si="4"/>
        <v>(922, 'San Andres', 'San Andres Cholula', 'San Andres Cholula', '12 Poniente 105, San Andres, San Andres Cholula, PUE'),</v>
      </c>
      <c r="K275" s="21" t="s">
        <v>5029</v>
      </c>
    </row>
    <row r="276" spans="1:11" ht="12.75" x14ac:dyDescent="0.2">
      <c r="A276" s="56">
        <v>511</v>
      </c>
      <c r="B276" s="25" t="s">
        <v>2424</v>
      </c>
      <c r="C276" s="25" t="s">
        <v>2425</v>
      </c>
      <c r="D276" s="25" t="s">
        <v>2426</v>
      </c>
      <c r="E276" s="25" t="s">
        <v>3134</v>
      </c>
      <c r="F276" s="43"/>
      <c r="G276" s="21" t="str">
        <f t="shared" si="4"/>
        <v>(511, 'Barrio Real', 'San Andrés Cholula', 'Cholula', 'Lateral de la Recta Sur Cholula-Puebla 3500, Barrio Real, Cholula, PUE'),</v>
      </c>
      <c r="K276" s="21" t="s">
        <v>5030</v>
      </c>
    </row>
    <row r="277" spans="1:11" ht="12.75" x14ac:dyDescent="0.2">
      <c r="A277" s="56">
        <v>401</v>
      </c>
      <c r="B277" s="25" t="s">
        <v>2328</v>
      </c>
      <c r="C277" s="25" t="s">
        <v>2425</v>
      </c>
      <c r="D277" s="25" t="s">
        <v>2425</v>
      </c>
      <c r="E277" s="25" t="s">
        <v>4006</v>
      </c>
      <c r="F277" s="43"/>
      <c r="G277" s="21" t="str">
        <f t="shared" si="4"/>
        <v>(401, 'Reserva Territorial Atlixcáyotl', 'San Andrés Cholula', 'San Andrés Cholula', 'Concepción la Cruz 72190, Reserva Territorial Atlixcáyotl, San Andrés Cholula, PUE'),</v>
      </c>
      <c r="K277" s="21" t="s">
        <v>5031</v>
      </c>
    </row>
    <row r="278" spans="1:11" ht="12.75" x14ac:dyDescent="0.2">
      <c r="A278" s="56">
        <v>247</v>
      </c>
      <c r="B278" s="25" t="s">
        <v>2438</v>
      </c>
      <c r="C278" s="25" t="s">
        <v>2439</v>
      </c>
      <c r="D278" s="25" t="s">
        <v>2439</v>
      </c>
      <c r="E278" s="25" t="s">
        <v>3803</v>
      </c>
      <c r="F278" s="43"/>
      <c r="G278" s="21" t="str">
        <f t="shared" si="4"/>
        <v>(247, 'La Vista Country Club', 'Tlaxcalancingo', 'Tlaxcalancingo', 'Av Orion S/N, La Vista Country Club, Tlaxcalancingo, PUE'),</v>
      </c>
      <c r="K278" s="21" t="s">
        <v>5032</v>
      </c>
    </row>
    <row r="279" spans="1:11" ht="12.75" x14ac:dyDescent="0.2">
      <c r="A279" s="56">
        <v>896</v>
      </c>
      <c r="B279" s="25" t="s">
        <v>2451</v>
      </c>
      <c r="C279" s="25" t="s">
        <v>2452</v>
      </c>
      <c r="D279" s="25" t="s">
        <v>2453</v>
      </c>
      <c r="E279" s="25" t="s">
        <v>4007</v>
      </c>
      <c r="F279" s="43"/>
      <c r="G279" s="21" t="str">
        <f t="shared" si="4"/>
        <v>(896, 'centro', 'playa del carmen ', 'Solidaridad', 'Carretera federal y calle 27 sur lote 00-1 Mz.293 plaza progreso Local 68, centro, Solidaridad, QR'),</v>
      </c>
      <c r="K279" s="21" t="s">
        <v>5033</v>
      </c>
    </row>
    <row r="280" spans="1:11" ht="12.75" x14ac:dyDescent="0.2">
      <c r="A280" s="56">
        <v>948</v>
      </c>
      <c r="B280" s="25" t="s">
        <v>2461</v>
      </c>
      <c r="C280" s="25" t="s">
        <v>1932</v>
      </c>
      <c r="D280" s="25" t="s">
        <v>1932</v>
      </c>
      <c r="E280" s="25" t="s">
        <v>4008</v>
      </c>
      <c r="F280" s="43"/>
      <c r="G280" s="21" t="str">
        <f t="shared" si="4"/>
        <v>(948, 'Colinas del Parque', 'San Luis Potosí', 'San Luis Potosí', 'Parque de Macul 155, Colinas del Parque, San Luis Potosí, SLP'),</v>
      </c>
      <c r="K280" s="21" t="s">
        <v>5034</v>
      </c>
    </row>
    <row r="281" spans="1:11" ht="12.75" x14ac:dyDescent="0.2">
      <c r="A281" s="56">
        <v>85</v>
      </c>
      <c r="B281" s="25" t="s">
        <v>198</v>
      </c>
      <c r="C281" s="25" t="s">
        <v>2074</v>
      </c>
      <c r="D281" s="25" t="s">
        <v>2074</v>
      </c>
      <c r="E281" s="25" t="s">
        <v>4009</v>
      </c>
      <c r="F281" s="43"/>
      <c r="G281" s="21" t="str">
        <f t="shared" si="4"/>
        <v>(85, 'Centro', 'Querétaro', 'Querétaro', 'Av. Universidad Oriente 154, Centro, Querétaro, QRO'),</v>
      </c>
      <c r="K281" s="21" t="s">
        <v>5035</v>
      </c>
    </row>
    <row r="282" spans="1:11" ht="12.75" x14ac:dyDescent="0.2">
      <c r="A282" s="56">
        <v>888</v>
      </c>
      <c r="B282" s="25" t="s">
        <v>2472</v>
      </c>
      <c r="C282" s="25" t="s">
        <v>2074</v>
      </c>
      <c r="D282" s="25" t="s">
        <v>2074</v>
      </c>
      <c r="E282" s="25" t="s">
        <v>4010</v>
      </c>
      <c r="F282" s="43"/>
      <c r="G282" s="21" t="str">
        <f t="shared" si="4"/>
        <v>(888, 'El Romerillal', 'Querétaro', 'Querétaro', ' , El Romerillal, Querétaro, QRO'),</v>
      </c>
      <c r="K282" s="21" t="s">
        <v>5036</v>
      </c>
    </row>
    <row r="283" spans="1:11" ht="12.75" x14ac:dyDescent="0.2">
      <c r="A283" s="56">
        <v>883</v>
      </c>
      <c r="B283" s="25" t="s">
        <v>2477</v>
      </c>
      <c r="C283" s="25" t="s">
        <v>2074</v>
      </c>
      <c r="D283" s="25" t="s">
        <v>2074</v>
      </c>
      <c r="E283" s="25" t="s">
        <v>3852</v>
      </c>
      <c r="F283" s="43"/>
      <c r="G283" s="21" t="str">
        <f t="shared" si="4"/>
        <v>(883, 'Jurica', 'Querétaro', 'Querétaro', 'Laureles 305, Jurica, Querétaro, QRO'),</v>
      </c>
      <c r="K283" s="21" t="s">
        <v>5037</v>
      </c>
    </row>
    <row r="284" spans="1:11" ht="12.75" x14ac:dyDescent="0.2">
      <c r="A284" s="56">
        <v>194</v>
      </c>
      <c r="B284" s="25" t="s">
        <v>2484</v>
      </c>
      <c r="C284" s="25" t="s">
        <v>2074</v>
      </c>
      <c r="D284" s="25" t="s">
        <v>2074</v>
      </c>
      <c r="E284" s="25" t="s">
        <v>3859</v>
      </c>
      <c r="F284" s="43"/>
      <c r="G284" s="21" t="str">
        <f t="shared" si="4"/>
        <v>(194, 'La Cruz', 'Querétaro', 'Querétaro', 'Manuel Gutiérrez Nájera , La Cruz, Querétaro, QRO'),</v>
      </c>
      <c r="K284" s="21" t="s">
        <v>5038</v>
      </c>
    </row>
    <row r="285" spans="1:11" ht="12.75" x14ac:dyDescent="0.2">
      <c r="A285" s="56">
        <v>313</v>
      </c>
      <c r="B285" s="25" t="s">
        <v>2490</v>
      </c>
      <c r="C285" s="25" t="s">
        <v>2074</v>
      </c>
      <c r="D285" s="25" t="s">
        <v>2074</v>
      </c>
      <c r="E285" s="25" t="s">
        <v>4011</v>
      </c>
      <c r="F285" s="43"/>
      <c r="G285" s="21" t="str">
        <f t="shared" si="4"/>
        <v>(313, 'Bosques del Acueducto', 'Querétaro', 'Querétaro', 'Fray Junipero Serra , Bosques del Acueducto, Querétaro, QRO'),</v>
      </c>
      <c r="K285" s="21" t="s">
        <v>5039</v>
      </c>
    </row>
    <row r="286" spans="1:11" ht="12.75" x14ac:dyDescent="0.2">
      <c r="A286" s="56">
        <v>673</v>
      </c>
      <c r="B286" s="25" t="s">
        <v>198</v>
      </c>
      <c r="C286" s="25" t="s">
        <v>2074</v>
      </c>
      <c r="D286" s="25" t="s">
        <v>2074</v>
      </c>
      <c r="E286" s="25" t="s">
        <v>4012</v>
      </c>
      <c r="F286" s="43"/>
      <c r="G286" s="21" t="str">
        <f t="shared" si="4"/>
        <v>(673, 'Centro', 'Querétaro', 'Querétaro', 'Av Pasteur No. 6 A, Centro, Querétaro, QRO'),</v>
      </c>
      <c r="K286" s="21" t="s">
        <v>5040</v>
      </c>
    </row>
    <row r="287" spans="1:11" ht="12.75" x14ac:dyDescent="0.2">
      <c r="A287" s="56">
        <v>503</v>
      </c>
      <c r="B287" s="25" t="s">
        <v>2500</v>
      </c>
      <c r="C287" s="25" t="s">
        <v>2074</v>
      </c>
      <c r="D287" s="25" t="s">
        <v>2074</v>
      </c>
      <c r="E287" s="25" t="s">
        <v>4013</v>
      </c>
      <c r="F287" s="43"/>
      <c r="G287" s="21" t="str">
        <f t="shared" si="4"/>
        <v>(503, 'Centro Sur', 'Querétaro', 'Querétaro', 'Blvd. Balaustradas , Centro Sur, Querétaro, QRO'),</v>
      </c>
      <c r="K287" s="21" t="s">
        <v>5041</v>
      </c>
    </row>
    <row r="288" spans="1:11" ht="12.75" x14ac:dyDescent="0.2">
      <c r="A288" s="56">
        <v>1000</v>
      </c>
      <c r="B288" s="25" t="s">
        <v>198</v>
      </c>
      <c r="C288" s="25" t="s">
        <v>2074</v>
      </c>
      <c r="D288" s="25" t="s">
        <v>2074</v>
      </c>
      <c r="E288" s="25" t="s">
        <v>4014</v>
      </c>
      <c r="F288" s="43"/>
      <c r="G288" s="21" t="str">
        <f t="shared" si="4"/>
        <v>(1000, 'Centro', 'Querétaro', 'Querétaro', 'Calle Ignacio Zaragoza 90, Centro, Querétaro, QRO'),</v>
      </c>
      <c r="K288" s="21" t="s">
        <v>5042</v>
      </c>
    </row>
    <row r="289" spans="1:11" ht="12.75" x14ac:dyDescent="0.2">
      <c r="A289" s="56">
        <v>485</v>
      </c>
      <c r="B289" s="25" t="s">
        <v>2477</v>
      </c>
      <c r="C289" s="25" t="s">
        <v>2074</v>
      </c>
      <c r="D289" s="25" t="s">
        <v>2074</v>
      </c>
      <c r="E289" s="25" t="s">
        <v>4015</v>
      </c>
      <c r="F289" s="43"/>
      <c r="G289" s="21" t="str">
        <f t="shared" si="4"/>
        <v>(485, 'Jurica', 'Querétaro', 'Querétaro', 'Acceso A 105, Jurica, Querétaro, QRO'),</v>
      </c>
      <c r="K289" s="21" t="s">
        <v>5043</v>
      </c>
    </row>
    <row r="290" spans="1:11" ht="12.75" x14ac:dyDescent="0.2">
      <c r="A290" s="56">
        <v>467</v>
      </c>
      <c r="B290" s="25" t="s">
        <v>2515</v>
      </c>
      <c r="C290" s="25" t="s">
        <v>2074</v>
      </c>
      <c r="D290" s="25" t="s">
        <v>2074</v>
      </c>
      <c r="E290" s="25" t="s">
        <v>4016</v>
      </c>
      <c r="F290" s="43"/>
      <c r="G290" s="21" t="str">
        <f t="shared" si="4"/>
        <v>(467, 'Vista Alegre', 'Querétaro', 'Querétaro', 'Mimiahuapan 610, Vista Alegre, Querétaro, QRO'),</v>
      </c>
      <c r="K290" s="21" t="s">
        <v>5044</v>
      </c>
    </row>
    <row r="291" spans="1:11" ht="12.75" x14ac:dyDescent="0.2">
      <c r="A291" s="56">
        <v>913</v>
      </c>
      <c r="B291" s="25" t="s">
        <v>2521</v>
      </c>
      <c r="C291" s="25" t="s">
        <v>2074</v>
      </c>
      <c r="D291" s="25" t="s">
        <v>2074</v>
      </c>
      <c r="E291" s="25" t="s">
        <v>4017</v>
      </c>
      <c r="F291" s="43"/>
      <c r="G291" s="21" t="str">
        <f t="shared" si="4"/>
        <v>(913, 'San Pedrito Peñuelas', 'Querétaro', 'Querétaro', 'Euripides 40, San Pedrito Peñuelas, Querétaro, QRO'),</v>
      </c>
      <c r="K291" s="21" t="s">
        <v>5045</v>
      </c>
    </row>
    <row r="292" spans="1:11" ht="12.75" x14ac:dyDescent="0.2">
      <c r="A292" s="56">
        <v>98</v>
      </c>
      <c r="B292" s="25" t="s">
        <v>2527</v>
      </c>
      <c r="C292" s="25" t="s">
        <v>2074</v>
      </c>
      <c r="D292" s="25" t="s">
        <v>2074</v>
      </c>
      <c r="E292" s="25" t="s">
        <v>3839</v>
      </c>
      <c r="F292" s="43"/>
      <c r="G292" s="21" t="str">
        <f t="shared" si="4"/>
        <v>(98, 'Colinas del Cimatario', 'Querétaro', 'Querétaro', 'av colinas del cimatario 450, Colinas del Cimatario, Querétaro, QRO'),</v>
      </c>
      <c r="K292" s="21" t="s">
        <v>5046</v>
      </c>
    </row>
    <row r="293" spans="1:11" ht="12.75" x14ac:dyDescent="0.2">
      <c r="A293" s="56">
        <v>460</v>
      </c>
      <c r="B293" s="25" t="s">
        <v>2533</v>
      </c>
      <c r="C293" s="25" t="s">
        <v>2074</v>
      </c>
      <c r="D293" s="25" t="s">
        <v>2074</v>
      </c>
      <c r="E293" s="25" t="s">
        <v>4018</v>
      </c>
      <c r="F293" s="43"/>
      <c r="G293" s="21" t="str">
        <f t="shared" si="4"/>
        <v>(460, 'Alamos 1a seccion', 'Querétaro', 'Querétaro', 'Blvd. Bernardo Quintana 229, Alamos 1a seccion, Querétaro, QRO'),</v>
      </c>
      <c r="K293" s="21" t="s">
        <v>5047</v>
      </c>
    </row>
    <row r="294" spans="1:11" ht="12.75" x14ac:dyDescent="0.2">
      <c r="A294" s="56">
        <v>319</v>
      </c>
      <c r="B294" s="25" t="s">
        <v>2540</v>
      </c>
      <c r="C294" s="25" t="s">
        <v>2074</v>
      </c>
      <c r="D294" s="25" t="s">
        <v>2074</v>
      </c>
      <c r="E294" s="25" t="s">
        <v>3836</v>
      </c>
      <c r="F294" s="43"/>
      <c r="G294" s="21" t="str">
        <f t="shared" si="4"/>
        <v>(319, 'El Marquez', 'Querétaro', 'Querétaro', 'Calle Circuito Universidades No.1 Km. 7, El Marquez, Querétaro, QRO'),</v>
      </c>
      <c r="K294" s="21" t="s">
        <v>5048</v>
      </c>
    </row>
    <row r="295" spans="1:11" ht="12.75" x14ac:dyDescent="0.2">
      <c r="A295" s="56">
        <v>25</v>
      </c>
      <c r="B295" s="25"/>
      <c r="C295" s="25" t="s">
        <v>2074</v>
      </c>
      <c r="D295" s="25" t="s">
        <v>2074</v>
      </c>
      <c r="E295" s="25" t="s">
        <v>4019</v>
      </c>
      <c r="F295" s="43"/>
      <c r="G295" s="21" t="str">
        <f t="shared" si="4"/>
        <v>(25, '', 'Querétaro', 'Querétaro', 'Blvd. Bernardo Quintana 25, , Querétaro, QRO'),</v>
      </c>
      <c r="K295" s="21" t="s">
        <v>4090</v>
      </c>
    </row>
    <row r="296" spans="1:11" ht="12.75" x14ac:dyDescent="0.2">
      <c r="A296" s="56">
        <v>862</v>
      </c>
      <c r="B296" s="25" t="s">
        <v>2551</v>
      </c>
      <c r="C296" s="25" t="s">
        <v>2074</v>
      </c>
      <c r="D296" s="25" t="s">
        <v>2074</v>
      </c>
      <c r="E296" s="25" t="s">
        <v>4020</v>
      </c>
      <c r="F296" s="43"/>
      <c r="G296" s="21" t="str">
        <f t="shared" si="4"/>
        <v>(862, 'Cerro de las Campanas', 'Querétaro', 'Querétaro', 'Vinculación Social (Campus Cerro de las Campanas) 
Acceso 4 3 N, Benito Juárez, Centro Universitario, 76010 , Cerro de las Campanas, Querétaro, QRO'),</v>
      </c>
      <c r="K296" s="21" t="s">
        <v>5049</v>
      </c>
    </row>
    <row r="297" spans="1:11" ht="12.75" x14ac:dyDescent="0.2">
      <c r="A297" s="56">
        <v>729</v>
      </c>
      <c r="B297" s="25" t="s">
        <v>2551</v>
      </c>
      <c r="C297" s="25" t="s">
        <v>2074</v>
      </c>
      <c r="D297" s="25" t="s">
        <v>2074</v>
      </c>
      <c r="E297" s="25" t="s">
        <v>4021</v>
      </c>
      <c r="F297" s="43"/>
      <c r="G297" s="21" t="str">
        <f t="shared" si="4"/>
        <v>(729, 'Cerro de las Campanas', 'Querétaro', 'Querétaro', ' , Cerro de las Campanas, Querétaro, QRO'),</v>
      </c>
      <c r="K297" s="21" t="s">
        <v>5050</v>
      </c>
    </row>
    <row r="298" spans="1:11" ht="12.75" x14ac:dyDescent="0.2">
      <c r="A298" s="56">
        <v>243</v>
      </c>
      <c r="B298" s="25" t="s">
        <v>2551</v>
      </c>
      <c r="C298" s="25" t="s">
        <v>2074</v>
      </c>
      <c r="D298" s="25" t="s">
        <v>2074</v>
      </c>
      <c r="E298" s="25" t="s">
        <v>4021</v>
      </c>
      <c r="F298" s="43"/>
      <c r="G298" s="21" t="str">
        <f t="shared" si="4"/>
        <v>(243, 'Cerro de las Campanas', 'Querétaro', 'Querétaro', ' , Cerro de las Campanas, Querétaro, QRO'),</v>
      </c>
      <c r="K298" s="21" t="s">
        <v>5051</v>
      </c>
    </row>
    <row r="299" spans="1:11" ht="12.75" x14ac:dyDescent="0.2">
      <c r="A299" s="56">
        <v>555</v>
      </c>
      <c r="B299" s="25" t="s">
        <v>2563</v>
      </c>
      <c r="C299" s="25" t="s">
        <v>2074</v>
      </c>
      <c r="D299" s="25" t="s">
        <v>2074</v>
      </c>
      <c r="E299" s="25" t="s">
        <v>3850</v>
      </c>
      <c r="F299" s="43"/>
      <c r="G299" s="21" t="str">
        <f t="shared" si="4"/>
        <v>(555, 'Colina del Cimatario', 'Querétaro', 'Querétaro', 'blvd centro sur 63, Colina del Cimatario, Querétaro, QRO'),</v>
      </c>
      <c r="K299" s="21" t="s">
        <v>5052</v>
      </c>
    </row>
    <row r="300" spans="1:11" ht="12.75" x14ac:dyDescent="0.2">
      <c r="A300" s="56">
        <v>714</v>
      </c>
      <c r="B300" s="25" t="s">
        <v>2568</v>
      </c>
      <c r="C300" s="25" t="s">
        <v>2074</v>
      </c>
      <c r="D300" s="25" t="s">
        <v>2074</v>
      </c>
      <c r="E300" s="25" t="s">
        <v>4022</v>
      </c>
      <c r="F300" s="43"/>
      <c r="G300" s="21" t="str">
        <f t="shared" si="4"/>
        <v>(714, 'Centro sur', 'Querétaro', 'Querétaro', 'av de las torres , Centro sur, Querétaro, QRO'),</v>
      </c>
      <c r="K300" s="21" t="s">
        <v>5053</v>
      </c>
    </row>
    <row r="301" spans="1:11" ht="12.75" x14ac:dyDescent="0.2">
      <c r="A301" s="56">
        <v>922</v>
      </c>
      <c r="B301" s="25" t="s">
        <v>2574</v>
      </c>
      <c r="C301" s="25" t="s">
        <v>2074</v>
      </c>
      <c r="D301" s="25" t="s">
        <v>2074</v>
      </c>
      <c r="E301" s="25" t="s">
        <v>4023</v>
      </c>
      <c r="F301" s="43"/>
      <c r="G301" s="21" t="str">
        <f t="shared" si="4"/>
        <v>(922, 'Carretas', 'Querétaro', 'Querétaro', 'av plateros 207, Carretas, Querétaro, QRO'),</v>
      </c>
      <c r="K301" s="21" t="s">
        <v>5054</v>
      </c>
    </row>
    <row r="302" spans="1:11" ht="12.75" x14ac:dyDescent="0.2">
      <c r="A302" s="56">
        <v>592</v>
      </c>
      <c r="B302" s="25" t="s">
        <v>2578</v>
      </c>
      <c r="C302" s="25" t="s">
        <v>2074</v>
      </c>
      <c r="D302" s="25" t="s">
        <v>2074</v>
      </c>
      <c r="E302" s="25" t="s">
        <v>4024</v>
      </c>
      <c r="F302" s="43"/>
      <c r="G302" s="21" t="str">
        <f t="shared" si="4"/>
        <v>(592, 'Pathé', 'Querétaro', 'Querétaro', 'Blvd. Bernardo Quintana 17, Pathé, Querétaro, QRO'),</v>
      </c>
      <c r="K302" s="21" t="s">
        <v>5055</v>
      </c>
    </row>
    <row r="303" spans="1:11" ht="12.75" x14ac:dyDescent="0.2">
      <c r="A303" s="56">
        <v>263</v>
      </c>
      <c r="B303" s="25" t="s">
        <v>2585</v>
      </c>
      <c r="C303" s="25" t="s">
        <v>2074</v>
      </c>
      <c r="D303" s="25" t="s">
        <v>2074</v>
      </c>
      <c r="E303" s="25" t="s">
        <v>4025</v>
      </c>
      <c r="F303" s="43"/>
      <c r="G303" s="21" t="str">
        <f t="shared" si="4"/>
        <v>(263, 'Zona dos extendida', 'Querétaro', 'Querétaro', 'Av. del parque 1100, Zona dos extendida, Querétaro, QRO'),</v>
      </c>
      <c r="K303" s="21" t="s">
        <v>5056</v>
      </c>
    </row>
    <row r="304" spans="1:11" ht="12.75" x14ac:dyDescent="0.2">
      <c r="A304" s="56">
        <v>970</v>
      </c>
      <c r="B304" s="25" t="s">
        <v>198</v>
      </c>
      <c r="C304" s="25" t="s">
        <v>2074</v>
      </c>
      <c r="D304" s="25" t="s">
        <v>2074</v>
      </c>
      <c r="E304" s="25" t="s">
        <v>3848</v>
      </c>
      <c r="F304" s="43"/>
      <c r="G304" s="21" t="str">
        <f t="shared" si="4"/>
        <v>(970, 'Centro', 'Querétaro', 'Querétaro', '16 de septiembre 128, Centro, Querétaro, QRO'),</v>
      </c>
      <c r="K304" s="21" t="s">
        <v>5057</v>
      </c>
    </row>
    <row r="305" spans="1:11" ht="12.75" x14ac:dyDescent="0.2">
      <c r="A305" s="56">
        <v>985</v>
      </c>
      <c r="B305" s="25" t="s">
        <v>2596</v>
      </c>
      <c r="C305" s="25" t="s">
        <v>2074</v>
      </c>
      <c r="D305" s="25" t="s">
        <v>2074</v>
      </c>
      <c r="E305" s="25" t="s">
        <v>4026</v>
      </c>
      <c r="F305" s="43"/>
      <c r="G305" s="21" t="str">
        <f t="shared" si="4"/>
        <v>(985, 'Privada de las Capillas', 'Querétaro', 'Querétaro', 'Hidalgo 18, Privada de las Capillas, Querétaro, QRO'),</v>
      </c>
      <c r="K305" s="21" t="s">
        <v>5058</v>
      </c>
    </row>
    <row r="306" spans="1:11" ht="12.75" x14ac:dyDescent="0.2">
      <c r="A306" s="56">
        <v>556</v>
      </c>
      <c r="B306" s="25" t="s">
        <v>198</v>
      </c>
      <c r="C306" s="25" t="s">
        <v>2074</v>
      </c>
      <c r="D306" s="25" t="s">
        <v>2074</v>
      </c>
      <c r="E306" s="25" t="s">
        <v>4027</v>
      </c>
      <c r="F306" s="43"/>
      <c r="G306" s="21" t="str">
        <f t="shared" si="4"/>
        <v>(556, 'Centro', 'Querétaro', 'Querétaro', 'Ignacio Perez 5, Centro, Querétaro, QRO'),</v>
      </c>
      <c r="K306" s="21" t="s">
        <v>5059</v>
      </c>
    </row>
    <row r="307" spans="1:11" ht="12.75" x14ac:dyDescent="0.2">
      <c r="A307" s="56">
        <v>929</v>
      </c>
      <c r="B307" s="25" t="s">
        <v>2606</v>
      </c>
      <c r="C307" s="25" t="s">
        <v>2074</v>
      </c>
      <c r="D307" s="25" t="s">
        <v>2074</v>
      </c>
      <c r="E307" s="25" t="s">
        <v>3750</v>
      </c>
      <c r="F307" s="43"/>
      <c r="G307" s="21" t="str">
        <f t="shared" si="4"/>
        <v>(929, 'Villas Campestre', 'Querétaro', 'Querétaro', 'Villas el Batan 117, Villas Campestre, Querétaro, QRO'),</v>
      </c>
      <c r="K307" s="21" t="s">
        <v>5060</v>
      </c>
    </row>
    <row r="308" spans="1:11" ht="12.75" x14ac:dyDescent="0.2">
      <c r="A308" s="56">
        <v>747</v>
      </c>
      <c r="B308" s="25"/>
      <c r="C308" s="25" t="s">
        <v>2074</v>
      </c>
      <c r="D308" s="25" t="s">
        <v>2074</v>
      </c>
      <c r="E308" s="25" t="s">
        <v>3870</v>
      </c>
      <c r="F308" s="43"/>
      <c r="G308" s="21" t="str">
        <f t="shared" si="4"/>
        <v>(747, '', 'Querétaro', 'Querétaro', 'Blvd. Bernardo Quintana 4113, , Querétaro, QRO'),</v>
      </c>
      <c r="K308" s="21" t="s">
        <v>5061</v>
      </c>
    </row>
    <row r="309" spans="1:11" ht="12.75" x14ac:dyDescent="0.2">
      <c r="A309" s="56">
        <v>286</v>
      </c>
      <c r="B309" s="25" t="s">
        <v>2500</v>
      </c>
      <c r="C309" s="25" t="s">
        <v>2074</v>
      </c>
      <c r="D309" s="25" t="s">
        <v>2074</v>
      </c>
      <c r="E309" s="25" t="s">
        <v>3842</v>
      </c>
      <c r="F309" s="43"/>
      <c r="G309" s="21" t="str">
        <f t="shared" si="4"/>
        <v>(286, 'Centro Sur', 'Querétaro', 'Querétaro', 'Calle Estadio 106, Centro Sur, Querétaro, QRO'),</v>
      </c>
      <c r="K309" s="21" t="s">
        <v>5062</v>
      </c>
    </row>
    <row r="310" spans="1:11" ht="12.75" x14ac:dyDescent="0.2">
      <c r="A310" s="56">
        <v>198</v>
      </c>
      <c r="B310" s="25"/>
      <c r="C310" s="25" t="s">
        <v>2074</v>
      </c>
      <c r="D310" s="25" t="s">
        <v>2074</v>
      </c>
      <c r="E310" s="25" t="s">
        <v>4028</v>
      </c>
      <c r="F310" s="43"/>
      <c r="G310" s="21" t="str">
        <f t="shared" si="4"/>
        <v>(198, '', 'Querétaro', 'Querétaro', ' , , Querétaro, QRO'),</v>
      </c>
      <c r="K310" s="21" t="s">
        <v>5063</v>
      </c>
    </row>
    <row r="311" spans="1:11" ht="12.75" x14ac:dyDescent="0.2">
      <c r="A311" s="56">
        <v>218</v>
      </c>
      <c r="B311" s="25" t="s">
        <v>2624</v>
      </c>
      <c r="C311" s="25" t="s">
        <v>2074</v>
      </c>
      <c r="D311" s="25" t="s">
        <v>2074</v>
      </c>
      <c r="E311" s="25" t="s">
        <v>3862</v>
      </c>
      <c r="F311" s="43"/>
      <c r="G311" s="21" t="str">
        <f t="shared" si="4"/>
        <v>(218, 'Colonia de las Rosas', 'Querétaro', 'Querétaro', 'Cuauhtemoc 7H, Colonia de las Rosas, Querétaro, QRO'),</v>
      </c>
      <c r="K311" s="21" t="s">
        <v>5064</v>
      </c>
    </row>
    <row r="312" spans="1:11" ht="12.75" x14ac:dyDescent="0.2">
      <c r="A312" s="56">
        <v>95</v>
      </c>
      <c r="B312" s="25" t="s">
        <v>2574</v>
      </c>
      <c r="C312" s="25" t="s">
        <v>2074</v>
      </c>
      <c r="D312" s="25" t="s">
        <v>2074</v>
      </c>
      <c r="E312" s="25" t="s">
        <v>4029</v>
      </c>
      <c r="F312" s="43"/>
      <c r="G312" s="21" t="str">
        <f t="shared" si="4"/>
        <v>(95, 'Carretas', 'Querétaro', 'Querétaro', 'Av. Vizcainas , Carretas, Querétaro, QRO'),</v>
      </c>
      <c r="K312" s="21" t="s">
        <v>5065</v>
      </c>
    </row>
    <row r="313" spans="1:11" ht="12.75" x14ac:dyDescent="0.2">
      <c r="A313" s="56">
        <v>428</v>
      </c>
      <c r="B313" s="25" t="s">
        <v>2637</v>
      </c>
      <c r="C313" s="25" t="s">
        <v>1838</v>
      </c>
      <c r="D313" s="25" t="s">
        <v>1838</v>
      </c>
      <c r="E313" s="25" t="s">
        <v>4030</v>
      </c>
      <c r="F313" s="43"/>
      <c r="G313" s="21" t="str">
        <f t="shared" si="4"/>
        <v>(428, 'La Pastora', 'Guadalupe', 'Guadalupe', 'Pablo Livas 2011, La Pastora, Guadalupe, NL'),</v>
      </c>
      <c r="K313" s="21" t="s">
        <v>5066</v>
      </c>
    </row>
    <row r="314" spans="1:11" ht="12.75" x14ac:dyDescent="0.2">
      <c r="A314" s="56">
        <v>625</v>
      </c>
      <c r="B314" s="25" t="s">
        <v>2644</v>
      </c>
      <c r="C314" s="25" t="s">
        <v>2074</v>
      </c>
      <c r="D314" s="25" t="s">
        <v>2074</v>
      </c>
      <c r="E314" s="25" t="s">
        <v>4031</v>
      </c>
      <c r="F314" s="43"/>
      <c r="G314" s="21" t="str">
        <f t="shared" si="4"/>
        <v>(625, 'Juriquilla', 'Querétaro', 'Querétaro', 'Independencia 29, Juriquilla, Querétaro, QRO'),</v>
      </c>
      <c r="K314" s="21" t="s">
        <v>5067</v>
      </c>
    </row>
    <row r="315" spans="1:11" ht="12.75" x14ac:dyDescent="0.2">
      <c r="A315" s="56">
        <v>134</v>
      </c>
      <c r="B315" s="25" t="s">
        <v>2521</v>
      </c>
      <c r="C315" s="25" t="s">
        <v>2074</v>
      </c>
      <c r="D315" s="25" t="s">
        <v>2074</v>
      </c>
      <c r="E315" s="25" t="s">
        <v>4032</v>
      </c>
      <c r="F315" s="43"/>
      <c r="G315" s="21" t="str">
        <f t="shared" si="4"/>
        <v>(134, 'San Pedrito Peñuelas', 'Querétaro', 'Querétaro', 'Av. Peñuelas 21, San Pedrito Peñuelas, Querétaro, QRO'),</v>
      </c>
      <c r="K315" s="21" t="s">
        <v>5068</v>
      </c>
    </row>
    <row r="316" spans="1:11" ht="12.75" x14ac:dyDescent="0.2">
      <c r="A316" s="56">
        <v>680</v>
      </c>
      <c r="B316" s="25"/>
      <c r="C316" s="25" t="s">
        <v>2074</v>
      </c>
      <c r="D316" s="25" t="s">
        <v>2074</v>
      </c>
      <c r="E316" s="25" t="s">
        <v>4033</v>
      </c>
      <c r="F316" s="43"/>
      <c r="G316" s="21" t="str">
        <f t="shared" si="4"/>
        <v>(680, '', 'Querétaro', 'Querétaro', 'Constituyentes 1095, , Querétaro, QRO'),</v>
      </c>
      <c r="K316" s="21" t="s">
        <v>5069</v>
      </c>
    </row>
    <row r="317" spans="1:11" ht="12.75" x14ac:dyDescent="0.2">
      <c r="A317" s="56">
        <v>384</v>
      </c>
      <c r="B317" s="25"/>
      <c r="C317" s="25" t="s">
        <v>2074</v>
      </c>
      <c r="D317" s="25" t="s">
        <v>2074</v>
      </c>
      <c r="E317" s="25" t="s">
        <v>4034</v>
      </c>
      <c r="F317" s="43"/>
      <c r="G317" s="21" t="str">
        <f t="shared" si="4"/>
        <v>(384, '', 'Querétaro', 'Querétaro', 'Av. Peñuelas 12, , Querétaro, QRO'),</v>
      </c>
      <c r="K317" s="21" t="s">
        <v>5070</v>
      </c>
    </row>
    <row r="318" spans="1:11" ht="12.75" x14ac:dyDescent="0.2">
      <c r="A318" s="56">
        <v>194</v>
      </c>
      <c r="B318" s="25"/>
      <c r="C318" s="25" t="s">
        <v>2074</v>
      </c>
      <c r="D318" s="25" t="s">
        <v>2074</v>
      </c>
      <c r="E318" s="25" t="s">
        <v>4035</v>
      </c>
      <c r="F318" s="43"/>
      <c r="G318" s="21" t="str">
        <f t="shared" si="4"/>
        <v>(194, '', 'Querétaro', 'Querétaro', 'gnacio Pérez 15, , Querétaro, QRO'),</v>
      </c>
      <c r="K318" s="21" t="s">
        <v>5071</v>
      </c>
    </row>
    <row r="319" spans="1:11" ht="12.75" x14ac:dyDescent="0.2">
      <c r="A319" s="56">
        <v>131</v>
      </c>
      <c r="B319" s="25" t="s">
        <v>198</v>
      </c>
      <c r="C319" s="25" t="s">
        <v>2074</v>
      </c>
      <c r="D319" s="25" t="s">
        <v>2074</v>
      </c>
      <c r="E319" s="25" t="s">
        <v>4036</v>
      </c>
      <c r="F319" s="43"/>
      <c r="G319" s="21" t="str">
        <f t="shared" si="4"/>
        <v>(131, 'Centro', 'Querétaro', 'Querétaro', 'Ignacio Perez 282, Centro, Querétaro, QRO'),</v>
      </c>
      <c r="K319" s="21" t="s">
        <v>5072</v>
      </c>
    </row>
    <row r="320" spans="1:11" ht="12.75" x14ac:dyDescent="0.2">
      <c r="A320" s="56">
        <v>262</v>
      </c>
      <c r="B320" s="25" t="s">
        <v>198</v>
      </c>
      <c r="C320" s="25" t="s">
        <v>2074</v>
      </c>
      <c r="D320" s="25" t="s">
        <v>2074</v>
      </c>
      <c r="E320" s="25" t="s">
        <v>3865</v>
      </c>
      <c r="F320" s="43"/>
      <c r="G320" s="21" t="str">
        <f t="shared" si="4"/>
        <v>(262, 'Centro', 'Querétaro', 'Querétaro', 'Av. Universidad 282, Centro, Querétaro, QRO'),</v>
      </c>
      <c r="K320" s="21" t="s">
        <v>5073</v>
      </c>
    </row>
    <row r="321" spans="1:11" ht="12.75" x14ac:dyDescent="0.2">
      <c r="A321" s="56">
        <v>270</v>
      </c>
      <c r="B321" s="25" t="s">
        <v>2678</v>
      </c>
      <c r="C321" s="25" t="s">
        <v>2679</v>
      </c>
      <c r="D321" s="25" t="s">
        <v>2679</v>
      </c>
      <c r="E321" s="25" t="s">
        <v>4037</v>
      </c>
      <c r="F321" s="43"/>
      <c r="G321" s="21" t="str">
        <f t="shared" ref="G321:G335" si="5">_xlfn.CONCAT("(",A321,", '",B321,"', '",C321,"', ","'",D321,"',"," '",E321,"'),")</f>
        <v>(270, 'Fracc. Isla Musalá', 'Culiacán', 'Culiacán', 'Av Cancún 1555, Fracc. Isla Musalá, Culiacán, SIN'),</v>
      </c>
      <c r="K321" s="21" t="s">
        <v>5074</v>
      </c>
    </row>
    <row r="322" spans="1:11" ht="12.75" x14ac:dyDescent="0.2">
      <c r="A322" s="56">
        <v>809</v>
      </c>
      <c r="B322" s="25" t="s">
        <v>2691</v>
      </c>
      <c r="C322" s="25" t="s">
        <v>905</v>
      </c>
      <c r="D322" s="25" t="s">
        <v>905</v>
      </c>
      <c r="E322" s="25" t="s">
        <v>4038</v>
      </c>
      <c r="F322" s="43"/>
      <c r="G322" s="21" t="str">
        <f t="shared" si="5"/>
        <v>(809, 'Vista Hermosa', 'Monterrey', 'Monterrey', 'Ecuador 121, Vista Hermosa, Monterrey, NL'),</v>
      </c>
      <c r="K322" s="21" t="s">
        <v>5075</v>
      </c>
    </row>
    <row r="323" spans="1:11" ht="12.75" x14ac:dyDescent="0.2">
      <c r="A323" s="56">
        <v>81</v>
      </c>
      <c r="B323" s="25" t="s">
        <v>2697</v>
      </c>
      <c r="C323" s="25" t="s">
        <v>905</v>
      </c>
      <c r="D323" s="25" t="s">
        <v>905</v>
      </c>
      <c r="E323" s="25" t="s">
        <v>4039</v>
      </c>
      <c r="F323" s="43"/>
      <c r="G323" s="21" t="str">
        <f t="shared" si="5"/>
        <v>(81, 'Jardines', 'Monterrey', 'Monterrey', 'JE Gonzalez 315, Jardines, Monterrey, NL'),</v>
      </c>
      <c r="K323" s="21" t="s">
        <v>5076</v>
      </c>
    </row>
    <row r="324" spans="1:11" ht="12.75" x14ac:dyDescent="0.2">
      <c r="A324" s="56">
        <v>63</v>
      </c>
      <c r="B324" s="25" t="s">
        <v>2704</v>
      </c>
      <c r="C324" s="25" t="s">
        <v>1932</v>
      </c>
      <c r="D324" s="25" t="s">
        <v>1932</v>
      </c>
      <c r="E324" s="25" t="s">
        <v>3108</v>
      </c>
      <c r="F324" s="43"/>
      <c r="G324" s="21" t="str">
        <f t="shared" si="5"/>
        <v>(63, 'Lomas 3a Sección', 'San Luis Potosí', 'San Luis Potosí', 'Cordillera Oriental 364, Lomas 3a Sección, San Luis Potosí, SLP'),</v>
      </c>
      <c r="K324" s="21" t="s">
        <v>5077</v>
      </c>
    </row>
    <row r="325" spans="1:11" ht="12.75" x14ac:dyDescent="0.2">
      <c r="A325" s="56">
        <v>892</v>
      </c>
      <c r="B325" s="25" t="s">
        <v>1976</v>
      </c>
      <c r="C325" s="25" t="s">
        <v>1932</v>
      </c>
      <c r="D325" s="25" t="s">
        <v>1932</v>
      </c>
      <c r="E325" s="25" t="s">
        <v>4040</v>
      </c>
      <c r="F325" s="43"/>
      <c r="G325" s="21" t="str">
        <f t="shared" si="5"/>
        <v>(892, 'Tequisquiapan', 'San Luis Potosí', 'San Luis Potosí', 'Mariano Otero 745, Tequisquiapan, San Luis Potosí, SLP'),</v>
      </c>
      <c r="K325" s="21" t="s">
        <v>5078</v>
      </c>
    </row>
    <row r="326" spans="1:11" ht="12.75" x14ac:dyDescent="0.2">
      <c r="A326" s="56">
        <v>204</v>
      </c>
      <c r="B326" s="25" t="s">
        <v>2718</v>
      </c>
      <c r="C326" s="25" t="s">
        <v>905</v>
      </c>
      <c r="D326" s="25" t="s">
        <v>905</v>
      </c>
      <c r="E326" s="25" t="s">
        <v>4041</v>
      </c>
      <c r="F326" s="43"/>
      <c r="G326" s="21" t="str">
        <f t="shared" si="5"/>
        <v>(204, 'Lomas de Valle Alto', 'Monterrey', 'Monterrey', 'Carretera Nacional S/N, Lomas de Valle Alto, Monterrey, NL'),</v>
      </c>
      <c r="K326" s="21" t="s">
        <v>5079</v>
      </c>
    </row>
    <row r="327" spans="1:11" ht="12.75" x14ac:dyDescent="0.2">
      <c r="A327" s="56">
        <v>347</v>
      </c>
      <c r="B327" s="25" t="s">
        <v>271</v>
      </c>
      <c r="C327" s="25" t="s">
        <v>1932</v>
      </c>
      <c r="D327" s="25" t="s">
        <v>1932</v>
      </c>
      <c r="E327" s="25" t="s">
        <v>3736</v>
      </c>
      <c r="F327" s="43"/>
      <c r="G327" s="21" t="str">
        <f t="shared" si="5"/>
        <v>(347, 'Del Valle', 'San Luis Potosí', 'San Luis Potosí', 'Venustiano Carranza 2120, Del Valle, San Luis Potosí, SLP'),</v>
      </c>
      <c r="K327" s="21" t="s">
        <v>5080</v>
      </c>
    </row>
    <row r="328" spans="1:11" ht="12.75" x14ac:dyDescent="0.2">
      <c r="A328" s="56">
        <v>1000</v>
      </c>
      <c r="B328" s="25" t="s">
        <v>2735</v>
      </c>
      <c r="C328" s="25" t="s">
        <v>1932</v>
      </c>
      <c r="D328" s="25" t="s">
        <v>1932</v>
      </c>
      <c r="E328" s="25" t="s">
        <v>2899</v>
      </c>
      <c r="F328" s="43"/>
      <c r="G328" s="21" t="str">
        <f t="shared" si="5"/>
        <v>(1000, 'Himno Nacional', 'San Luis Potosí', 'San Luis Potosí', 'Científicos 109, Himno Nacional, San Luis Potosí, SLP'),</v>
      </c>
      <c r="K328" s="21" t="s">
        <v>5081</v>
      </c>
    </row>
    <row r="329" spans="1:11" ht="12.75" x14ac:dyDescent="0.2">
      <c r="A329" s="56">
        <v>160</v>
      </c>
      <c r="B329" s="25" t="s">
        <v>198</v>
      </c>
      <c r="C329" s="25" t="s">
        <v>905</v>
      </c>
      <c r="D329" s="25" t="s">
        <v>905</v>
      </c>
      <c r="E329" s="25" t="s">
        <v>4042</v>
      </c>
      <c r="F329" s="43"/>
      <c r="G329" s="21" t="str">
        <f t="shared" si="5"/>
        <v>(160, 'Centro', 'Monterrey', 'Monterrey', 'Av. Constitución S/N, Centro, Monterrey, NL'),</v>
      </c>
      <c r="K329" s="21" t="s">
        <v>5082</v>
      </c>
    </row>
    <row r="330" spans="1:11" ht="12.75" x14ac:dyDescent="0.2">
      <c r="A330" s="56">
        <v>250</v>
      </c>
      <c r="B330" s="25" t="s">
        <v>711</v>
      </c>
      <c r="C330" s="25" t="s">
        <v>905</v>
      </c>
      <c r="D330" s="25" t="s">
        <v>905</v>
      </c>
      <c r="E330" s="25" t="s">
        <v>4043</v>
      </c>
      <c r="F330" s="43"/>
      <c r="G330" s="21" t="str">
        <f t="shared" si="5"/>
        <v>(250, 'Condesa', 'Monterrey', 'Monterrey', 'Av. Eugenio Garza Sada S/N, Condesa, Monterrey, NL'),</v>
      </c>
      <c r="K330" s="21" t="s">
        <v>5083</v>
      </c>
    </row>
    <row r="331" spans="1:11" ht="12.75" x14ac:dyDescent="0.2">
      <c r="A331" s="56">
        <v>93</v>
      </c>
      <c r="B331" s="25" t="s">
        <v>2751</v>
      </c>
      <c r="C331" s="25" t="s">
        <v>905</v>
      </c>
      <c r="D331" s="25" t="s">
        <v>905</v>
      </c>
      <c r="E331" s="25" t="s">
        <v>4044</v>
      </c>
      <c r="F331" s="43"/>
      <c r="G331" s="21" t="str">
        <f t="shared" si="5"/>
        <v>(93, 'La Rioja', 'Monterrey', 'Monterrey', 'Carretera Nacional 5000, La Rioja, Monterrey, NL'),</v>
      </c>
      <c r="K331" s="21" t="s">
        <v>5084</v>
      </c>
    </row>
    <row r="332" spans="1:11" ht="12.75" x14ac:dyDescent="0.2">
      <c r="A332" s="56">
        <v>978</v>
      </c>
      <c r="B332" s="25" t="s">
        <v>2760</v>
      </c>
      <c r="C332" s="25" t="s">
        <v>905</v>
      </c>
      <c r="D332" s="25" t="s">
        <v>905</v>
      </c>
      <c r="E332" s="25" t="s">
        <v>3426</v>
      </c>
      <c r="F332" s="43"/>
      <c r="G332" s="21" t="str">
        <f t="shared" si="5"/>
        <v>(978, 'Satelite', 'Monterrey', 'Monterrey', 'Av Eugenio Garza Sada 3720, Satelite, Monterrey, NL'),</v>
      </c>
      <c r="K332" s="21" t="s">
        <v>5085</v>
      </c>
    </row>
    <row r="333" spans="1:11" ht="12.75" x14ac:dyDescent="0.2">
      <c r="A333" s="56">
        <v>310</v>
      </c>
      <c r="B333" s="25" t="s">
        <v>2772</v>
      </c>
      <c r="C333" s="25" t="s">
        <v>2773</v>
      </c>
      <c r="D333" s="25" t="s">
        <v>2773</v>
      </c>
      <c r="E333" s="25" t="s">
        <v>4045</v>
      </c>
      <c r="F333" s="43"/>
      <c r="G333" s="21" t="str">
        <f t="shared" si="5"/>
        <v>(310, 'Playa Linda', 'Boca del Río', 'Boca del Río', 'Playa del Rey 452, Playa Linda, Boca del Río, VER'),</v>
      </c>
      <c r="K333" s="21" t="s">
        <v>5086</v>
      </c>
    </row>
    <row r="334" spans="1:11" ht="12.75" x14ac:dyDescent="0.2">
      <c r="A334" s="56">
        <v>649</v>
      </c>
      <c r="B334" s="25" t="s">
        <v>2782</v>
      </c>
      <c r="C334" s="25" t="s">
        <v>2783</v>
      </c>
      <c r="D334" s="25" t="s">
        <v>2783</v>
      </c>
      <c r="E334" s="25" t="s">
        <v>2902</v>
      </c>
      <c r="F334" s="43"/>
      <c r="G334" s="21" t="str">
        <f t="shared" si="5"/>
        <v>(649, 'Atzelan', 'Xalapa', 'Xalapa', 'General Rincon 63, Atzelan, Xalapa, VER'),</v>
      </c>
      <c r="K334" s="21" t="s">
        <v>5087</v>
      </c>
    </row>
    <row r="335" spans="1:11" ht="12.75" x14ac:dyDescent="0.2">
      <c r="A335" s="56">
        <v>342</v>
      </c>
      <c r="B335" s="25" t="s">
        <v>2794</v>
      </c>
      <c r="C335" s="25" t="s">
        <v>2795</v>
      </c>
      <c r="D335" s="25" t="s">
        <v>39</v>
      </c>
      <c r="E335" s="25" t="s">
        <v>2796</v>
      </c>
      <c r="F335" s="43"/>
      <c r="G335" s="21" t="str">
        <f t="shared" si="5"/>
        <v>(342, 'La Nopalera', 'Tláhuac', 'CDMX', 'Gitana 402 mz 38 colonia la nopalera Tláhuac CDMX'),</v>
      </c>
      <c r="K335" s="21" t="s">
        <v>5088</v>
      </c>
    </row>
    <row r="336" spans="1:11" ht="12.75" x14ac:dyDescent="0.2">
      <c r="A336" s="22"/>
      <c r="B336" s="22"/>
      <c r="C336" s="22"/>
      <c r="D336" s="22"/>
      <c r="E336" s="22"/>
      <c r="F336" s="22"/>
    </row>
    <row r="337" spans="1:6" ht="12.75" x14ac:dyDescent="0.2">
      <c r="A337" s="22"/>
      <c r="B337" s="22"/>
      <c r="C337" s="22"/>
      <c r="D337" s="22"/>
      <c r="E337" s="22"/>
      <c r="F337" s="22"/>
    </row>
    <row r="338" spans="1:6" ht="12.75" x14ac:dyDescent="0.2">
      <c r="A338" s="22"/>
      <c r="B338" s="22"/>
      <c r="C338" s="22"/>
      <c r="D338" s="22"/>
      <c r="E338" s="22"/>
      <c r="F338" s="22"/>
    </row>
    <row r="339" spans="1:6" ht="12.75" x14ac:dyDescent="0.2">
      <c r="A339" s="22"/>
      <c r="B339" s="22"/>
      <c r="C339" s="22"/>
      <c r="D339" s="22"/>
      <c r="E339" s="22"/>
      <c r="F339" s="22"/>
    </row>
    <row r="340" spans="1:6" ht="12.75" x14ac:dyDescent="0.2">
      <c r="A340" s="22"/>
      <c r="B340" s="22"/>
      <c r="C340" s="22"/>
      <c r="D340" s="22"/>
      <c r="E340" s="22"/>
      <c r="F340" s="22"/>
    </row>
    <row r="341" spans="1:6" ht="12.75" x14ac:dyDescent="0.2">
      <c r="A341" s="22"/>
      <c r="B341" s="22"/>
      <c r="C341" s="22"/>
      <c r="D341" s="22"/>
      <c r="E341" s="22"/>
      <c r="F341" s="22"/>
    </row>
    <row r="342" spans="1:6" ht="12.75" x14ac:dyDescent="0.2">
      <c r="A342" s="22"/>
      <c r="B342" s="22"/>
      <c r="C342" s="22"/>
      <c r="D342" s="22"/>
      <c r="E342" s="22"/>
      <c r="F342" s="22"/>
    </row>
    <row r="343" spans="1:6" ht="12.75" x14ac:dyDescent="0.2">
      <c r="A343" s="22"/>
      <c r="B343" s="22"/>
      <c r="C343" s="22"/>
      <c r="D343" s="22"/>
      <c r="E343" s="22"/>
      <c r="F343" s="22"/>
    </row>
    <row r="344" spans="1:6" ht="12.75" x14ac:dyDescent="0.2">
      <c r="A344" s="22"/>
      <c r="B344" s="22"/>
      <c r="C344" s="22"/>
      <c r="D344" s="22"/>
      <c r="E344" s="22"/>
      <c r="F344" s="22"/>
    </row>
    <row r="345" spans="1:6" ht="12.75" x14ac:dyDescent="0.2">
      <c r="A345" s="22"/>
      <c r="B345" s="22"/>
      <c r="C345" s="22"/>
      <c r="D345" s="22"/>
      <c r="E345" s="22"/>
      <c r="F345" s="22"/>
    </row>
    <row r="346" spans="1:6" ht="12.75" x14ac:dyDescent="0.2">
      <c r="A346" s="22"/>
      <c r="B346" s="22"/>
      <c r="C346" s="22"/>
      <c r="D346" s="22"/>
      <c r="E346" s="22"/>
      <c r="F346" s="22"/>
    </row>
    <row r="347" spans="1:6" ht="12.75" x14ac:dyDescent="0.2">
      <c r="A347" s="22"/>
      <c r="B347" s="22"/>
      <c r="C347" s="22"/>
      <c r="D347" s="22"/>
      <c r="E347" s="22"/>
      <c r="F347" s="22"/>
    </row>
    <row r="348" spans="1:6" ht="12.75" x14ac:dyDescent="0.2">
      <c r="A348" s="22"/>
      <c r="B348" s="22"/>
      <c r="C348" s="22"/>
      <c r="D348" s="22"/>
      <c r="E348" s="22"/>
      <c r="F348" s="22"/>
    </row>
    <row r="349" spans="1:6" ht="12.75" x14ac:dyDescent="0.2">
      <c r="A349" s="22"/>
      <c r="B349" s="22"/>
      <c r="C349" s="22"/>
      <c r="D349" s="22"/>
      <c r="E349" s="22"/>
      <c r="F349" s="22"/>
    </row>
    <row r="350" spans="1:6" ht="12.75" x14ac:dyDescent="0.2">
      <c r="A350" s="22"/>
      <c r="B350" s="22"/>
      <c r="C350" s="22"/>
      <c r="D350" s="22"/>
      <c r="E350" s="22"/>
      <c r="F350" s="22"/>
    </row>
    <row r="351" spans="1:6" ht="12.75" x14ac:dyDescent="0.2">
      <c r="A351" s="22"/>
      <c r="B351" s="22"/>
      <c r="C351" s="22"/>
      <c r="D351" s="22"/>
      <c r="E351" s="22"/>
      <c r="F351" s="22"/>
    </row>
    <row r="352" spans="1:6" ht="12.75" x14ac:dyDescent="0.2">
      <c r="A352" s="22"/>
      <c r="B352" s="22"/>
      <c r="C352" s="22"/>
      <c r="D352" s="22"/>
      <c r="E352" s="22"/>
      <c r="F352" s="22"/>
    </row>
    <row r="353" spans="1:6" ht="12.75" x14ac:dyDescent="0.2">
      <c r="A353" s="22"/>
      <c r="B353" s="22"/>
      <c r="C353" s="22"/>
      <c r="D353" s="22"/>
      <c r="E353" s="22"/>
      <c r="F353" s="22"/>
    </row>
    <row r="354" spans="1:6" ht="12.75" x14ac:dyDescent="0.2">
      <c r="A354" s="22"/>
      <c r="B354" s="22"/>
      <c r="C354" s="22"/>
      <c r="D354" s="22"/>
      <c r="E354" s="22"/>
      <c r="F354" s="22"/>
    </row>
    <row r="355" spans="1:6" ht="12.75" x14ac:dyDescent="0.2">
      <c r="A355" s="22"/>
      <c r="B355" s="22"/>
      <c r="C355" s="22"/>
      <c r="D355" s="22"/>
      <c r="E355" s="22"/>
      <c r="F355" s="22"/>
    </row>
    <row r="356" spans="1:6" ht="12.75" x14ac:dyDescent="0.2">
      <c r="A356" s="22"/>
      <c r="B356" s="22"/>
      <c r="C356" s="22"/>
      <c r="D356" s="22"/>
      <c r="E356" s="22"/>
      <c r="F356" s="22"/>
    </row>
    <row r="357" spans="1:6" ht="12.75" x14ac:dyDescent="0.2">
      <c r="A357" s="22"/>
      <c r="B357" s="22"/>
      <c r="C357" s="22"/>
      <c r="D357" s="22"/>
      <c r="E357" s="22"/>
      <c r="F357" s="22"/>
    </row>
    <row r="358" spans="1:6" ht="12.75" x14ac:dyDescent="0.2">
      <c r="A358" s="22"/>
      <c r="B358" s="22"/>
      <c r="C358" s="22"/>
      <c r="D358" s="22"/>
      <c r="E358" s="22"/>
      <c r="F358" s="22"/>
    </row>
    <row r="359" spans="1:6" ht="12.75" x14ac:dyDescent="0.2">
      <c r="A359" s="22"/>
      <c r="B359" s="22"/>
      <c r="C359" s="22"/>
      <c r="D359" s="22"/>
      <c r="E359" s="22"/>
      <c r="F359" s="22"/>
    </row>
    <row r="360" spans="1:6" ht="12.75" x14ac:dyDescent="0.2">
      <c r="A360" s="22"/>
      <c r="B360" s="22"/>
      <c r="C360" s="22"/>
      <c r="D360" s="22"/>
      <c r="E360" s="22"/>
      <c r="F360" s="22"/>
    </row>
    <row r="361" spans="1:6" ht="12.75" x14ac:dyDescent="0.2">
      <c r="A361" s="22"/>
      <c r="B361" s="22"/>
      <c r="C361" s="22"/>
      <c r="D361" s="22"/>
      <c r="E361" s="22"/>
      <c r="F361" s="22"/>
    </row>
    <row r="362" spans="1:6" ht="12.75" x14ac:dyDescent="0.2">
      <c r="A362" s="22"/>
      <c r="B362" s="22"/>
      <c r="C362" s="22"/>
      <c r="D362" s="22"/>
      <c r="E362" s="22"/>
      <c r="F362" s="22"/>
    </row>
    <row r="363" spans="1:6" ht="12.75" x14ac:dyDescent="0.2">
      <c r="A363" s="22"/>
      <c r="B363" s="22"/>
      <c r="C363" s="22"/>
      <c r="D363" s="22"/>
      <c r="E363" s="22"/>
      <c r="F363" s="22"/>
    </row>
    <row r="364" spans="1:6" ht="12.75" x14ac:dyDescent="0.2">
      <c r="A364" s="22"/>
      <c r="B364" s="22"/>
      <c r="C364" s="22"/>
      <c r="D364" s="22"/>
      <c r="E364" s="22"/>
      <c r="F364" s="22"/>
    </row>
    <row r="365" spans="1:6" ht="12.75" x14ac:dyDescent="0.2">
      <c r="A365" s="22"/>
      <c r="B365" s="22"/>
      <c r="C365" s="22"/>
      <c r="D365" s="22"/>
      <c r="E365" s="22"/>
      <c r="F365" s="22"/>
    </row>
    <row r="366" spans="1:6" ht="12.75" x14ac:dyDescent="0.2">
      <c r="A366" s="22"/>
      <c r="B366" s="22"/>
      <c r="C366" s="22"/>
      <c r="D366" s="22"/>
      <c r="E366" s="22"/>
      <c r="F366" s="22"/>
    </row>
    <row r="367" spans="1:6" ht="12.75" x14ac:dyDescent="0.2">
      <c r="A367" s="22"/>
      <c r="B367" s="22"/>
      <c r="C367" s="22"/>
      <c r="D367" s="22"/>
      <c r="E367" s="22"/>
      <c r="F367" s="22"/>
    </row>
    <row r="368" spans="1:6" ht="12.75" x14ac:dyDescent="0.2">
      <c r="A368" s="22"/>
      <c r="B368" s="22"/>
      <c r="C368" s="22"/>
      <c r="D368" s="22"/>
      <c r="E368" s="22"/>
      <c r="F368" s="22"/>
    </row>
    <row r="369" spans="1:6" ht="12.75" x14ac:dyDescent="0.2">
      <c r="A369" s="22"/>
      <c r="B369" s="22"/>
      <c r="C369" s="22"/>
      <c r="D369" s="22"/>
      <c r="E369" s="22"/>
      <c r="F369" s="22"/>
    </row>
    <row r="370" spans="1:6" ht="12.75" x14ac:dyDescent="0.2">
      <c r="A370" s="22"/>
      <c r="B370" s="22"/>
      <c r="C370" s="22"/>
      <c r="D370" s="22"/>
      <c r="E370" s="22"/>
      <c r="F370" s="22"/>
    </row>
    <row r="371" spans="1:6" ht="12.75" x14ac:dyDescent="0.2">
      <c r="A371" s="22"/>
      <c r="B371" s="22"/>
      <c r="C371" s="22"/>
      <c r="D371" s="22"/>
      <c r="E371" s="22"/>
      <c r="F371" s="22"/>
    </row>
    <row r="372" spans="1:6" ht="12.75" x14ac:dyDescent="0.2">
      <c r="A372" s="22"/>
      <c r="B372" s="22"/>
      <c r="C372" s="22"/>
      <c r="D372" s="22"/>
      <c r="E372" s="22"/>
      <c r="F372" s="22"/>
    </row>
    <row r="373" spans="1:6" ht="12.75" x14ac:dyDescent="0.2">
      <c r="A373" s="22"/>
      <c r="B373" s="22"/>
      <c r="C373" s="22"/>
      <c r="D373" s="22"/>
      <c r="E373" s="22"/>
      <c r="F373" s="22"/>
    </row>
    <row r="374" spans="1:6" ht="12.75" x14ac:dyDescent="0.2">
      <c r="A374" s="22"/>
      <c r="B374" s="22"/>
      <c r="C374" s="22"/>
      <c r="D374" s="22"/>
      <c r="E374" s="22"/>
      <c r="F374" s="22"/>
    </row>
    <row r="375" spans="1:6" ht="12.75" x14ac:dyDescent="0.2">
      <c r="A375" s="22"/>
      <c r="B375" s="22"/>
      <c r="C375" s="22"/>
      <c r="D375" s="22"/>
      <c r="E375" s="22"/>
      <c r="F375" s="22"/>
    </row>
    <row r="376" spans="1:6" ht="12.75" x14ac:dyDescent="0.2">
      <c r="A376" s="22"/>
      <c r="B376" s="22"/>
      <c r="C376" s="22"/>
      <c r="D376" s="22"/>
      <c r="E376" s="22"/>
      <c r="F376" s="22"/>
    </row>
    <row r="377" spans="1:6" ht="12.75" x14ac:dyDescent="0.2">
      <c r="A377" s="22"/>
      <c r="B377" s="22"/>
      <c r="C377" s="22"/>
      <c r="D377" s="22"/>
      <c r="E377" s="22"/>
      <c r="F377" s="22"/>
    </row>
    <row r="378" spans="1:6" ht="12.75" x14ac:dyDescent="0.2">
      <c r="A378" s="22"/>
      <c r="B378" s="22"/>
      <c r="C378" s="22"/>
      <c r="D378" s="22"/>
      <c r="E378" s="22"/>
      <c r="F378" s="22"/>
    </row>
    <row r="379" spans="1:6" ht="12.75" x14ac:dyDescent="0.2">
      <c r="A379" s="22"/>
      <c r="B379" s="22"/>
      <c r="C379" s="22"/>
      <c r="D379" s="22"/>
      <c r="E379" s="22"/>
      <c r="F379" s="22"/>
    </row>
    <row r="380" spans="1:6" ht="12.75" x14ac:dyDescent="0.2">
      <c r="A380" s="22"/>
      <c r="B380" s="22"/>
      <c r="C380" s="22"/>
      <c r="D380" s="22"/>
      <c r="E380" s="22"/>
      <c r="F380" s="22"/>
    </row>
    <row r="381" spans="1:6" ht="12.75" x14ac:dyDescent="0.2">
      <c r="A381" s="22"/>
      <c r="B381" s="22"/>
      <c r="C381" s="22"/>
      <c r="D381" s="22"/>
      <c r="E381" s="22"/>
      <c r="F381" s="22"/>
    </row>
    <row r="382" spans="1:6" ht="12.75" x14ac:dyDescent="0.2">
      <c r="A382" s="22"/>
      <c r="B382" s="22"/>
      <c r="C382" s="22"/>
      <c r="D382" s="22"/>
      <c r="E382" s="22"/>
      <c r="F382" s="22"/>
    </row>
    <row r="383" spans="1:6" ht="12.75" x14ac:dyDescent="0.2">
      <c r="A383" s="22"/>
      <c r="B383" s="22"/>
      <c r="C383" s="22"/>
      <c r="D383" s="22"/>
      <c r="E383" s="22"/>
      <c r="F383" s="22"/>
    </row>
    <row r="384" spans="1:6" ht="12.75" x14ac:dyDescent="0.2">
      <c r="A384" s="22"/>
      <c r="B384" s="22"/>
      <c r="C384" s="22"/>
      <c r="D384" s="22"/>
      <c r="E384" s="22"/>
      <c r="F384" s="22"/>
    </row>
    <row r="385" spans="1:6" ht="12.75" x14ac:dyDescent="0.2">
      <c r="A385" s="22"/>
      <c r="B385" s="22"/>
      <c r="C385" s="22"/>
      <c r="D385" s="22"/>
      <c r="E385" s="22"/>
      <c r="F385" s="22"/>
    </row>
    <row r="386" spans="1:6" ht="12.75" x14ac:dyDescent="0.2">
      <c r="A386" s="22"/>
      <c r="B386" s="22"/>
      <c r="C386" s="22"/>
      <c r="D386" s="22"/>
      <c r="E386" s="22"/>
      <c r="F386" s="22"/>
    </row>
  </sheetData>
  <autoFilter ref="A1:E335" xr:uid="{00000000-0001-0000-0100-000000000000}"/>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F028B-94CA-49B3-9FF5-513B5CCDECF5}">
  <sheetPr>
    <outlinePr summaryBelow="0" summaryRight="0"/>
  </sheetPr>
  <dimension ref="A1:O386"/>
  <sheetViews>
    <sheetView tabSelected="1" zoomScaleNormal="100" workbookViewId="0">
      <pane ySplit="1" topLeftCell="A2" activePane="bottomLeft" state="frozen"/>
      <selection pane="bottomLeft" activeCell="K1" sqref="K1"/>
    </sheetView>
  </sheetViews>
  <sheetFormatPr baseColWidth="10" defaultColWidth="12.5703125" defaultRowHeight="15.75" customHeight="1" x14ac:dyDescent="0.2"/>
  <cols>
    <col min="1" max="1" width="10.7109375" style="45" bestFit="1" customWidth="1"/>
    <col min="2" max="2" width="40.140625" style="21" bestFit="1" customWidth="1"/>
    <col min="3" max="3" width="22" style="21" bestFit="1" customWidth="1"/>
    <col min="4" max="4" width="5" style="21" bestFit="1" customWidth="1"/>
    <col min="5" max="6" width="5.42578125" style="21" customWidth="1"/>
    <col min="7" max="7" width="24" style="21" bestFit="1" customWidth="1"/>
    <col min="8" max="8" width="12.5703125" style="21"/>
    <col min="9" max="9" width="32.140625" style="21" customWidth="1"/>
    <col min="10" max="16384" width="12.5703125" style="21"/>
  </cols>
  <sheetData>
    <row r="1" spans="1:15" ht="12.75" x14ac:dyDescent="0.2">
      <c r="A1" s="46" t="s">
        <v>4075</v>
      </c>
      <c r="B1" s="23" t="s">
        <v>24</v>
      </c>
      <c r="C1" s="41" t="s">
        <v>1</v>
      </c>
      <c r="D1" s="24" t="s">
        <v>4046</v>
      </c>
      <c r="E1" s="24" t="s">
        <v>4048</v>
      </c>
      <c r="F1" s="24" t="s">
        <v>4047</v>
      </c>
      <c r="G1" s="23" t="s">
        <v>26</v>
      </c>
    </row>
    <row r="2" spans="1:15" ht="12.75" x14ac:dyDescent="0.2">
      <c r="A2" s="45">
        <v>770</v>
      </c>
      <c r="B2" s="25" t="s">
        <v>44</v>
      </c>
      <c r="C2" s="25" t="s">
        <v>45</v>
      </c>
      <c r="D2" s="40" t="str">
        <f>MID(C2,1,4)</f>
        <v>2017</v>
      </c>
      <c r="E2" s="40" t="str">
        <f>MID(C2,6,2)</f>
        <v>09</v>
      </c>
      <c r="F2" s="40" t="str">
        <f>MID(C2,9,2)</f>
        <v>26</v>
      </c>
      <c r="G2" s="39" t="s">
        <v>4070</v>
      </c>
      <c r="I2" s="21" t="str">
        <f>_xlfn.CONCAT("(",A2,", '",B2,"', ","'",D2,"-",E2,"-",F2,"'",", '",G2,"'),")</f>
        <v>(770, 'mntsrt ', '2017-09-26', 'Clara'),</v>
      </c>
      <c r="K2" s="21" t="s">
        <v>4091</v>
      </c>
    </row>
    <row r="3" spans="1:15" ht="15" x14ac:dyDescent="0.2">
      <c r="A3" s="45">
        <v>180</v>
      </c>
      <c r="B3" s="25"/>
      <c r="C3" s="25" t="s">
        <v>57</v>
      </c>
      <c r="D3" s="40" t="str">
        <f t="shared" ref="D3:D64" si="0">MID(C3,1,4)</f>
        <v>2017</v>
      </c>
      <c r="E3" s="40" t="str">
        <f t="shared" ref="E3:E64" si="1">MID(C3,6,2)</f>
        <v>09</v>
      </c>
      <c r="F3" s="40" t="str">
        <f t="shared" ref="F3:F64" si="2">MID(C3,9,2)</f>
        <v>25</v>
      </c>
      <c r="G3" s="25" t="s">
        <v>58</v>
      </c>
      <c r="I3" s="21" t="str">
        <f t="shared" ref="I3:I64" si="3">_xlfn.CONCAT("(",A3,", '",B3,"', ","'",D3,"-",E3,"-",F3,"'",", '",G3,"'),")</f>
        <v>(180, '', '2017-09-25', 'Leonel'),</v>
      </c>
      <c r="K3" s="21" t="s">
        <v>4092</v>
      </c>
      <c r="O3" s="55"/>
    </row>
    <row r="4" spans="1:15" ht="15" x14ac:dyDescent="0.2">
      <c r="A4" s="45">
        <v>372</v>
      </c>
      <c r="B4" s="25" t="s">
        <v>70</v>
      </c>
      <c r="C4" s="25" t="s">
        <v>72</v>
      </c>
      <c r="D4" s="40" t="str">
        <f t="shared" si="0"/>
        <v>2017</v>
      </c>
      <c r="E4" s="40" t="str">
        <f t="shared" si="1"/>
        <v>09</v>
      </c>
      <c r="F4" s="40" t="str">
        <f t="shared" si="2"/>
        <v>24</v>
      </c>
      <c r="G4" s="39" t="s">
        <v>4074</v>
      </c>
      <c r="I4" s="21" t="str">
        <f t="shared" si="3"/>
        <v>(372, 'Paco Ocampo', '2017-09-24', 'N/A'),</v>
      </c>
      <c r="K4" s="21" t="s">
        <v>4093</v>
      </c>
      <c r="O4" s="55"/>
    </row>
    <row r="5" spans="1:15" ht="15" x14ac:dyDescent="0.2">
      <c r="A5" s="45">
        <v>830</v>
      </c>
      <c r="B5" s="25" t="s">
        <v>82</v>
      </c>
      <c r="C5" s="25" t="s">
        <v>84</v>
      </c>
      <c r="D5" s="40" t="str">
        <f t="shared" si="0"/>
        <v>2017</v>
      </c>
      <c r="E5" s="40" t="str">
        <f t="shared" si="1"/>
        <v>09</v>
      </c>
      <c r="F5" s="40" t="str">
        <f t="shared" si="2"/>
        <v>26</v>
      </c>
      <c r="G5" s="25" t="s">
        <v>82</v>
      </c>
      <c r="I5" s="21" t="str">
        <f t="shared" si="3"/>
        <v>(830, 'mntsrt', '2017-09-26', 'mntsrt'),</v>
      </c>
      <c r="K5" s="21" t="s">
        <v>4094</v>
      </c>
      <c r="O5" s="55"/>
    </row>
    <row r="6" spans="1:15" ht="15" x14ac:dyDescent="0.2">
      <c r="A6" s="45">
        <v>861</v>
      </c>
      <c r="B6" s="25" t="s">
        <v>96</v>
      </c>
      <c r="C6" s="25" t="s">
        <v>97</v>
      </c>
      <c r="D6" s="40" t="str">
        <f t="shared" si="0"/>
        <v>2017</v>
      </c>
      <c r="E6" s="40" t="str">
        <f t="shared" si="1"/>
        <v>09</v>
      </c>
      <c r="F6" s="40" t="str">
        <f t="shared" si="2"/>
        <v>23</v>
      </c>
      <c r="G6" s="39" t="s">
        <v>370</v>
      </c>
      <c r="I6" s="21" t="str">
        <f t="shared" si="3"/>
        <v>(861, 'Stephanie y Daniel', '2017-09-23', 'Sofia'),</v>
      </c>
      <c r="K6" s="21" t="s">
        <v>4095</v>
      </c>
      <c r="O6" s="55"/>
    </row>
    <row r="7" spans="1:15" ht="15" x14ac:dyDescent="0.2">
      <c r="A7" s="45">
        <v>260</v>
      </c>
      <c r="B7" s="25" t="s">
        <v>82</v>
      </c>
      <c r="C7" s="39" t="s">
        <v>4060</v>
      </c>
      <c r="D7" s="40" t="str">
        <f t="shared" si="0"/>
        <v>2017</v>
      </c>
      <c r="E7" s="40" t="str">
        <f t="shared" si="1"/>
        <v>06</v>
      </c>
      <c r="F7" s="40" t="str">
        <f t="shared" si="2"/>
        <v>23</v>
      </c>
      <c r="G7" s="39" t="s">
        <v>4064</v>
      </c>
      <c r="I7" s="21" t="str">
        <f t="shared" si="3"/>
        <v>(260, 'mntsrt', '2017-06-23', 'Pedro'),</v>
      </c>
      <c r="K7" s="21" t="s">
        <v>4096</v>
      </c>
      <c r="O7" s="55"/>
    </row>
    <row r="8" spans="1:15" ht="15" x14ac:dyDescent="0.2">
      <c r="A8" s="45">
        <v>694</v>
      </c>
      <c r="B8" s="25" t="s">
        <v>124</v>
      </c>
      <c r="C8" s="25" t="s">
        <v>125</v>
      </c>
      <c r="D8" s="40" t="str">
        <f t="shared" si="0"/>
        <v>2017</v>
      </c>
      <c r="E8" s="40" t="str">
        <f t="shared" si="1"/>
        <v>09</v>
      </c>
      <c r="F8" s="40" t="str">
        <f t="shared" si="2"/>
        <v>23</v>
      </c>
      <c r="G8" s="39" t="s">
        <v>696</v>
      </c>
      <c r="I8" s="21" t="str">
        <f t="shared" si="3"/>
        <v>(694, 'Catherine ', '2017-09-23', 'Carlos Sandoval'),</v>
      </c>
      <c r="K8" s="21" t="s">
        <v>4097</v>
      </c>
      <c r="O8" s="55"/>
    </row>
    <row r="9" spans="1:15" ht="15" x14ac:dyDescent="0.2">
      <c r="A9" s="45">
        <v>854</v>
      </c>
      <c r="B9" s="25"/>
      <c r="C9" s="25" t="s">
        <v>140</v>
      </c>
      <c r="D9" s="40" t="str">
        <f t="shared" si="0"/>
        <v>2017</v>
      </c>
      <c r="E9" s="40" t="str">
        <f t="shared" si="1"/>
        <v>09</v>
      </c>
      <c r="F9" s="40" t="str">
        <f t="shared" si="2"/>
        <v>23</v>
      </c>
      <c r="G9" s="39" t="s">
        <v>4074</v>
      </c>
      <c r="I9" s="21" t="str">
        <f t="shared" si="3"/>
        <v>(854, '', '2017-09-23', 'N/A'),</v>
      </c>
      <c r="K9" s="21" t="s">
        <v>4098</v>
      </c>
      <c r="O9" s="55"/>
    </row>
    <row r="10" spans="1:15" ht="15" x14ac:dyDescent="0.2">
      <c r="A10" s="45">
        <v>424</v>
      </c>
      <c r="B10" s="25"/>
      <c r="C10" s="25" t="s">
        <v>147</v>
      </c>
      <c r="D10" s="40" t="str">
        <f t="shared" si="0"/>
        <v>2017</v>
      </c>
      <c r="E10" s="40" t="str">
        <f t="shared" si="1"/>
        <v>09</v>
      </c>
      <c r="F10" s="40" t="str">
        <f t="shared" si="2"/>
        <v>23</v>
      </c>
      <c r="G10" s="39" t="s">
        <v>4065</v>
      </c>
      <c r="I10" s="21" t="str">
        <f t="shared" si="3"/>
        <v>(424, '', '2017-09-23', 'Pepe'),</v>
      </c>
      <c r="K10" s="21" t="s">
        <v>4099</v>
      </c>
      <c r="O10" s="55"/>
    </row>
    <row r="11" spans="1:15" ht="15" x14ac:dyDescent="0.2">
      <c r="A11" s="45">
        <v>253</v>
      </c>
      <c r="B11" s="25" t="s">
        <v>158</v>
      </c>
      <c r="C11" s="25" t="s">
        <v>125</v>
      </c>
      <c r="D11" s="40" t="str">
        <f t="shared" si="0"/>
        <v>2017</v>
      </c>
      <c r="E11" s="40" t="str">
        <f t="shared" si="1"/>
        <v>09</v>
      </c>
      <c r="F11" s="40" t="str">
        <f t="shared" si="2"/>
        <v>23</v>
      </c>
      <c r="G11" s="39" t="s">
        <v>4066</v>
      </c>
      <c r="I11" s="21" t="str">
        <f t="shared" si="3"/>
        <v>(253, 'md', '2017-09-23', 'Arturo'),</v>
      </c>
      <c r="K11" s="21" t="s">
        <v>4100</v>
      </c>
      <c r="O11" s="55"/>
    </row>
    <row r="12" spans="1:15" ht="15" x14ac:dyDescent="0.2">
      <c r="A12" s="45">
        <v>644</v>
      </c>
      <c r="B12" s="25" t="s">
        <v>183</v>
      </c>
      <c r="C12" s="25" t="s">
        <v>184</v>
      </c>
      <c r="D12" s="40" t="str">
        <f t="shared" si="0"/>
        <v>2017</v>
      </c>
      <c r="E12" s="40" t="str">
        <f t="shared" si="1"/>
        <v>09</v>
      </c>
      <c r="F12" s="40" t="str">
        <f t="shared" si="2"/>
        <v>24</v>
      </c>
      <c r="G12" s="39" t="s">
        <v>58</v>
      </c>
      <c r="I12" s="21" t="str">
        <f t="shared" si="3"/>
        <v>(644, 'Stephanie', '2017-09-24', 'Leonel'),</v>
      </c>
      <c r="K12" s="21" t="s">
        <v>4101</v>
      </c>
      <c r="O12" s="55"/>
    </row>
    <row r="13" spans="1:15" ht="15" x14ac:dyDescent="0.2">
      <c r="A13" s="45">
        <v>446</v>
      </c>
      <c r="B13" s="25"/>
      <c r="C13" s="25" t="s">
        <v>188</v>
      </c>
      <c r="D13" s="40" t="str">
        <f t="shared" si="0"/>
        <v>2017</v>
      </c>
      <c r="E13" s="40" t="str">
        <f t="shared" si="1"/>
        <v>09</v>
      </c>
      <c r="F13" s="40" t="str">
        <f t="shared" si="2"/>
        <v>23</v>
      </c>
      <c r="G13" s="39" t="s">
        <v>4074</v>
      </c>
      <c r="I13" s="21" t="str">
        <f t="shared" si="3"/>
        <v>(446, '', '2017-09-23', 'N/A'),</v>
      </c>
      <c r="K13" s="21" t="s">
        <v>4102</v>
      </c>
      <c r="O13" s="55"/>
    </row>
    <row r="14" spans="1:15" ht="15" x14ac:dyDescent="0.2">
      <c r="A14" s="45">
        <v>283</v>
      </c>
      <c r="B14" s="25" t="s">
        <v>202</v>
      </c>
      <c r="C14" s="25" t="s">
        <v>203</v>
      </c>
      <c r="D14" s="40" t="str">
        <f t="shared" si="0"/>
        <v>2017</v>
      </c>
      <c r="E14" s="40" t="str">
        <f t="shared" si="1"/>
        <v>09</v>
      </c>
      <c r="F14" s="40" t="str">
        <f t="shared" si="2"/>
        <v>23</v>
      </c>
      <c r="G14" s="39" t="s">
        <v>4068</v>
      </c>
      <c r="I14" s="21" t="str">
        <f t="shared" si="3"/>
        <v>(283, 'GHMP', '2017-09-23', 'Maria'),</v>
      </c>
      <c r="K14" s="21" t="s">
        <v>4103</v>
      </c>
      <c r="O14" s="55"/>
    </row>
    <row r="15" spans="1:15" ht="15" x14ac:dyDescent="0.2">
      <c r="A15" s="45">
        <v>522</v>
      </c>
      <c r="B15" s="25"/>
      <c r="C15" s="39" t="s">
        <v>4055</v>
      </c>
      <c r="D15" s="40" t="str">
        <f t="shared" si="0"/>
        <v>2017</v>
      </c>
      <c r="E15" s="40" t="str">
        <f t="shared" si="1"/>
        <v>07</v>
      </c>
      <c r="F15" s="40" t="str">
        <f t="shared" si="2"/>
        <v>24</v>
      </c>
      <c r="G15" s="39" t="s">
        <v>4074</v>
      </c>
      <c r="I15" s="21" t="str">
        <f t="shared" si="3"/>
        <v>(522, '', '2017-07-24', 'N/A'),</v>
      </c>
      <c r="K15" s="21" t="s">
        <v>4104</v>
      </c>
      <c r="O15" s="55"/>
    </row>
    <row r="16" spans="1:15" ht="15" x14ac:dyDescent="0.2">
      <c r="A16" s="45">
        <v>353</v>
      </c>
      <c r="B16" s="25"/>
      <c r="C16" s="25" t="s">
        <v>224</v>
      </c>
      <c r="D16" s="40" t="str">
        <f t="shared" si="0"/>
        <v>2017</v>
      </c>
      <c r="E16" s="40" t="str">
        <f t="shared" si="1"/>
        <v>09</v>
      </c>
      <c r="F16" s="40" t="str">
        <f t="shared" si="2"/>
        <v>23</v>
      </c>
      <c r="G16" s="39" t="s">
        <v>4074</v>
      </c>
      <c r="I16" s="21" t="str">
        <f t="shared" si="3"/>
        <v>(353, '', '2017-09-23', 'N/A'),</v>
      </c>
      <c r="K16" s="21" t="s">
        <v>4105</v>
      </c>
      <c r="O16" s="55"/>
    </row>
    <row r="17" spans="1:15" ht="15" x14ac:dyDescent="0.2">
      <c r="A17" s="45">
        <v>615</v>
      </c>
      <c r="B17" s="25" t="s">
        <v>82</v>
      </c>
      <c r="C17" s="25" t="s">
        <v>237</v>
      </c>
      <c r="D17" s="40" t="str">
        <f t="shared" si="0"/>
        <v>2017</v>
      </c>
      <c r="E17" s="40" t="str">
        <f t="shared" si="1"/>
        <v>09</v>
      </c>
      <c r="F17" s="40" t="str">
        <f t="shared" si="2"/>
        <v>26</v>
      </c>
      <c r="G17" s="25" t="s">
        <v>238</v>
      </c>
      <c r="I17" s="21" t="str">
        <f t="shared" si="3"/>
        <v>(615, 'mntsrt', '2017-09-26', 'MNTSRT'),</v>
      </c>
      <c r="K17" s="21" t="s">
        <v>4106</v>
      </c>
      <c r="O17" s="55"/>
    </row>
    <row r="18" spans="1:15" ht="15" x14ac:dyDescent="0.2">
      <c r="A18" s="45">
        <v>897</v>
      </c>
      <c r="B18" s="25" t="s">
        <v>251</v>
      </c>
      <c r="C18" s="25" t="s">
        <v>252</v>
      </c>
      <c r="D18" s="40" t="str">
        <f t="shared" si="0"/>
        <v>2017</v>
      </c>
      <c r="E18" s="40" t="str">
        <f t="shared" si="1"/>
        <v>09</v>
      </c>
      <c r="F18" s="40" t="str">
        <f t="shared" si="2"/>
        <v>23</v>
      </c>
      <c r="G18" s="39" t="s">
        <v>4074</v>
      </c>
      <c r="I18" s="21" t="str">
        <f t="shared" si="3"/>
        <v>(897, 'MD', '2017-09-23', 'N/A'),</v>
      </c>
      <c r="K18" s="21" t="s">
        <v>4107</v>
      </c>
      <c r="O18" s="55"/>
    </row>
    <row r="19" spans="1:15" ht="15" x14ac:dyDescent="0.2">
      <c r="A19" s="45">
        <v>771</v>
      </c>
      <c r="B19" s="25" t="s">
        <v>263</v>
      </c>
      <c r="C19" s="25" t="s">
        <v>264</v>
      </c>
      <c r="D19" s="40" t="str">
        <f t="shared" si="0"/>
        <v>2017</v>
      </c>
      <c r="E19" s="40" t="str">
        <f t="shared" si="1"/>
        <v>09</v>
      </c>
      <c r="F19" s="40" t="str">
        <f t="shared" si="2"/>
        <v>26</v>
      </c>
      <c r="G19" s="39" t="s">
        <v>4069</v>
      </c>
      <c r="I19" s="21" t="str">
        <f t="shared" si="3"/>
        <v>(771, 'mntsrt operadora ', '2017-09-26', 'Amanda'),</v>
      </c>
      <c r="K19" s="21" t="s">
        <v>4108</v>
      </c>
      <c r="O19" s="55"/>
    </row>
    <row r="20" spans="1:15" ht="15" x14ac:dyDescent="0.2">
      <c r="A20" s="45">
        <v>261</v>
      </c>
      <c r="B20" s="25" t="s">
        <v>275</v>
      </c>
      <c r="C20" s="25" t="s">
        <v>276</v>
      </c>
      <c r="D20" s="40" t="str">
        <f t="shared" si="0"/>
        <v>2017</v>
      </c>
      <c r="E20" s="40" t="str">
        <f t="shared" si="1"/>
        <v>09</v>
      </c>
      <c r="F20" s="40" t="str">
        <f t="shared" si="2"/>
        <v>23</v>
      </c>
      <c r="G20" s="39" t="s">
        <v>4074</v>
      </c>
      <c r="I20" s="21" t="str">
        <f t="shared" si="3"/>
        <v>(261, 'isa no contestan por horario', '2017-09-23', 'N/A'),</v>
      </c>
      <c r="K20" s="21" t="s">
        <v>4109</v>
      </c>
      <c r="O20" s="55"/>
    </row>
    <row r="21" spans="1:15" ht="15" x14ac:dyDescent="0.2">
      <c r="A21" s="45">
        <v>597</v>
      </c>
      <c r="B21" s="25" t="s">
        <v>44</v>
      </c>
      <c r="C21" s="25" t="s">
        <v>288</v>
      </c>
      <c r="D21" s="40" t="str">
        <f t="shared" si="0"/>
        <v>2017</v>
      </c>
      <c r="E21" s="40" t="str">
        <f t="shared" si="1"/>
        <v>09</v>
      </c>
      <c r="F21" s="40" t="str">
        <f t="shared" si="2"/>
        <v>23</v>
      </c>
      <c r="G21" s="39" t="s">
        <v>696</v>
      </c>
      <c r="I21" s="21" t="str">
        <f t="shared" si="3"/>
        <v>(597, 'mntsrt ', '2017-09-23', 'Carlos Sandoval'),</v>
      </c>
      <c r="K21" s="21" t="s">
        <v>4110</v>
      </c>
      <c r="O21" s="55"/>
    </row>
    <row r="22" spans="1:15" ht="15" x14ac:dyDescent="0.2">
      <c r="A22" s="45">
        <v>683</v>
      </c>
      <c r="B22" s="25"/>
      <c r="C22" s="39" t="s">
        <v>4061</v>
      </c>
      <c r="D22" s="40" t="str">
        <f t="shared" si="0"/>
        <v>2017</v>
      </c>
      <c r="E22" s="40" t="str">
        <f t="shared" si="1"/>
        <v>06</v>
      </c>
      <c r="F22" s="40" t="str">
        <f t="shared" si="2"/>
        <v>26</v>
      </c>
      <c r="G22" s="39" t="s">
        <v>4074</v>
      </c>
      <c r="I22" s="21" t="str">
        <f t="shared" si="3"/>
        <v>(683, '', '2017-06-26', 'N/A'),</v>
      </c>
      <c r="K22" s="21" t="s">
        <v>4111</v>
      </c>
      <c r="O22" s="55"/>
    </row>
    <row r="23" spans="1:15" ht="15" x14ac:dyDescent="0.2">
      <c r="A23" s="45">
        <v>820</v>
      </c>
      <c r="B23" s="25"/>
      <c r="C23" s="25" t="s">
        <v>306</v>
      </c>
      <c r="D23" s="40" t="str">
        <f t="shared" si="0"/>
        <v>2017</v>
      </c>
      <c r="E23" s="40" t="str">
        <f t="shared" si="1"/>
        <v>09</v>
      </c>
      <c r="F23" s="40" t="str">
        <f t="shared" si="2"/>
        <v>23</v>
      </c>
      <c r="G23" s="39" t="s">
        <v>4073</v>
      </c>
      <c r="I23" s="21" t="str">
        <f t="shared" si="3"/>
        <v>(820, '', '2017-09-23', 'Camilo'),</v>
      </c>
      <c r="K23" s="21" t="s">
        <v>4112</v>
      </c>
      <c r="O23" s="55"/>
    </row>
    <row r="24" spans="1:15" ht="15" x14ac:dyDescent="0.2">
      <c r="A24" s="45">
        <v>743</v>
      </c>
      <c r="B24" s="25"/>
      <c r="C24" s="25" t="s">
        <v>314</v>
      </c>
      <c r="D24" s="40" t="str">
        <f t="shared" si="0"/>
        <v>2017</v>
      </c>
      <c r="E24" s="40" t="str">
        <f t="shared" si="1"/>
        <v>09</v>
      </c>
      <c r="F24" s="40" t="str">
        <f t="shared" si="2"/>
        <v>23</v>
      </c>
      <c r="G24" s="39" t="s">
        <v>4074</v>
      </c>
      <c r="I24" s="21" t="str">
        <f t="shared" si="3"/>
        <v>(743, '', '2017-09-23', 'N/A'),</v>
      </c>
      <c r="K24" s="21" t="s">
        <v>4113</v>
      </c>
      <c r="O24" s="55"/>
    </row>
    <row r="25" spans="1:15" ht="15" x14ac:dyDescent="0.2">
      <c r="A25" s="45">
        <v>337</v>
      </c>
      <c r="B25" s="25"/>
      <c r="C25" s="25" t="s">
        <v>125</v>
      </c>
      <c r="D25" s="40" t="str">
        <f t="shared" si="0"/>
        <v>2017</v>
      </c>
      <c r="E25" s="40" t="str">
        <f t="shared" si="1"/>
        <v>09</v>
      </c>
      <c r="F25" s="40" t="str">
        <f t="shared" si="2"/>
        <v>23</v>
      </c>
      <c r="G25" s="39" t="s">
        <v>4072</v>
      </c>
      <c r="I25" s="21" t="str">
        <f t="shared" si="3"/>
        <v>(337, '', '2017-09-23', 'Milena'),</v>
      </c>
      <c r="K25" s="21" t="s">
        <v>4114</v>
      </c>
      <c r="O25" s="55"/>
    </row>
    <row r="26" spans="1:15" ht="15" x14ac:dyDescent="0.2">
      <c r="A26" s="45">
        <v>739</v>
      </c>
      <c r="B26" s="25"/>
      <c r="C26" s="25" t="s">
        <v>325</v>
      </c>
      <c r="D26" s="40" t="str">
        <f t="shared" si="0"/>
        <v>2017</v>
      </c>
      <c r="E26" s="40" t="str">
        <f t="shared" si="1"/>
        <v>09</v>
      </c>
      <c r="F26" s="40" t="str">
        <f t="shared" si="2"/>
        <v>23</v>
      </c>
      <c r="G26" s="39" t="s">
        <v>4074</v>
      </c>
      <c r="I26" s="21" t="str">
        <f t="shared" si="3"/>
        <v>(739, '', '2017-09-23', 'N/A'),</v>
      </c>
      <c r="K26" s="21" t="s">
        <v>4115</v>
      </c>
      <c r="O26" s="55"/>
    </row>
    <row r="27" spans="1:15" ht="15" x14ac:dyDescent="0.2">
      <c r="A27" s="45">
        <v>833</v>
      </c>
      <c r="B27" s="25"/>
      <c r="C27" s="25" t="s">
        <v>338</v>
      </c>
      <c r="D27" s="40" t="str">
        <f t="shared" si="0"/>
        <v>2017</v>
      </c>
      <c r="E27" s="40" t="str">
        <f t="shared" si="1"/>
        <v>09</v>
      </c>
      <c r="F27" s="40" t="str">
        <f t="shared" si="2"/>
        <v>23</v>
      </c>
      <c r="G27" s="39" t="s">
        <v>4071</v>
      </c>
      <c r="I27" s="21" t="str">
        <f t="shared" si="3"/>
        <v>(833, '', '2017-09-23', 'Jose'),</v>
      </c>
      <c r="K27" s="21" t="s">
        <v>4116</v>
      </c>
      <c r="O27" s="55"/>
    </row>
    <row r="28" spans="1:15" ht="15" x14ac:dyDescent="0.2">
      <c r="A28" s="45">
        <v>482</v>
      </c>
      <c r="B28" s="25" t="s">
        <v>349</v>
      </c>
      <c r="C28" s="25" t="s">
        <v>351</v>
      </c>
      <c r="D28" s="40" t="str">
        <f t="shared" si="0"/>
        <v>2017</v>
      </c>
      <c r="E28" s="40" t="str">
        <f t="shared" si="1"/>
        <v>09</v>
      </c>
      <c r="F28" s="40" t="str">
        <f t="shared" si="2"/>
        <v>23</v>
      </c>
      <c r="G28" s="39" t="s">
        <v>4070</v>
      </c>
      <c r="I28" s="21" t="str">
        <f t="shared" si="3"/>
        <v>(482, 'Lucía Ortiz Monasterio', '2017-09-23', 'Clara'),</v>
      </c>
      <c r="K28" s="21" t="s">
        <v>4117</v>
      </c>
      <c r="O28" s="55"/>
    </row>
    <row r="29" spans="1:15" ht="15" x14ac:dyDescent="0.2">
      <c r="A29" s="45">
        <v>480</v>
      </c>
      <c r="B29" s="25" t="s">
        <v>183</v>
      </c>
      <c r="C29" s="25" t="s">
        <v>362</v>
      </c>
      <c r="D29" s="40" t="str">
        <f t="shared" si="0"/>
        <v>2017</v>
      </c>
      <c r="E29" s="40" t="str">
        <f t="shared" si="1"/>
        <v>09</v>
      </c>
      <c r="F29" s="40" t="str">
        <f t="shared" si="2"/>
        <v>23</v>
      </c>
      <c r="G29" s="25" t="s">
        <v>58</v>
      </c>
      <c r="I29" s="21" t="str">
        <f t="shared" si="3"/>
        <v>(480, 'Stephanie', '2017-09-23', 'Leonel'),</v>
      </c>
      <c r="K29" s="21" t="s">
        <v>4118</v>
      </c>
      <c r="O29" s="55"/>
    </row>
    <row r="30" spans="1:15" ht="15" x14ac:dyDescent="0.2">
      <c r="A30" s="45">
        <v>139</v>
      </c>
      <c r="B30" s="25" t="s">
        <v>370</v>
      </c>
      <c r="C30" s="25" t="s">
        <v>371</v>
      </c>
      <c r="D30" s="40" t="str">
        <f t="shared" si="0"/>
        <v>2017</v>
      </c>
      <c r="E30" s="40" t="str">
        <f t="shared" si="1"/>
        <v>09</v>
      </c>
      <c r="F30" s="40" t="str">
        <f t="shared" si="2"/>
        <v>23</v>
      </c>
      <c r="G30" s="39" t="s">
        <v>4074</v>
      </c>
      <c r="I30" s="21" t="str">
        <f t="shared" si="3"/>
        <v>(139, 'Sofia', '2017-09-23', 'N/A'),</v>
      </c>
      <c r="K30" s="21" t="s">
        <v>4119</v>
      </c>
      <c r="O30" s="55"/>
    </row>
    <row r="31" spans="1:15" ht="15" x14ac:dyDescent="0.2">
      <c r="A31" s="45">
        <v>248</v>
      </c>
      <c r="B31" s="25"/>
      <c r="C31" s="25" t="s">
        <v>378</v>
      </c>
      <c r="D31" s="40" t="str">
        <f t="shared" si="0"/>
        <v>2017</v>
      </c>
      <c r="E31" s="40" t="str">
        <f t="shared" si="1"/>
        <v>09</v>
      </c>
      <c r="F31" s="40" t="str">
        <f t="shared" si="2"/>
        <v>23</v>
      </c>
      <c r="G31" s="25" t="s">
        <v>82</v>
      </c>
      <c r="I31" s="21" t="str">
        <f t="shared" si="3"/>
        <v>(248, '', '2017-09-23', 'mntsrt'),</v>
      </c>
      <c r="K31" s="21" t="s">
        <v>4120</v>
      </c>
      <c r="O31" s="55"/>
    </row>
    <row r="32" spans="1:15" ht="15" x14ac:dyDescent="0.2">
      <c r="A32" s="45">
        <v>737</v>
      </c>
      <c r="B32" s="25"/>
      <c r="C32" s="25" t="s">
        <v>384</v>
      </c>
      <c r="D32" s="40" t="str">
        <f t="shared" si="0"/>
        <v>2017</v>
      </c>
      <c r="E32" s="40" t="str">
        <f t="shared" si="1"/>
        <v>09</v>
      </c>
      <c r="F32" s="40" t="str">
        <f t="shared" si="2"/>
        <v>23</v>
      </c>
      <c r="G32" s="39" t="s">
        <v>370</v>
      </c>
      <c r="I32" s="21" t="str">
        <f t="shared" si="3"/>
        <v>(737, '', '2017-09-23', 'Sofia'),</v>
      </c>
      <c r="K32" s="21" t="s">
        <v>4121</v>
      </c>
      <c r="O32" s="55"/>
    </row>
    <row r="33" spans="1:15" ht="15" x14ac:dyDescent="0.2">
      <c r="A33" s="45">
        <v>805</v>
      </c>
      <c r="B33" s="25" t="s">
        <v>370</v>
      </c>
      <c r="C33" s="25" t="s">
        <v>392</v>
      </c>
      <c r="D33" s="40" t="str">
        <f t="shared" si="0"/>
        <v>2017</v>
      </c>
      <c r="E33" s="40" t="str">
        <f t="shared" si="1"/>
        <v>09</v>
      </c>
      <c r="F33" s="40" t="str">
        <f t="shared" si="2"/>
        <v>26</v>
      </c>
      <c r="G33" s="39" t="s">
        <v>4064</v>
      </c>
      <c r="I33" s="21" t="str">
        <f t="shared" si="3"/>
        <v>(805, 'Sofia', '2017-09-26', 'Pedro'),</v>
      </c>
      <c r="K33" s="21" t="s">
        <v>4122</v>
      </c>
      <c r="O33" s="55"/>
    </row>
    <row r="34" spans="1:15" ht="15" x14ac:dyDescent="0.2">
      <c r="A34" s="45">
        <v>476</v>
      </c>
      <c r="B34" s="25"/>
      <c r="C34" s="25" t="s">
        <v>398</v>
      </c>
      <c r="D34" s="40" t="str">
        <f t="shared" si="0"/>
        <v>2017</v>
      </c>
      <c r="E34" s="40" t="str">
        <f t="shared" si="1"/>
        <v>09</v>
      </c>
      <c r="F34" s="40" t="str">
        <f t="shared" si="2"/>
        <v>23</v>
      </c>
      <c r="G34" s="39" t="s">
        <v>696</v>
      </c>
      <c r="I34" s="21" t="str">
        <f t="shared" si="3"/>
        <v>(476, '', '2017-09-23', 'Carlos Sandoval'),</v>
      </c>
      <c r="K34" s="21" t="s">
        <v>4123</v>
      </c>
      <c r="O34" s="55"/>
    </row>
    <row r="35" spans="1:15" ht="15" x14ac:dyDescent="0.2">
      <c r="A35" s="45">
        <v>171</v>
      </c>
      <c r="B35" s="25"/>
      <c r="C35" s="25" t="s">
        <v>404</v>
      </c>
      <c r="D35" s="40" t="str">
        <f t="shared" si="0"/>
        <v>2017</v>
      </c>
      <c r="E35" s="40" t="str">
        <f t="shared" si="1"/>
        <v>09</v>
      </c>
      <c r="F35" s="40" t="str">
        <f t="shared" si="2"/>
        <v>23</v>
      </c>
      <c r="G35" s="39" t="s">
        <v>4074</v>
      </c>
      <c r="I35" s="21" t="str">
        <f t="shared" si="3"/>
        <v>(171, '', '2017-09-23', 'N/A'),</v>
      </c>
      <c r="K35" s="21" t="s">
        <v>4124</v>
      </c>
      <c r="O35" s="55"/>
    </row>
    <row r="36" spans="1:15" ht="15" x14ac:dyDescent="0.2">
      <c r="A36" s="45">
        <v>455</v>
      </c>
      <c r="B36" s="25"/>
      <c r="C36" s="25" t="s">
        <v>417</v>
      </c>
      <c r="D36" s="40" t="str">
        <f t="shared" si="0"/>
        <v>2017</v>
      </c>
      <c r="E36" s="40" t="str">
        <f t="shared" si="1"/>
        <v>09</v>
      </c>
      <c r="F36" s="40" t="str">
        <f t="shared" si="2"/>
        <v>25</v>
      </c>
      <c r="G36" s="39" t="s">
        <v>4065</v>
      </c>
      <c r="I36" s="21" t="str">
        <f t="shared" si="3"/>
        <v>(455, '', '2017-09-25', 'Pepe'),</v>
      </c>
      <c r="K36" s="21" t="s">
        <v>4125</v>
      </c>
      <c r="O36" s="55"/>
    </row>
    <row r="37" spans="1:15" ht="15" x14ac:dyDescent="0.2">
      <c r="A37" s="45">
        <v>368</v>
      </c>
      <c r="B37" s="25" t="s">
        <v>426</v>
      </c>
      <c r="C37" s="25" t="s">
        <v>427</v>
      </c>
      <c r="D37" s="40" t="str">
        <f t="shared" si="0"/>
        <v>2017</v>
      </c>
      <c r="E37" s="40" t="str">
        <f t="shared" si="1"/>
        <v>09</v>
      </c>
      <c r="F37" s="40" t="str">
        <f t="shared" si="2"/>
        <v>26</v>
      </c>
      <c r="G37" s="39" t="s">
        <v>4066</v>
      </c>
      <c r="I37" s="21" t="str">
        <f t="shared" si="3"/>
        <v>(368, 'Daniela', '2017-09-26', 'Arturo'),</v>
      </c>
      <c r="K37" s="21" t="s">
        <v>4126</v>
      </c>
      <c r="O37" s="55"/>
    </row>
    <row r="38" spans="1:15" ht="15" x14ac:dyDescent="0.2">
      <c r="A38" s="45">
        <v>814</v>
      </c>
      <c r="B38" s="25" t="s">
        <v>426</v>
      </c>
      <c r="C38" s="25" t="s">
        <v>436</v>
      </c>
      <c r="D38" s="40" t="str">
        <f t="shared" si="0"/>
        <v>2017</v>
      </c>
      <c r="E38" s="40" t="str">
        <f t="shared" si="1"/>
        <v>09</v>
      </c>
      <c r="F38" s="40" t="str">
        <f t="shared" si="2"/>
        <v>26</v>
      </c>
      <c r="G38" s="39" t="s">
        <v>4067</v>
      </c>
      <c r="I38" s="21" t="str">
        <f t="shared" si="3"/>
        <v>(814, 'Daniela', '2017-09-26', 'Luis'),</v>
      </c>
      <c r="K38" s="21" t="s">
        <v>4127</v>
      </c>
      <c r="O38" s="55"/>
    </row>
    <row r="39" spans="1:15" ht="15" x14ac:dyDescent="0.2">
      <c r="A39" s="45">
        <v>665</v>
      </c>
      <c r="B39" s="25"/>
      <c r="C39" s="25" t="s">
        <v>448</v>
      </c>
      <c r="D39" s="40" t="str">
        <f t="shared" si="0"/>
        <v>2017</v>
      </c>
      <c r="E39" s="40" t="str">
        <f t="shared" si="1"/>
        <v>09</v>
      </c>
      <c r="F39" s="40" t="str">
        <f t="shared" si="2"/>
        <v>23</v>
      </c>
      <c r="G39" s="39" t="s">
        <v>4074</v>
      </c>
      <c r="I39" s="21" t="str">
        <f t="shared" si="3"/>
        <v>(665, '', '2017-09-23', 'N/A'),</v>
      </c>
      <c r="K39" s="21" t="s">
        <v>4128</v>
      </c>
      <c r="O39" s="55"/>
    </row>
    <row r="40" spans="1:15" ht="15" x14ac:dyDescent="0.2">
      <c r="A40" s="45">
        <v>238</v>
      </c>
      <c r="B40" s="25" t="s">
        <v>456</v>
      </c>
      <c r="C40" s="25" t="s">
        <v>457</v>
      </c>
      <c r="D40" s="40" t="str">
        <f t="shared" si="0"/>
        <v>2017</v>
      </c>
      <c r="E40" s="40" t="str">
        <f t="shared" si="1"/>
        <v>09</v>
      </c>
      <c r="F40" s="40" t="str">
        <f t="shared" si="2"/>
        <v>23</v>
      </c>
      <c r="G40" s="39" t="s">
        <v>58</v>
      </c>
      <c r="I40" s="21" t="str">
        <f t="shared" si="3"/>
        <v>(238, 'Magacas corresponsal CIP', '2017-09-23', 'Leonel'),</v>
      </c>
      <c r="K40" s="21" t="s">
        <v>4129</v>
      </c>
      <c r="O40" s="55"/>
    </row>
    <row r="41" spans="1:15" ht="15" x14ac:dyDescent="0.2">
      <c r="A41" s="45">
        <v>541</v>
      </c>
      <c r="B41" s="25"/>
      <c r="C41" s="25" t="s">
        <v>463</v>
      </c>
      <c r="D41" s="40" t="str">
        <f t="shared" si="0"/>
        <v>2017</v>
      </c>
      <c r="E41" s="40" t="str">
        <f t="shared" si="1"/>
        <v>09</v>
      </c>
      <c r="F41" s="40" t="str">
        <f t="shared" si="2"/>
        <v>23</v>
      </c>
      <c r="G41" s="39" t="s">
        <v>4074</v>
      </c>
      <c r="I41" s="21" t="str">
        <f t="shared" si="3"/>
        <v>(541, '', '2017-09-23', 'N/A'),</v>
      </c>
      <c r="K41" s="21" t="s">
        <v>4130</v>
      </c>
      <c r="O41" s="55"/>
    </row>
    <row r="42" spans="1:15" ht="15" x14ac:dyDescent="0.2">
      <c r="A42" s="45">
        <v>768</v>
      </c>
      <c r="B42" s="25"/>
      <c r="C42" s="25" t="s">
        <v>470</v>
      </c>
      <c r="D42" s="40" t="str">
        <f t="shared" si="0"/>
        <v>2017</v>
      </c>
      <c r="E42" s="40" t="str">
        <f t="shared" si="1"/>
        <v>09</v>
      </c>
      <c r="F42" s="40" t="str">
        <f t="shared" si="2"/>
        <v>26</v>
      </c>
      <c r="G42" s="39" t="s">
        <v>4068</v>
      </c>
      <c r="I42" s="21" t="str">
        <f t="shared" si="3"/>
        <v>(768, '', '2017-09-26', 'Maria'),</v>
      </c>
      <c r="K42" s="21" t="s">
        <v>4131</v>
      </c>
      <c r="O42" s="55"/>
    </row>
    <row r="43" spans="1:15" ht="15" x14ac:dyDescent="0.2">
      <c r="A43" s="45">
        <v>791</v>
      </c>
      <c r="B43" s="25"/>
      <c r="C43" s="25" t="s">
        <v>478</v>
      </c>
      <c r="D43" s="40" t="str">
        <f t="shared" si="0"/>
        <v>2017</v>
      </c>
      <c r="E43" s="40" t="str">
        <f t="shared" si="1"/>
        <v>09</v>
      </c>
      <c r="F43" s="40" t="str">
        <f t="shared" si="2"/>
        <v>26</v>
      </c>
      <c r="G43" s="39" t="s">
        <v>4074</v>
      </c>
      <c r="I43" s="21" t="str">
        <f t="shared" si="3"/>
        <v>(791, '', '2017-09-26', 'N/A'),</v>
      </c>
      <c r="K43" s="21" t="s">
        <v>4132</v>
      </c>
      <c r="O43" s="55"/>
    </row>
    <row r="44" spans="1:15" ht="15" x14ac:dyDescent="0.2">
      <c r="A44" s="45">
        <v>377</v>
      </c>
      <c r="B44" s="25"/>
      <c r="C44" s="25" t="s">
        <v>484</v>
      </c>
      <c r="D44" s="40" t="str">
        <f t="shared" si="0"/>
        <v>2017</v>
      </c>
      <c r="E44" s="40" t="str">
        <f t="shared" si="1"/>
        <v>09</v>
      </c>
      <c r="F44" s="40" t="str">
        <f t="shared" si="2"/>
        <v>24</v>
      </c>
      <c r="G44" s="39" t="s">
        <v>4074</v>
      </c>
      <c r="I44" s="21" t="str">
        <f t="shared" si="3"/>
        <v>(377, '', '2017-09-24', 'N/A'),</v>
      </c>
      <c r="K44" s="21" t="s">
        <v>4133</v>
      </c>
      <c r="O44" s="55"/>
    </row>
    <row r="45" spans="1:15" ht="15" x14ac:dyDescent="0.2">
      <c r="A45" s="45">
        <v>314</v>
      </c>
      <c r="B45" s="25" t="s">
        <v>496</v>
      </c>
      <c r="C45" s="25" t="s">
        <v>497</v>
      </c>
      <c r="D45" s="40" t="str">
        <f t="shared" si="0"/>
        <v>2017</v>
      </c>
      <c r="E45" s="40" t="str">
        <f t="shared" si="1"/>
        <v>09</v>
      </c>
      <c r="F45" s="40" t="str">
        <f t="shared" si="2"/>
        <v>23</v>
      </c>
      <c r="G45" s="25" t="s">
        <v>238</v>
      </c>
      <c r="I45" s="21" t="str">
        <f t="shared" si="3"/>
        <v>(314, 'lourdes toussaint', '2017-09-23', 'MNTSRT'),</v>
      </c>
      <c r="K45" s="21" t="s">
        <v>4134</v>
      </c>
      <c r="O45" s="55"/>
    </row>
    <row r="46" spans="1:15" ht="15" x14ac:dyDescent="0.2">
      <c r="A46" s="45">
        <v>200</v>
      </c>
      <c r="B46" s="25" t="s">
        <v>510</v>
      </c>
      <c r="C46" s="25" t="s">
        <v>511</v>
      </c>
      <c r="D46" s="40" t="str">
        <f t="shared" si="0"/>
        <v>2017</v>
      </c>
      <c r="E46" s="40" t="str">
        <f t="shared" si="1"/>
        <v>09</v>
      </c>
      <c r="F46" s="40" t="str">
        <f t="shared" si="2"/>
        <v>23</v>
      </c>
      <c r="G46" s="39" t="s">
        <v>4074</v>
      </c>
      <c r="I46" s="21" t="str">
        <f t="shared" si="3"/>
        <v>(200, 'isa', '2017-09-23', 'N/A'),</v>
      </c>
      <c r="K46" s="21" t="s">
        <v>4135</v>
      </c>
      <c r="O46" s="55"/>
    </row>
    <row r="47" spans="1:15" ht="15" x14ac:dyDescent="0.2">
      <c r="A47" s="45">
        <v>508</v>
      </c>
      <c r="B47" s="25" t="s">
        <v>523</v>
      </c>
      <c r="C47" s="25" t="s">
        <v>524</v>
      </c>
      <c r="D47" s="40" t="str">
        <f t="shared" si="0"/>
        <v>2017</v>
      </c>
      <c r="E47" s="40" t="str">
        <f t="shared" si="1"/>
        <v>09</v>
      </c>
      <c r="F47" s="40" t="str">
        <f t="shared" si="2"/>
        <v>23</v>
      </c>
      <c r="G47" s="39" t="s">
        <v>4069</v>
      </c>
      <c r="I47" s="21" t="str">
        <f t="shared" si="3"/>
        <v>(508, 'Victor Hugo Ascencio', '2017-09-23', 'Amanda'),</v>
      </c>
      <c r="K47" s="21" t="s">
        <v>4136</v>
      </c>
      <c r="O47" s="55"/>
    </row>
    <row r="48" spans="1:15" ht="15" x14ac:dyDescent="0.2">
      <c r="A48" s="45">
        <v>257</v>
      </c>
      <c r="B48" s="25" t="s">
        <v>370</v>
      </c>
      <c r="C48" s="25" t="s">
        <v>534</v>
      </c>
      <c r="D48" s="40" t="str">
        <f t="shared" si="0"/>
        <v>2017</v>
      </c>
      <c r="E48" s="40" t="str">
        <f t="shared" si="1"/>
        <v>09</v>
      </c>
      <c r="F48" s="40" t="str">
        <f t="shared" si="2"/>
        <v>23</v>
      </c>
      <c r="G48" s="39" t="s">
        <v>4074</v>
      </c>
      <c r="I48" s="21" t="str">
        <f t="shared" si="3"/>
        <v>(257, 'Sofia', '2017-09-23', 'N/A'),</v>
      </c>
      <c r="K48" s="21" t="s">
        <v>4137</v>
      </c>
      <c r="O48" s="55"/>
    </row>
    <row r="49" spans="1:15" ht="15" x14ac:dyDescent="0.2">
      <c r="A49" s="45">
        <v>377</v>
      </c>
      <c r="B49" s="25"/>
      <c r="C49" s="25" t="s">
        <v>543</v>
      </c>
      <c r="D49" s="40" t="str">
        <f t="shared" si="0"/>
        <v>2017</v>
      </c>
      <c r="E49" s="40" t="str">
        <f t="shared" si="1"/>
        <v>09</v>
      </c>
      <c r="F49" s="40" t="str">
        <f t="shared" si="2"/>
        <v>23</v>
      </c>
      <c r="G49" s="39" t="s">
        <v>696</v>
      </c>
      <c r="I49" s="21" t="str">
        <f t="shared" si="3"/>
        <v>(377, '', '2017-09-23', 'Carlos Sandoval'),</v>
      </c>
      <c r="K49" s="21" t="s">
        <v>4138</v>
      </c>
      <c r="O49" s="55"/>
    </row>
    <row r="50" spans="1:15" ht="15" x14ac:dyDescent="0.2">
      <c r="A50" s="45">
        <v>567</v>
      </c>
      <c r="B50" s="25" t="s">
        <v>552</v>
      </c>
      <c r="C50" s="25" t="s">
        <v>553</v>
      </c>
      <c r="D50" s="40" t="str">
        <f t="shared" si="0"/>
        <v>2017</v>
      </c>
      <c r="E50" s="40" t="str">
        <f t="shared" si="1"/>
        <v>09</v>
      </c>
      <c r="F50" s="40" t="str">
        <f t="shared" si="2"/>
        <v>23</v>
      </c>
      <c r="G50" s="39" t="s">
        <v>4074</v>
      </c>
      <c r="I50" s="21" t="str">
        <f t="shared" si="3"/>
        <v>(567, 'mntsrt no contestan', '2017-09-23', 'N/A'),</v>
      </c>
      <c r="K50" s="21" t="s">
        <v>4139</v>
      </c>
      <c r="O50" s="55"/>
    </row>
    <row r="51" spans="1:15" ht="15" x14ac:dyDescent="0.2">
      <c r="A51" s="45">
        <v>595</v>
      </c>
      <c r="B51" s="25"/>
      <c r="C51" s="25" t="s">
        <v>563</v>
      </c>
      <c r="D51" s="40" t="str">
        <f t="shared" si="0"/>
        <v>2017</v>
      </c>
      <c r="E51" s="40" t="str">
        <f t="shared" si="1"/>
        <v>09</v>
      </c>
      <c r="F51" s="40" t="str">
        <f t="shared" si="2"/>
        <v>24</v>
      </c>
      <c r="G51" s="39" t="s">
        <v>4073</v>
      </c>
      <c r="I51" s="21" t="str">
        <f t="shared" si="3"/>
        <v>(595, '', '2017-09-24', 'Camilo'),</v>
      </c>
      <c r="K51" s="21" t="s">
        <v>4140</v>
      </c>
      <c r="O51" s="55"/>
    </row>
    <row r="52" spans="1:15" ht="15" x14ac:dyDescent="0.2">
      <c r="A52" s="45">
        <v>377</v>
      </c>
      <c r="B52" s="25" t="s">
        <v>570</v>
      </c>
      <c r="C52" s="39" t="s">
        <v>4062</v>
      </c>
      <c r="D52" s="40" t="str">
        <f t="shared" si="0"/>
        <v>2017</v>
      </c>
      <c r="E52" s="40" t="str">
        <f t="shared" si="1"/>
        <v>06</v>
      </c>
      <c r="F52" s="40" t="str">
        <f t="shared" si="2"/>
        <v>24</v>
      </c>
      <c r="G52" s="39" t="s">
        <v>4074</v>
      </c>
      <c r="I52" s="21" t="str">
        <f t="shared" si="3"/>
        <v>(377, 'PL', '2017-06-24', 'N/A'),</v>
      </c>
      <c r="K52" s="21" t="s">
        <v>4141</v>
      </c>
      <c r="O52" s="55"/>
    </row>
    <row r="53" spans="1:15" ht="15" x14ac:dyDescent="0.2">
      <c r="A53" s="45">
        <v>358</v>
      </c>
      <c r="B53" s="25" t="s">
        <v>183</v>
      </c>
      <c r="C53" s="25" t="s">
        <v>579</v>
      </c>
      <c r="D53" s="40" t="str">
        <f t="shared" si="0"/>
        <v>2017</v>
      </c>
      <c r="E53" s="40" t="str">
        <f t="shared" si="1"/>
        <v>09</v>
      </c>
      <c r="F53" s="40" t="str">
        <f t="shared" si="2"/>
        <v>24</v>
      </c>
      <c r="G53" s="39" t="s">
        <v>4072</v>
      </c>
      <c r="I53" s="21" t="str">
        <f t="shared" si="3"/>
        <v>(358, 'Stephanie', '2017-09-24', 'Milena'),</v>
      </c>
      <c r="K53" s="21" t="s">
        <v>4142</v>
      </c>
      <c r="O53" s="55"/>
    </row>
    <row r="54" spans="1:15" ht="15" x14ac:dyDescent="0.2">
      <c r="A54" s="45">
        <v>824</v>
      </c>
      <c r="B54" s="25"/>
      <c r="C54" s="25" t="s">
        <v>588</v>
      </c>
      <c r="D54" s="40" t="str">
        <f t="shared" si="0"/>
        <v>2017</v>
      </c>
      <c r="E54" s="40" t="str">
        <f t="shared" si="1"/>
        <v>09</v>
      </c>
      <c r="F54" s="40" t="str">
        <f t="shared" si="2"/>
        <v>23</v>
      </c>
      <c r="G54" s="39" t="s">
        <v>4074</v>
      </c>
      <c r="I54" s="21" t="str">
        <f t="shared" si="3"/>
        <v>(824, '', '2017-09-23', 'N/A'),</v>
      </c>
      <c r="K54" s="21" t="s">
        <v>4143</v>
      </c>
      <c r="O54" s="55"/>
    </row>
    <row r="55" spans="1:15" ht="15" x14ac:dyDescent="0.2">
      <c r="A55" s="45">
        <v>796</v>
      </c>
      <c r="B55" s="25"/>
      <c r="C55" s="25" t="s">
        <v>598</v>
      </c>
      <c r="D55" s="40" t="str">
        <f t="shared" si="0"/>
        <v>2017</v>
      </c>
      <c r="E55" s="40" t="str">
        <f t="shared" si="1"/>
        <v>09</v>
      </c>
      <c r="F55" s="40" t="str">
        <f t="shared" si="2"/>
        <v>23</v>
      </c>
      <c r="G55" s="39" t="s">
        <v>4071</v>
      </c>
      <c r="I55" s="21" t="str">
        <f t="shared" si="3"/>
        <v>(796, '', '2017-09-23', 'Jose'),</v>
      </c>
      <c r="K55" s="21" t="s">
        <v>4144</v>
      </c>
      <c r="O55" s="55"/>
    </row>
    <row r="56" spans="1:15" ht="15" x14ac:dyDescent="0.2">
      <c r="A56" s="45">
        <v>677</v>
      </c>
      <c r="B56" s="25"/>
      <c r="C56" s="25" t="s">
        <v>609</v>
      </c>
      <c r="D56" s="40" t="str">
        <f t="shared" si="0"/>
        <v>2017</v>
      </c>
      <c r="E56" s="40" t="str">
        <f t="shared" si="1"/>
        <v>09</v>
      </c>
      <c r="F56" s="40" t="str">
        <f t="shared" si="2"/>
        <v>26</v>
      </c>
      <c r="G56" s="39" t="s">
        <v>4070</v>
      </c>
      <c r="I56" s="21" t="str">
        <f t="shared" si="3"/>
        <v>(677, '', '2017-09-26', 'Clara'),</v>
      </c>
      <c r="K56" s="21" t="s">
        <v>4145</v>
      </c>
      <c r="O56" s="55"/>
    </row>
    <row r="57" spans="1:15" ht="15" x14ac:dyDescent="0.2">
      <c r="A57" s="45">
        <v>646</v>
      </c>
      <c r="B57" s="25"/>
      <c r="C57" s="25" t="s">
        <v>619</v>
      </c>
      <c r="D57" s="40" t="str">
        <f t="shared" si="0"/>
        <v>2017</v>
      </c>
      <c r="E57" s="40" t="str">
        <f t="shared" si="1"/>
        <v>09</v>
      </c>
      <c r="F57" s="40" t="str">
        <f t="shared" si="2"/>
        <v>23</v>
      </c>
      <c r="G57" s="25" t="s">
        <v>58</v>
      </c>
      <c r="I57" s="21" t="str">
        <f t="shared" si="3"/>
        <v>(646, '', '2017-09-23', 'Leonel'),</v>
      </c>
      <c r="K57" s="21" t="s">
        <v>4146</v>
      </c>
      <c r="O57" s="55"/>
    </row>
    <row r="58" spans="1:15" ht="15" x14ac:dyDescent="0.2">
      <c r="A58" s="45">
        <v>777</v>
      </c>
      <c r="B58" s="25"/>
      <c r="C58" s="25" t="s">
        <v>631</v>
      </c>
      <c r="D58" s="40" t="str">
        <f t="shared" si="0"/>
        <v>2017</v>
      </c>
      <c r="E58" s="40" t="str">
        <f t="shared" si="1"/>
        <v>09</v>
      </c>
      <c r="F58" s="40" t="str">
        <f t="shared" si="2"/>
        <v>26</v>
      </c>
      <c r="G58" s="39" t="s">
        <v>4074</v>
      </c>
      <c r="I58" s="21" t="str">
        <f t="shared" si="3"/>
        <v>(777, '', '2017-09-26', 'N/A'),</v>
      </c>
      <c r="K58" s="21" t="s">
        <v>4147</v>
      </c>
      <c r="O58" s="55"/>
    </row>
    <row r="59" spans="1:15" ht="15" x14ac:dyDescent="0.2">
      <c r="A59" s="45">
        <v>695</v>
      </c>
      <c r="B59" s="25"/>
      <c r="C59" s="25" t="s">
        <v>640</v>
      </c>
      <c r="D59" s="40" t="str">
        <f t="shared" si="0"/>
        <v>2017</v>
      </c>
      <c r="E59" s="40" t="str">
        <f t="shared" si="1"/>
        <v>09</v>
      </c>
      <c r="F59" s="40" t="str">
        <f t="shared" si="2"/>
        <v>26</v>
      </c>
      <c r="G59" s="25" t="s">
        <v>82</v>
      </c>
      <c r="I59" s="21" t="str">
        <f t="shared" si="3"/>
        <v>(695, '', '2017-09-26', 'mntsrt'),</v>
      </c>
      <c r="K59" s="21" t="s">
        <v>4148</v>
      </c>
      <c r="O59" s="55"/>
    </row>
    <row r="60" spans="1:15" ht="15" x14ac:dyDescent="0.2">
      <c r="A60" s="45">
        <v>710</v>
      </c>
      <c r="B60" s="25"/>
      <c r="C60" s="25" t="s">
        <v>647</v>
      </c>
      <c r="D60" s="40" t="str">
        <f t="shared" si="0"/>
        <v>2017</v>
      </c>
      <c r="E60" s="40" t="str">
        <f t="shared" si="1"/>
        <v>09</v>
      </c>
      <c r="F60" s="40" t="str">
        <f t="shared" si="2"/>
        <v>23</v>
      </c>
      <c r="G60" s="39" t="s">
        <v>370</v>
      </c>
      <c r="I60" s="21" t="str">
        <f t="shared" si="3"/>
        <v>(710, '', '2017-09-23', 'Sofia'),</v>
      </c>
      <c r="K60" s="21" t="s">
        <v>4149</v>
      </c>
      <c r="O60" s="55"/>
    </row>
    <row r="61" spans="1:15" ht="15" x14ac:dyDescent="0.2">
      <c r="A61" s="45">
        <v>843</v>
      </c>
      <c r="B61" s="25"/>
      <c r="C61" s="25" t="s">
        <v>654</v>
      </c>
      <c r="D61" s="40" t="str">
        <f t="shared" si="0"/>
        <v>2017</v>
      </c>
      <c r="E61" s="40" t="str">
        <f t="shared" si="1"/>
        <v>09</v>
      </c>
      <c r="F61" s="40" t="str">
        <f t="shared" si="2"/>
        <v>23</v>
      </c>
      <c r="G61" s="39" t="s">
        <v>4064</v>
      </c>
      <c r="I61" s="21" t="str">
        <f t="shared" si="3"/>
        <v>(843, '', '2017-09-23', 'Pedro'),</v>
      </c>
      <c r="K61" s="21" t="s">
        <v>4150</v>
      </c>
      <c r="O61" s="55"/>
    </row>
    <row r="62" spans="1:15" ht="15" x14ac:dyDescent="0.2">
      <c r="A62" s="45">
        <v>714</v>
      </c>
      <c r="B62" s="25"/>
      <c r="C62" s="25" t="s">
        <v>661</v>
      </c>
      <c r="D62" s="40" t="str">
        <f t="shared" si="0"/>
        <v>2017</v>
      </c>
      <c r="E62" s="40" t="str">
        <f t="shared" si="1"/>
        <v>09</v>
      </c>
      <c r="F62" s="40" t="str">
        <f t="shared" si="2"/>
        <v>23</v>
      </c>
      <c r="G62" s="39" t="s">
        <v>696</v>
      </c>
      <c r="I62" s="21" t="str">
        <f t="shared" si="3"/>
        <v>(714, '', '2017-09-23', 'Carlos Sandoval'),</v>
      </c>
      <c r="K62" s="21" t="s">
        <v>4151</v>
      </c>
      <c r="O62" s="55"/>
    </row>
    <row r="63" spans="1:15" ht="15" x14ac:dyDescent="0.2">
      <c r="A63" s="45">
        <v>501</v>
      </c>
      <c r="B63" s="25" t="s">
        <v>673</v>
      </c>
      <c r="C63" s="25" t="s">
        <v>674</v>
      </c>
      <c r="D63" s="40" t="str">
        <f t="shared" si="0"/>
        <v>2017</v>
      </c>
      <c r="E63" s="40" t="str">
        <f t="shared" si="1"/>
        <v>09</v>
      </c>
      <c r="F63" s="40" t="str">
        <f t="shared" si="2"/>
        <v>26</v>
      </c>
      <c r="G63" s="39" t="s">
        <v>4074</v>
      </c>
      <c r="I63" s="21" t="str">
        <f t="shared" si="3"/>
        <v>(501, 'Kyri', '2017-09-26', 'N/A'),</v>
      </c>
      <c r="K63" s="21" t="s">
        <v>4152</v>
      </c>
      <c r="O63" s="55"/>
    </row>
    <row r="64" spans="1:15" ht="15" x14ac:dyDescent="0.2">
      <c r="A64" s="45">
        <v>900</v>
      </c>
      <c r="B64" s="25"/>
      <c r="C64" s="25" t="s">
        <v>684</v>
      </c>
      <c r="D64" s="40" t="str">
        <f t="shared" si="0"/>
        <v>2017</v>
      </c>
      <c r="E64" s="40" t="str">
        <f t="shared" si="1"/>
        <v>09</v>
      </c>
      <c r="F64" s="40" t="str">
        <f t="shared" si="2"/>
        <v>23</v>
      </c>
      <c r="G64" s="39" t="s">
        <v>4065</v>
      </c>
      <c r="I64" s="21" t="str">
        <f t="shared" si="3"/>
        <v>(900, '', '2017-09-23', 'Pepe'),</v>
      </c>
      <c r="K64" s="21" t="s">
        <v>4153</v>
      </c>
      <c r="O64" s="55"/>
    </row>
    <row r="65" spans="1:15" ht="15" x14ac:dyDescent="0.2">
      <c r="A65" s="45">
        <v>756</v>
      </c>
      <c r="B65" s="25" t="s">
        <v>694</v>
      </c>
      <c r="C65" s="25" t="s">
        <v>695</v>
      </c>
      <c r="D65" s="40" t="str">
        <f t="shared" ref="D65:D128" si="4">MID(C65,1,4)</f>
        <v>2017</v>
      </c>
      <c r="E65" s="40" t="str">
        <f t="shared" ref="E65:E128" si="5">MID(C65,6,2)</f>
        <v>09</v>
      </c>
      <c r="F65" s="40" t="str">
        <f t="shared" ref="F65:F128" si="6">MID(C65,9,2)</f>
        <v>26</v>
      </c>
      <c r="G65" s="39" t="s">
        <v>4066</v>
      </c>
      <c r="I65" s="21" t="str">
        <f t="shared" ref="I65:I128" si="7">_xlfn.CONCAT("(",A65,", '",B65,"', ","'",D65,"-",E65,"-",F65,"'",", '",G65,"'),")</f>
        <v>(756, 'mntsrt no contestan ', '2017-09-26', 'Arturo'),</v>
      </c>
      <c r="K65" s="21" t="s">
        <v>4154</v>
      </c>
      <c r="O65" s="55"/>
    </row>
    <row r="66" spans="1:15" ht="15" x14ac:dyDescent="0.2">
      <c r="A66" s="45">
        <v>345</v>
      </c>
      <c r="B66" s="25" t="s">
        <v>694</v>
      </c>
      <c r="C66" s="25" t="s">
        <v>703</v>
      </c>
      <c r="D66" s="40" t="str">
        <f t="shared" si="4"/>
        <v>2017</v>
      </c>
      <c r="E66" s="40" t="str">
        <f t="shared" si="5"/>
        <v>09</v>
      </c>
      <c r="F66" s="40" t="str">
        <f t="shared" si="6"/>
        <v>23</v>
      </c>
      <c r="G66" s="39" t="s">
        <v>4067</v>
      </c>
      <c r="I66" s="21" t="str">
        <f t="shared" si="7"/>
        <v>(345, 'mntsrt no contestan ', '2017-09-23', 'Luis'),</v>
      </c>
      <c r="K66" s="21" t="s">
        <v>4155</v>
      </c>
      <c r="O66" s="55"/>
    </row>
    <row r="67" spans="1:15" ht="15" x14ac:dyDescent="0.2">
      <c r="A67" s="45">
        <v>137</v>
      </c>
      <c r="B67" s="25" t="s">
        <v>82</v>
      </c>
      <c r="C67" s="25" t="s">
        <v>713</v>
      </c>
      <c r="D67" s="40" t="str">
        <f t="shared" si="4"/>
        <v>2017</v>
      </c>
      <c r="E67" s="40" t="str">
        <f t="shared" si="5"/>
        <v>09</v>
      </c>
      <c r="F67" s="40" t="str">
        <f t="shared" si="6"/>
        <v>23</v>
      </c>
      <c r="G67" s="39" t="s">
        <v>4074</v>
      </c>
      <c r="I67" s="21" t="str">
        <f t="shared" si="7"/>
        <v>(137, 'mntsrt', '2017-09-23', 'N/A'),</v>
      </c>
      <c r="K67" s="21" t="s">
        <v>4156</v>
      </c>
      <c r="O67" s="55"/>
    </row>
    <row r="68" spans="1:15" ht="15" x14ac:dyDescent="0.2">
      <c r="A68" s="45">
        <v>322</v>
      </c>
      <c r="B68" s="25" t="s">
        <v>82</v>
      </c>
      <c r="C68" s="25" t="s">
        <v>722</v>
      </c>
      <c r="D68" s="40" t="str">
        <f t="shared" si="4"/>
        <v>2017</v>
      </c>
      <c r="E68" s="40" t="str">
        <f t="shared" si="5"/>
        <v>09</v>
      </c>
      <c r="F68" s="40" t="str">
        <f t="shared" si="6"/>
        <v>23</v>
      </c>
      <c r="G68" s="39" t="s">
        <v>58</v>
      </c>
      <c r="I68" s="21" t="str">
        <f t="shared" si="7"/>
        <v>(322, 'mntsrt', '2017-09-23', 'Leonel'),</v>
      </c>
      <c r="K68" s="21" t="s">
        <v>4157</v>
      </c>
      <c r="O68" s="55"/>
    </row>
    <row r="69" spans="1:15" ht="15" x14ac:dyDescent="0.2">
      <c r="A69" s="45">
        <v>713</v>
      </c>
      <c r="B69" s="25"/>
      <c r="C69" s="25" t="s">
        <v>730</v>
      </c>
      <c r="D69" s="40" t="str">
        <f t="shared" si="4"/>
        <v>2017</v>
      </c>
      <c r="E69" s="40" t="str">
        <f t="shared" si="5"/>
        <v>09</v>
      </c>
      <c r="F69" s="40" t="str">
        <f t="shared" si="6"/>
        <v>23</v>
      </c>
      <c r="G69" s="39" t="s">
        <v>4074</v>
      </c>
      <c r="I69" s="21" t="str">
        <f t="shared" si="7"/>
        <v>(713, '', '2017-09-23', 'N/A'),</v>
      </c>
      <c r="K69" s="21" t="s">
        <v>4158</v>
      </c>
      <c r="O69" s="55"/>
    </row>
    <row r="70" spans="1:15" ht="15" x14ac:dyDescent="0.2">
      <c r="A70" s="45">
        <v>451</v>
      </c>
      <c r="B70" s="25" t="s">
        <v>738</v>
      </c>
      <c r="C70" s="25" t="s">
        <v>739</v>
      </c>
      <c r="D70" s="40" t="str">
        <f t="shared" si="4"/>
        <v>2017</v>
      </c>
      <c r="E70" s="40" t="str">
        <f t="shared" si="5"/>
        <v>09</v>
      </c>
      <c r="F70" s="40" t="str">
        <f t="shared" si="6"/>
        <v>23</v>
      </c>
      <c r="G70" s="39" t="s">
        <v>4068</v>
      </c>
      <c r="I70" s="21" t="str">
        <f t="shared" si="7"/>
        <v>(451, 'Luz (no contestan)', '2017-09-23', 'Maria'),</v>
      </c>
      <c r="K70" s="21" t="s">
        <v>4159</v>
      </c>
      <c r="O70" s="55"/>
    </row>
    <row r="71" spans="1:15" ht="15" x14ac:dyDescent="0.2">
      <c r="A71" s="45">
        <v>340</v>
      </c>
      <c r="B71" s="25"/>
      <c r="C71" s="25" t="s">
        <v>747</v>
      </c>
      <c r="D71" s="40" t="str">
        <f t="shared" si="4"/>
        <v>2017</v>
      </c>
      <c r="E71" s="40" t="str">
        <f t="shared" si="5"/>
        <v>09</v>
      </c>
      <c r="F71" s="40" t="str">
        <f t="shared" si="6"/>
        <v>23</v>
      </c>
      <c r="G71" s="39" t="s">
        <v>4074</v>
      </c>
      <c r="I71" s="21" t="str">
        <f t="shared" si="7"/>
        <v>(340, '', '2017-09-23', 'N/A'),</v>
      </c>
      <c r="K71" s="21" t="s">
        <v>4160</v>
      </c>
      <c r="O71" s="55"/>
    </row>
    <row r="72" spans="1:15" ht="15" x14ac:dyDescent="0.2">
      <c r="A72" s="45">
        <v>284</v>
      </c>
      <c r="B72" s="25" t="s">
        <v>759</v>
      </c>
      <c r="C72" s="25" t="s">
        <v>760</v>
      </c>
      <c r="D72" s="40" t="str">
        <f t="shared" si="4"/>
        <v>2017</v>
      </c>
      <c r="E72" s="40" t="str">
        <f t="shared" si="5"/>
        <v>09</v>
      </c>
      <c r="F72" s="40" t="str">
        <f t="shared" si="6"/>
        <v>23</v>
      </c>
      <c r="G72" s="39" t="s">
        <v>4074</v>
      </c>
      <c r="I72" s="21" t="str">
        <f t="shared" si="7"/>
        <v>(284, 'Stephanie ', '2017-09-23', 'N/A'),</v>
      </c>
      <c r="K72" s="21" t="s">
        <v>4161</v>
      </c>
      <c r="O72" s="55"/>
    </row>
    <row r="73" spans="1:15" ht="15" x14ac:dyDescent="0.2">
      <c r="A73" s="45">
        <v>428</v>
      </c>
      <c r="B73" s="25" t="s">
        <v>349</v>
      </c>
      <c r="C73" s="25" t="s">
        <v>773</v>
      </c>
      <c r="D73" s="40" t="str">
        <f t="shared" si="4"/>
        <v>2017</v>
      </c>
      <c r="E73" s="40" t="str">
        <f t="shared" si="5"/>
        <v>09</v>
      </c>
      <c r="F73" s="40" t="str">
        <f t="shared" si="6"/>
        <v>23</v>
      </c>
      <c r="G73" s="25" t="s">
        <v>238</v>
      </c>
      <c r="I73" s="21" t="str">
        <f t="shared" si="7"/>
        <v>(428, 'Lucía Ortiz Monasterio', '2017-09-23', 'MNTSRT'),</v>
      </c>
      <c r="K73" s="21" t="s">
        <v>4162</v>
      </c>
      <c r="O73" s="55"/>
    </row>
    <row r="74" spans="1:15" ht="15" x14ac:dyDescent="0.2">
      <c r="A74" s="45">
        <v>402</v>
      </c>
      <c r="B74" s="25" t="s">
        <v>782</v>
      </c>
      <c r="C74" s="25" t="s">
        <v>783</v>
      </c>
      <c r="D74" s="40" t="str">
        <f t="shared" si="4"/>
        <v>2017</v>
      </c>
      <c r="E74" s="40" t="str">
        <f t="shared" si="5"/>
        <v>09</v>
      </c>
      <c r="F74" s="40" t="str">
        <f t="shared" si="6"/>
        <v>23</v>
      </c>
      <c r="G74" s="39" t="s">
        <v>4074</v>
      </c>
      <c r="I74" s="21" t="str">
        <f t="shared" si="7"/>
        <v>(402, 'lore', '2017-09-23', 'N/A'),</v>
      </c>
      <c r="K74" s="21" t="s">
        <v>4163</v>
      </c>
      <c r="O74" s="55"/>
    </row>
    <row r="75" spans="1:15" ht="15" x14ac:dyDescent="0.2">
      <c r="A75" s="45">
        <v>773</v>
      </c>
      <c r="B75" s="25" t="s">
        <v>791</v>
      </c>
      <c r="C75" s="25" t="s">
        <v>792</v>
      </c>
      <c r="D75" s="40" t="str">
        <f t="shared" si="4"/>
        <v>2017</v>
      </c>
      <c r="E75" s="40" t="str">
        <f t="shared" si="5"/>
        <v>09</v>
      </c>
      <c r="F75" s="40" t="str">
        <f t="shared" si="6"/>
        <v>26</v>
      </c>
      <c r="G75" s="39" t="s">
        <v>4069</v>
      </c>
      <c r="I75" s="21" t="str">
        <f t="shared" si="7"/>
        <v>(773, 'Sofia- no contestan', '2017-09-26', 'Amanda'),</v>
      </c>
      <c r="K75" s="21" t="s">
        <v>4164</v>
      </c>
      <c r="O75" s="55"/>
    </row>
    <row r="76" spans="1:15" ht="15" x14ac:dyDescent="0.2">
      <c r="A76" s="45">
        <v>447</v>
      </c>
      <c r="B76" s="25" t="s">
        <v>349</v>
      </c>
      <c r="C76" s="25" t="s">
        <v>804</v>
      </c>
      <c r="D76" s="40" t="str">
        <f t="shared" si="4"/>
        <v>2017</v>
      </c>
      <c r="E76" s="40" t="str">
        <f t="shared" si="5"/>
        <v>09</v>
      </c>
      <c r="F76" s="40" t="str">
        <f t="shared" si="6"/>
        <v>26</v>
      </c>
      <c r="G76" s="39" t="s">
        <v>4074</v>
      </c>
      <c r="I76" s="21" t="str">
        <f t="shared" si="7"/>
        <v>(447, 'Lucía Ortiz Monasterio', '2017-09-26', 'N/A'),</v>
      </c>
      <c r="K76" s="21" t="s">
        <v>4165</v>
      </c>
      <c r="O76" s="55"/>
    </row>
    <row r="77" spans="1:15" ht="15" x14ac:dyDescent="0.2">
      <c r="A77" s="45">
        <v>703</v>
      </c>
      <c r="B77" s="25" t="s">
        <v>82</v>
      </c>
      <c r="C77" s="25" t="s">
        <v>813</v>
      </c>
      <c r="D77" s="40" t="str">
        <f t="shared" si="4"/>
        <v>2017</v>
      </c>
      <c r="E77" s="40" t="str">
        <f t="shared" si="5"/>
        <v>09</v>
      </c>
      <c r="F77" s="40" t="str">
        <f t="shared" si="6"/>
        <v>23</v>
      </c>
      <c r="G77" s="39" t="s">
        <v>696</v>
      </c>
      <c r="I77" s="21" t="str">
        <f t="shared" si="7"/>
        <v>(703, 'mntsrt', '2017-09-23', 'Carlos Sandoval'),</v>
      </c>
      <c r="K77" s="21" t="s">
        <v>4166</v>
      </c>
      <c r="O77" s="55"/>
    </row>
    <row r="78" spans="1:15" ht="15" x14ac:dyDescent="0.2">
      <c r="A78" s="45">
        <v>379</v>
      </c>
      <c r="B78" s="25" t="s">
        <v>823</v>
      </c>
      <c r="C78" s="25" t="s">
        <v>824</v>
      </c>
      <c r="D78" s="40" t="str">
        <f t="shared" si="4"/>
        <v>2017</v>
      </c>
      <c r="E78" s="40" t="str">
        <f t="shared" si="5"/>
        <v>09</v>
      </c>
      <c r="F78" s="40" t="str">
        <f t="shared" si="6"/>
        <v>23</v>
      </c>
      <c r="G78" s="39" t="s">
        <v>4074</v>
      </c>
      <c r="I78" s="21" t="str">
        <f t="shared" si="7"/>
        <v>(379, 'mntsrt oficinas se deslindan ', '2017-09-23', 'N/A'),</v>
      </c>
      <c r="K78" s="21" t="s">
        <v>4167</v>
      </c>
      <c r="O78" s="55"/>
    </row>
    <row r="79" spans="1:15" ht="15" x14ac:dyDescent="0.2">
      <c r="A79" s="45">
        <v>294</v>
      </c>
      <c r="B79" s="25" t="s">
        <v>510</v>
      </c>
      <c r="C79" s="25" t="s">
        <v>835</v>
      </c>
      <c r="D79" s="40" t="str">
        <f t="shared" si="4"/>
        <v>2017</v>
      </c>
      <c r="E79" s="40" t="str">
        <f t="shared" si="5"/>
        <v>09</v>
      </c>
      <c r="F79" s="40" t="str">
        <f t="shared" si="6"/>
        <v>23</v>
      </c>
      <c r="G79" s="39" t="s">
        <v>4073</v>
      </c>
      <c r="I79" s="21" t="str">
        <f t="shared" si="7"/>
        <v>(294, 'isa', '2017-09-23', 'Camilo'),</v>
      </c>
      <c r="K79" s="21" t="s">
        <v>4168</v>
      </c>
      <c r="O79" s="55"/>
    </row>
    <row r="80" spans="1:15" ht="15" x14ac:dyDescent="0.2">
      <c r="A80" s="45">
        <v>541</v>
      </c>
      <c r="B80" s="25" t="s">
        <v>82</v>
      </c>
      <c r="C80" s="25" t="s">
        <v>845</v>
      </c>
      <c r="D80" s="40" t="str">
        <f t="shared" si="4"/>
        <v>2017</v>
      </c>
      <c r="E80" s="40" t="str">
        <f t="shared" si="5"/>
        <v>09</v>
      </c>
      <c r="F80" s="40" t="str">
        <f t="shared" si="6"/>
        <v>23</v>
      </c>
      <c r="G80" s="39" t="s">
        <v>4074</v>
      </c>
      <c r="I80" s="21" t="str">
        <f t="shared" si="7"/>
        <v>(541, 'mntsrt', '2017-09-23', 'N/A'),</v>
      </c>
      <c r="K80" s="21" t="s">
        <v>4169</v>
      </c>
      <c r="O80" s="55"/>
    </row>
    <row r="81" spans="1:15" ht="15" x14ac:dyDescent="0.2">
      <c r="A81" s="45">
        <v>148</v>
      </c>
      <c r="B81" s="25"/>
      <c r="C81" s="25" t="s">
        <v>852</v>
      </c>
      <c r="D81" s="40" t="str">
        <f t="shared" si="4"/>
        <v>2017</v>
      </c>
      <c r="E81" s="40" t="str">
        <f t="shared" si="5"/>
        <v>09</v>
      </c>
      <c r="F81" s="40" t="str">
        <f t="shared" si="6"/>
        <v>23</v>
      </c>
      <c r="G81" s="39" t="s">
        <v>4072</v>
      </c>
      <c r="I81" s="21" t="str">
        <f t="shared" si="7"/>
        <v>(148, '', '2017-09-23', 'Milena'),</v>
      </c>
      <c r="K81" s="21" t="s">
        <v>4170</v>
      </c>
      <c r="O81" s="55"/>
    </row>
    <row r="82" spans="1:15" ht="15" x14ac:dyDescent="0.2">
      <c r="A82" s="45">
        <v>613</v>
      </c>
      <c r="B82" s="25" t="s">
        <v>82</v>
      </c>
      <c r="C82" s="25" t="s">
        <v>861</v>
      </c>
      <c r="D82" s="40" t="str">
        <f t="shared" si="4"/>
        <v>2017</v>
      </c>
      <c r="E82" s="40" t="str">
        <f t="shared" si="5"/>
        <v>09</v>
      </c>
      <c r="F82" s="40" t="str">
        <f t="shared" si="6"/>
        <v>23</v>
      </c>
      <c r="G82" s="39" t="s">
        <v>4074</v>
      </c>
      <c r="I82" s="21" t="str">
        <f t="shared" si="7"/>
        <v>(613, 'mntsrt', '2017-09-23', 'N/A'),</v>
      </c>
      <c r="K82" s="21" t="s">
        <v>4171</v>
      </c>
      <c r="O82" s="55"/>
    </row>
    <row r="83" spans="1:15" ht="15" x14ac:dyDescent="0.2">
      <c r="A83" s="45">
        <v>476</v>
      </c>
      <c r="B83" s="25"/>
      <c r="C83" s="25" t="s">
        <v>870</v>
      </c>
      <c r="D83" s="40" t="str">
        <f t="shared" si="4"/>
        <v>2017</v>
      </c>
      <c r="E83" s="40" t="str">
        <f t="shared" si="5"/>
        <v>09</v>
      </c>
      <c r="F83" s="40" t="str">
        <f t="shared" si="6"/>
        <v>23</v>
      </c>
      <c r="G83" s="39" t="s">
        <v>4071</v>
      </c>
      <c r="I83" s="21" t="str">
        <f t="shared" si="7"/>
        <v>(476, '', '2017-09-23', 'Jose'),</v>
      </c>
      <c r="K83" s="21" t="s">
        <v>4172</v>
      </c>
      <c r="O83" s="55"/>
    </row>
    <row r="84" spans="1:15" ht="15" x14ac:dyDescent="0.2">
      <c r="A84" s="45">
        <v>208</v>
      </c>
      <c r="B84" s="25" t="s">
        <v>82</v>
      </c>
      <c r="C84" s="25" t="s">
        <v>883</v>
      </c>
      <c r="D84" s="40" t="str">
        <f t="shared" si="4"/>
        <v>2017</v>
      </c>
      <c r="E84" s="40" t="str">
        <f t="shared" si="5"/>
        <v>09</v>
      </c>
      <c r="F84" s="40" t="str">
        <f t="shared" si="6"/>
        <v>23</v>
      </c>
      <c r="G84" s="39" t="s">
        <v>4070</v>
      </c>
      <c r="I84" s="21" t="str">
        <f t="shared" si="7"/>
        <v>(208, 'mntsrt', '2017-09-23', 'Clara'),</v>
      </c>
      <c r="K84" s="21" t="s">
        <v>4173</v>
      </c>
      <c r="O84" s="55"/>
    </row>
    <row r="85" spans="1:15" ht="15" x14ac:dyDescent="0.2">
      <c r="A85" s="45">
        <v>478</v>
      </c>
      <c r="B85" s="25" t="s">
        <v>44</v>
      </c>
      <c r="C85" s="25" t="s">
        <v>893</v>
      </c>
      <c r="D85" s="40" t="str">
        <f t="shared" si="4"/>
        <v>2017</v>
      </c>
      <c r="E85" s="40" t="str">
        <f t="shared" si="5"/>
        <v>09</v>
      </c>
      <c r="F85" s="40" t="str">
        <f t="shared" si="6"/>
        <v>24</v>
      </c>
      <c r="G85" s="25" t="s">
        <v>58</v>
      </c>
      <c r="I85" s="21" t="str">
        <f t="shared" si="7"/>
        <v>(478, 'mntsrt ', '2017-09-24', 'Leonel'),</v>
      </c>
      <c r="K85" s="21" t="s">
        <v>4174</v>
      </c>
      <c r="O85" s="55"/>
    </row>
    <row r="86" spans="1:15" ht="15" x14ac:dyDescent="0.2">
      <c r="A86" s="45">
        <v>169</v>
      </c>
      <c r="B86" s="25" t="s">
        <v>251</v>
      </c>
      <c r="C86" s="39" t="s">
        <v>4063</v>
      </c>
      <c r="D86" s="40" t="str">
        <f t="shared" si="4"/>
        <v>2017</v>
      </c>
      <c r="E86" s="40" t="str">
        <f t="shared" si="5"/>
        <v>06</v>
      </c>
      <c r="F86" s="40" t="str">
        <f t="shared" si="6"/>
        <v>23</v>
      </c>
      <c r="G86" s="39" t="s">
        <v>4074</v>
      </c>
      <c r="I86" s="21" t="str">
        <f t="shared" si="7"/>
        <v>(169, 'MD', '2017-06-23', 'N/A'),</v>
      </c>
      <c r="K86" s="21" t="s">
        <v>4175</v>
      </c>
      <c r="O86" s="55"/>
    </row>
    <row r="87" spans="1:15" ht="15" x14ac:dyDescent="0.2">
      <c r="A87" s="45">
        <v>128</v>
      </c>
      <c r="B87" s="25"/>
      <c r="C87" s="25" t="s">
        <v>907</v>
      </c>
      <c r="D87" s="40" t="str">
        <f t="shared" si="4"/>
        <v>2017</v>
      </c>
      <c r="E87" s="40" t="str">
        <f t="shared" si="5"/>
        <v>09</v>
      </c>
      <c r="F87" s="40" t="str">
        <f t="shared" si="6"/>
        <v>23</v>
      </c>
      <c r="G87" s="25" t="s">
        <v>82</v>
      </c>
      <c r="I87" s="21" t="str">
        <f t="shared" si="7"/>
        <v>(128, '', '2017-09-23', 'mntsrt'),</v>
      </c>
      <c r="K87" s="21" t="s">
        <v>4176</v>
      </c>
      <c r="O87" s="55"/>
    </row>
    <row r="88" spans="1:15" ht="15" x14ac:dyDescent="0.2">
      <c r="A88" s="45">
        <v>896</v>
      </c>
      <c r="B88" s="25" t="s">
        <v>916</v>
      </c>
      <c r="C88" s="25" t="s">
        <v>917</v>
      </c>
      <c r="D88" s="40" t="str">
        <f t="shared" si="4"/>
        <v>2017</v>
      </c>
      <c r="E88" s="40" t="str">
        <f t="shared" si="5"/>
        <v>09</v>
      </c>
      <c r="F88" s="40" t="str">
        <f t="shared" si="6"/>
        <v>23</v>
      </c>
      <c r="G88" s="39" t="s">
        <v>370</v>
      </c>
      <c r="I88" s="21" t="str">
        <f t="shared" si="7"/>
        <v>(896, 'isa no contestan', '2017-09-23', 'Sofia'),</v>
      </c>
      <c r="K88" s="21" t="s">
        <v>4177</v>
      </c>
      <c r="O88" s="55"/>
    </row>
    <row r="89" spans="1:15" ht="15" x14ac:dyDescent="0.2">
      <c r="A89" s="45">
        <v>394</v>
      </c>
      <c r="B89" s="25" t="s">
        <v>82</v>
      </c>
      <c r="C89" s="25" t="s">
        <v>928</v>
      </c>
      <c r="D89" s="40" t="str">
        <f t="shared" si="4"/>
        <v>2017</v>
      </c>
      <c r="E89" s="40" t="str">
        <f t="shared" si="5"/>
        <v>09</v>
      </c>
      <c r="F89" s="40" t="str">
        <f t="shared" si="6"/>
        <v>23</v>
      </c>
      <c r="G89" s="39" t="s">
        <v>4064</v>
      </c>
      <c r="I89" s="21" t="str">
        <f t="shared" si="7"/>
        <v>(394, 'mntsrt', '2017-09-23', 'Pedro'),</v>
      </c>
      <c r="K89" s="21" t="s">
        <v>4178</v>
      </c>
      <c r="O89" s="55"/>
    </row>
    <row r="90" spans="1:15" ht="15" x14ac:dyDescent="0.2">
      <c r="A90" s="45">
        <v>279</v>
      </c>
      <c r="B90" s="25"/>
      <c r="C90" s="25" t="s">
        <v>932</v>
      </c>
      <c r="D90" s="40" t="str">
        <f t="shared" si="4"/>
        <v>2017</v>
      </c>
      <c r="E90" s="40" t="str">
        <f t="shared" si="5"/>
        <v>09</v>
      </c>
      <c r="F90" s="40" t="str">
        <f t="shared" si="6"/>
        <v>23</v>
      </c>
      <c r="G90" s="39" t="s">
        <v>696</v>
      </c>
      <c r="I90" s="21" t="str">
        <f t="shared" si="7"/>
        <v>(279, '', '2017-09-23', 'Carlos Sandoval'),</v>
      </c>
      <c r="K90" s="21" t="s">
        <v>4179</v>
      </c>
      <c r="O90" s="55"/>
    </row>
    <row r="91" spans="1:15" ht="15" x14ac:dyDescent="0.2">
      <c r="A91" s="45">
        <v>253</v>
      </c>
      <c r="B91" s="25" t="s">
        <v>944</v>
      </c>
      <c r="C91" s="25" t="s">
        <v>945</v>
      </c>
      <c r="D91" s="40" t="str">
        <f t="shared" si="4"/>
        <v>2017</v>
      </c>
      <c r="E91" s="40" t="str">
        <f t="shared" si="5"/>
        <v>09</v>
      </c>
      <c r="F91" s="40" t="str">
        <f t="shared" si="6"/>
        <v>23</v>
      </c>
      <c r="G91" s="39" t="s">
        <v>4074</v>
      </c>
      <c r="I91" s="21" t="str">
        <f t="shared" si="7"/>
        <v>(253, 'Carolina C. ', '2017-09-23', 'N/A'),</v>
      </c>
      <c r="K91" s="21" t="s">
        <v>4180</v>
      </c>
      <c r="O91" s="55"/>
    </row>
    <row r="92" spans="1:15" ht="15" x14ac:dyDescent="0.2">
      <c r="A92" s="45">
        <v>647</v>
      </c>
      <c r="B92" s="25"/>
      <c r="C92" s="25" t="s">
        <v>956</v>
      </c>
      <c r="D92" s="40" t="str">
        <f t="shared" si="4"/>
        <v>2017</v>
      </c>
      <c r="E92" s="40" t="str">
        <f t="shared" si="5"/>
        <v>09</v>
      </c>
      <c r="F92" s="40" t="str">
        <f t="shared" si="6"/>
        <v>23</v>
      </c>
      <c r="G92" s="39" t="s">
        <v>4065</v>
      </c>
      <c r="I92" s="21" t="str">
        <f t="shared" si="7"/>
        <v>(647, '', '2017-09-23', 'Pepe'),</v>
      </c>
      <c r="K92" s="21" t="s">
        <v>4181</v>
      </c>
      <c r="O92" s="55"/>
    </row>
    <row r="93" spans="1:15" ht="15" x14ac:dyDescent="0.2">
      <c r="A93" s="45">
        <v>462</v>
      </c>
      <c r="B93" s="25"/>
      <c r="C93" s="25" t="s">
        <v>968</v>
      </c>
      <c r="D93" s="40" t="str">
        <f t="shared" si="4"/>
        <v>2017</v>
      </c>
      <c r="E93" s="40" t="str">
        <f t="shared" si="5"/>
        <v>09</v>
      </c>
      <c r="F93" s="40" t="str">
        <f t="shared" si="6"/>
        <v>23</v>
      </c>
      <c r="G93" s="39" t="s">
        <v>4066</v>
      </c>
      <c r="I93" s="21" t="str">
        <f t="shared" si="7"/>
        <v>(462, '', '2017-09-23', 'Arturo'),</v>
      </c>
      <c r="K93" s="21" t="s">
        <v>4182</v>
      </c>
      <c r="O93" s="55"/>
    </row>
    <row r="94" spans="1:15" ht="15" x14ac:dyDescent="0.2">
      <c r="A94" s="45">
        <v>639</v>
      </c>
      <c r="B94" s="25"/>
      <c r="C94" s="25" t="s">
        <v>972</v>
      </c>
      <c r="D94" s="40" t="str">
        <f t="shared" si="4"/>
        <v>2017</v>
      </c>
      <c r="E94" s="40" t="str">
        <f t="shared" si="5"/>
        <v>09</v>
      </c>
      <c r="F94" s="40" t="str">
        <f t="shared" si="6"/>
        <v>23</v>
      </c>
      <c r="G94" s="39" t="s">
        <v>4067</v>
      </c>
      <c r="I94" s="21" t="str">
        <f t="shared" si="7"/>
        <v>(639, '', '2017-09-23', 'Luis'),</v>
      </c>
      <c r="K94" s="21" t="s">
        <v>4183</v>
      </c>
      <c r="O94" s="55"/>
    </row>
    <row r="95" spans="1:15" ht="15" x14ac:dyDescent="0.2">
      <c r="A95" s="45">
        <v>107</v>
      </c>
      <c r="B95" s="25"/>
      <c r="C95" s="25" t="s">
        <v>978</v>
      </c>
      <c r="D95" s="40" t="str">
        <f t="shared" si="4"/>
        <v>2017</v>
      </c>
      <c r="E95" s="40" t="str">
        <f t="shared" si="5"/>
        <v>09</v>
      </c>
      <c r="F95" s="40" t="str">
        <f t="shared" si="6"/>
        <v>23</v>
      </c>
      <c r="G95" s="39" t="s">
        <v>4074</v>
      </c>
      <c r="I95" s="21" t="str">
        <f t="shared" si="7"/>
        <v>(107, '', '2017-09-23', 'N/A'),</v>
      </c>
      <c r="K95" s="21" t="s">
        <v>4184</v>
      </c>
      <c r="O95" s="55"/>
    </row>
    <row r="96" spans="1:15" ht="15" x14ac:dyDescent="0.2">
      <c r="A96" s="45">
        <v>333</v>
      </c>
      <c r="B96" s="25"/>
      <c r="C96" s="25" t="s">
        <v>986</v>
      </c>
      <c r="D96" s="40" t="str">
        <f t="shared" si="4"/>
        <v>2017</v>
      </c>
      <c r="E96" s="40" t="str">
        <f t="shared" si="5"/>
        <v>09</v>
      </c>
      <c r="F96" s="40" t="str">
        <f t="shared" si="6"/>
        <v>23</v>
      </c>
      <c r="G96" s="39" t="s">
        <v>58</v>
      </c>
      <c r="I96" s="21" t="str">
        <f t="shared" si="7"/>
        <v>(333, '', '2017-09-23', 'Leonel'),</v>
      </c>
      <c r="K96" s="21" t="s">
        <v>4185</v>
      </c>
      <c r="O96" s="55"/>
    </row>
    <row r="97" spans="1:15" ht="15" x14ac:dyDescent="0.2">
      <c r="A97" s="45">
        <v>540</v>
      </c>
      <c r="B97" s="25"/>
      <c r="C97" s="25" t="s">
        <v>993</v>
      </c>
      <c r="D97" s="40" t="str">
        <f t="shared" si="4"/>
        <v>2017</v>
      </c>
      <c r="E97" s="40" t="str">
        <f t="shared" si="5"/>
        <v>09</v>
      </c>
      <c r="F97" s="40" t="str">
        <f t="shared" si="6"/>
        <v>23</v>
      </c>
      <c r="G97" s="39" t="s">
        <v>4074</v>
      </c>
      <c r="I97" s="21" t="str">
        <f t="shared" si="7"/>
        <v>(540, '', '2017-09-23', 'N/A'),</v>
      </c>
      <c r="K97" s="21" t="s">
        <v>4186</v>
      </c>
      <c r="O97" s="55"/>
    </row>
    <row r="98" spans="1:15" ht="15" x14ac:dyDescent="0.2">
      <c r="A98" s="45">
        <v>403</v>
      </c>
      <c r="B98" s="25"/>
      <c r="C98" s="25" t="s">
        <v>1001</v>
      </c>
      <c r="D98" s="40" t="str">
        <f t="shared" si="4"/>
        <v>2017</v>
      </c>
      <c r="E98" s="40" t="str">
        <f t="shared" si="5"/>
        <v>09</v>
      </c>
      <c r="F98" s="40" t="str">
        <f t="shared" si="6"/>
        <v>23</v>
      </c>
      <c r="G98" s="39" t="s">
        <v>4068</v>
      </c>
      <c r="I98" s="21" t="str">
        <f t="shared" si="7"/>
        <v>(403, '', '2017-09-23', 'Maria'),</v>
      </c>
      <c r="K98" s="21" t="s">
        <v>4187</v>
      </c>
      <c r="O98" s="55"/>
    </row>
    <row r="99" spans="1:15" ht="15" x14ac:dyDescent="0.2">
      <c r="A99" s="45">
        <v>588</v>
      </c>
      <c r="B99" s="25"/>
      <c r="C99" s="25" t="s">
        <v>1007</v>
      </c>
      <c r="D99" s="40" t="str">
        <f t="shared" si="4"/>
        <v>2017</v>
      </c>
      <c r="E99" s="40" t="str">
        <f t="shared" si="5"/>
        <v>09</v>
      </c>
      <c r="F99" s="40" t="str">
        <f t="shared" si="6"/>
        <v>23</v>
      </c>
      <c r="G99" s="39" t="s">
        <v>4074</v>
      </c>
      <c r="I99" s="21" t="str">
        <f t="shared" si="7"/>
        <v>(588, '', '2017-09-23', 'N/A'),</v>
      </c>
      <c r="K99" s="21" t="s">
        <v>4188</v>
      </c>
      <c r="O99" s="55"/>
    </row>
    <row r="100" spans="1:15" ht="15" x14ac:dyDescent="0.2">
      <c r="A100" s="45">
        <v>138</v>
      </c>
      <c r="B100" s="25"/>
      <c r="C100" s="25" t="s">
        <v>1014</v>
      </c>
      <c r="D100" s="40" t="str">
        <f t="shared" si="4"/>
        <v>2017</v>
      </c>
      <c r="E100" s="40" t="str">
        <f t="shared" si="5"/>
        <v>09</v>
      </c>
      <c r="F100" s="40" t="str">
        <f t="shared" si="6"/>
        <v>23</v>
      </c>
      <c r="G100" s="39" t="s">
        <v>4074</v>
      </c>
      <c r="I100" s="21" t="str">
        <f t="shared" si="7"/>
        <v>(138, '', '2017-09-23', 'N/A'),</v>
      </c>
      <c r="K100" s="21" t="s">
        <v>4189</v>
      </c>
      <c r="O100" s="55"/>
    </row>
    <row r="101" spans="1:15" ht="15" x14ac:dyDescent="0.2">
      <c r="A101" s="45">
        <v>710</v>
      </c>
      <c r="B101" s="25"/>
      <c r="C101" s="39" t="s">
        <v>4056</v>
      </c>
      <c r="D101" s="40" t="str">
        <f t="shared" si="4"/>
        <v>2017</v>
      </c>
      <c r="E101" s="40" t="str">
        <f t="shared" si="5"/>
        <v>07</v>
      </c>
      <c r="F101" s="40" t="str">
        <f t="shared" si="6"/>
        <v>26</v>
      </c>
      <c r="G101" s="25" t="s">
        <v>238</v>
      </c>
      <c r="I101" s="21" t="str">
        <f t="shared" si="7"/>
        <v>(710, '', '2017-07-26', 'MNTSRT'),</v>
      </c>
      <c r="K101" s="21" t="s">
        <v>4190</v>
      </c>
      <c r="O101" s="55"/>
    </row>
    <row r="102" spans="1:15" ht="15" x14ac:dyDescent="0.2">
      <c r="A102" s="45">
        <v>822</v>
      </c>
      <c r="B102" s="25" t="s">
        <v>44</v>
      </c>
      <c r="C102" s="25" t="s">
        <v>1032</v>
      </c>
      <c r="D102" s="40" t="str">
        <f t="shared" si="4"/>
        <v>2017</v>
      </c>
      <c r="E102" s="40" t="str">
        <f t="shared" si="5"/>
        <v>09</v>
      </c>
      <c r="F102" s="40" t="str">
        <f t="shared" si="6"/>
        <v>26</v>
      </c>
      <c r="G102" s="39" t="s">
        <v>4074</v>
      </c>
      <c r="I102" s="21" t="str">
        <f t="shared" si="7"/>
        <v>(822, 'mntsrt ', '2017-09-26', 'N/A'),</v>
      </c>
      <c r="K102" s="21" t="s">
        <v>4191</v>
      </c>
      <c r="O102" s="55"/>
    </row>
    <row r="103" spans="1:15" ht="15" x14ac:dyDescent="0.2">
      <c r="A103" s="45">
        <v>858</v>
      </c>
      <c r="B103" s="25" t="s">
        <v>82</v>
      </c>
      <c r="C103" s="25" t="s">
        <v>1039</v>
      </c>
      <c r="D103" s="40" t="str">
        <f t="shared" si="4"/>
        <v>2017</v>
      </c>
      <c r="E103" s="40" t="str">
        <f t="shared" si="5"/>
        <v>09</v>
      </c>
      <c r="F103" s="40" t="str">
        <f t="shared" si="6"/>
        <v>25</v>
      </c>
      <c r="G103" s="39" t="s">
        <v>4069</v>
      </c>
      <c r="I103" s="21" t="str">
        <f t="shared" si="7"/>
        <v>(858, 'mntsrt', '2017-09-25', 'Amanda'),</v>
      </c>
      <c r="K103" s="21" t="s">
        <v>4192</v>
      </c>
      <c r="O103" s="55"/>
    </row>
    <row r="104" spans="1:15" ht="15" x14ac:dyDescent="0.2">
      <c r="A104" s="45">
        <v>178</v>
      </c>
      <c r="B104" s="25"/>
      <c r="C104" s="25" t="s">
        <v>1045</v>
      </c>
      <c r="D104" s="40" t="str">
        <f t="shared" si="4"/>
        <v>2017</v>
      </c>
      <c r="E104" s="40" t="str">
        <f t="shared" si="5"/>
        <v>09</v>
      </c>
      <c r="F104" s="40" t="str">
        <f t="shared" si="6"/>
        <v>23</v>
      </c>
      <c r="G104" s="39" t="s">
        <v>4074</v>
      </c>
      <c r="I104" s="21" t="str">
        <f t="shared" si="7"/>
        <v>(178, '', '2017-09-23', 'N/A'),</v>
      </c>
      <c r="K104" s="21" t="s">
        <v>4193</v>
      </c>
      <c r="O104" s="55"/>
    </row>
    <row r="105" spans="1:15" ht="15" x14ac:dyDescent="0.2">
      <c r="A105" s="45">
        <v>434</v>
      </c>
      <c r="B105" s="25"/>
      <c r="C105" s="25" t="s">
        <v>1051</v>
      </c>
      <c r="D105" s="40" t="str">
        <f t="shared" si="4"/>
        <v>2017</v>
      </c>
      <c r="E105" s="40" t="str">
        <f t="shared" si="5"/>
        <v>09</v>
      </c>
      <c r="F105" s="40" t="str">
        <f t="shared" si="6"/>
        <v>23</v>
      </c>
      <c r="G105" s="39" t="s">
        <v>696</v>
      </c>
      <c r="I105" s="21" t="str">
        <f t="shared" si="7"/>
        <v>(434, '', '2017-09-23', 'Carlos Sandoval'),</v>
      </c>
      <c r="K105" s="21" t="s">
        <v>4194</v>
      </c>
      <c r="O105" s="55"/>
    </row>
    <row r="106" spans="1:15" ht="15" x14ac:dyDescent="0.2">
      <c r="A106" s="45">
        <v>598</v>
      </c>
      <c r="B106" s="25"/>
      <c r="C106" s="25" t="s">
        <v>1058</v>
      </c>
      <c r="D106" s="40" t="str">
        <f t="shared" si="4"/>
        <v>2017</v>
      </c>
      <c r="E106" s="40" t="str">
        <f t="shared" si="5"/>
        <v>09</v>
      </c>
      <c r="F106" s="40" t="str">
        <f t="shared" si="6"/>
        <v>23</v>
      </c>
      <c r="G106" s="39" t="s">
        <v>4074</v>
      </c>
      <c r="I106" s="21" t="str">
        <f t="shared" si="7"/>
        <v>(598, '', '2017-09-23', 'N/A'),</v>
      </c>
      <c r="K106" s="21" t="s">
        <v>4195</v>
      </c>
      <c r="O106" s="55"/>
    </row>
    <row r="107" spans="1:15" ht="15" x14ac:dyDescent="0.2">
      <c r="A107" s="45">
        <v>147</v>
      </c>
      <c r="B107" s="25" t="s">
        <v>510</v>
      </c>
      <c r="C107" s="25" t="s">
        <v>1066</v>
      </c>
      <c r="D107" s="40" t="str">
        <f t="shared" si="4"/>
        <v>2017</v>
      </c>
      <c r="E107" s="40" t="str">
        <f t="shared" si="5"/>
        <v>09</v>
      </c>
      <c r="F107" s="40" t="str">
        <f t="shared" si="6"/>
        <v>23</v>
      </c>
      <c r="G107" s="39" t="s">
        <v>4073</v>
      </c>
      <c r="I107" s="21" t="str">
        <f t="shared" si="7"/>
        <v>(147, 'isa', '2017-09-23', 'Camilo'),</v>
      </c>
      <c r="K107" s="21" t="s">
        <v>4196</v>
      </c>
      <c r="O107" s="55"/>
    </row>
    <row r="108" spans="1:15" ht="15" x14ac:dyDescent="0.2">
      <c r="A108" s="45">
        <v>373</v>
      </c>
      <c r="B108" s="25"/>
      <c r="C108" s="25" t="s">
        <v>1074</v>
      </c>
      <c r="D108" s="40" t="str">
        <f t="shared" si="4"/>
        <v>2017</v>
      </c>
      <c r="E108" s="40" t="str">
        <f t="shared" si="5"/>
        <v>09</v>
      </c>
      <c r="F108" s="40" t="str">
        <f t="shared" si="6"/>
        <v>23</v>
      </c>
      <c r="G108" s="39" t="s">
        <v>4074</v>
      </c>
      <c r="I108" s="21" t="str">
        <f t="shared" si="7"/>
        <v>(373, '', '2017-09-23', 'N/A'),</v>
      </c>
      <c r="K108" s="21" t="s">
        <v>4197</v>
      </c>
      <c r="O108" s="55"/>
    </row>
    <row r="109" spans="1:15" ht="15" x14ac:dyDescent="0.2">
      <c r="A109" s="45">
        <v>640</v>
      </c>
      <c r="B109" s="25" t="s">
        <v>349</v>
      </c>
      <c r="C109" s="25" t="s">
        <v>1086</v>
      </c>
      <c r="D109" s="40" t="str">
        <f t="shared" si="4"/>
        <v>2017</v>
      </c>
      <c r="E109" s="40" t="str">
        <f t="shared" si="5"/>
        <v>09</v>
      </c>
      <c r="F109" s="40" t="str">
        <f t="shared" si="6"/>
        <v>23</v>
      </c>
      <c r="G109" s="39" t="s">
        <v>4072</v>
      </c>
      <c r="I109" s="21" t="str">
        <f t="shared" si="7"/>
        <v>(640, 'Lucía Ortiz Monasterio', '2017-09-23', 'Milena'),</v>
      </c>
      <c r="K109" s="21" t="s">
        <v>4198</v>
      </c>
      <c r="O109" s="55"/>
    </row>
    <row r="110" spans="1:15" ht="15" x14ac:dyDescent="0.2">
      <c r="A110" s="45">
        <v>838</v>
      </c>
      <c r="B110" s="25"/>
      <c r="C110" s="25" t="s">
        <v>1092</v>
      </c>
      <c r="D110" s="40" t="str">
        <f t="shared" si="4"/>
        <v>2017</v>
      </c>
      <c r="E110" s="40" t="str">
        <f t="shared" si="5"/>
        <v>09</v>
      </c>
      <c r="F110" s="40" t="str">
        <f t="shared" si="6"/>
        <v>23</v>
      </c>
      <c r="G110" s="39" t="s">
        <v>4074</v>
      </c>
      <c r="I110" s="21" t="str">
        <f t="shared" si="7"/>
        <v>(838, '', '2017-09-23', 'N/A'),</v>
      </c>
      <c r="K110" s="21" t="s">
        <v>4199</v>
      </c>
      <c r="O110" s="55"/>
    </row>
    <row r="111" spans="1:15" ht="15" x14ac:dyDescent="0.2">
      <c r="A111" s="45">
        <v>151</v>
      </c>
      <c r="B111" s="25" t="s">
        <v>1104</v>
      </c>
      <c r="C111" s="25" t="s">
        <v>1106</v>
      </c>
      <c r="D111" s="40" t="str">
        <f t="shared" si="4"/>
        <v>2017</v>
      </c>
      <c r="E111" s="40" t="str">
        <f t="shared" si="5"/>
        <v>09</v>
      </c>
      <c r="F111" s="40" t="str">
        <f t="shared" si="6"/>
        <v>23</v>
      </c>
      <c r="G111" s="39" t="s">
        <v>4071</v>
      </c>
      <c r="I111" s="21" t="str">
        <f t="shared" si="7"/>
        <v>(151, 'Mariano Montaño', '2017-09-23', 'Jose'),</v>
      </c>
      <c r="K111" s="21" t="s">
        <v>4200</v>
      </c>
      <c r="O111" s="55"/>
    </row>
    <row r="112" spans="1:15" ht="15" x14ac:dyDescent="0.2">
      <c r="A112" s="45">
        <v>826</v>
      </c>
      <c r="B112" s="25"/>
      <c r="C112" s="25" t="s">
        <v>1109</v>
      </c>
      <c r="D112" s="40" t="str">
        <f t="shared" si="4"/>
        <v>2017</v>
      </c>
      <c r="E112" s="40" t="str">
        <f t="shared" si="5"/>
        <v>09</v>
      </c>
      <c r="F112" s="40" t="str">
        <f t="shared" si="6"/>
        <v>23</v>
      </c>
      <c r="G112" s="39" t="s">
        <v>4074</v>
      </c>
      <c r="I112" s="21" t="str">
        <f t="shared" si="7"/>
        <v>(826, '', '2017-09-23', 'N/A'),</v>
      </c>
      <c r="K112" s="21" t="s">
        <v>4201</v>
      </c>
      <c r="O112" s="55"/>
    </row>
    <row r="113" spans="1:15" ht="15" x14ac:dyDescent="0.2">
      <c r="A113" s="45">
        <v>768</v>
      </c>
      <c r="B113" s="25"/>
      <c r="C113" s="25" t="s">
        <v>1115</v>
      </c>
      <c r="D113" s="40" t="str">
        <f t="shared" si="4"/>
        <v>2017</v>
      </c>
      <c r="E113" s="40" t="str">
        <f t="shared" si="5"/>
        <v>09</v>
      </c>
      <c r="F113" s="40" t="str">
        <f t="shared" si="6"/>
        <v>23</v>
      </c>
      <c r="G113" s="39" t="s">
        <v>4070</v>
      </c>
      <c r="I113" s="21" t="str">
        <f t="shared" si="7"/>
        <v>(768, '', '2017-09-23', 'Clara'),</v>
      </c>
      <c r="K113" s="21" t="s">
        <v>4202</v>
      </c>
      <c r="O113" s="55"/>
    </row>
    <row r="114" spans="1:15" ht="15" x14ac:dyDescent="0.2">
      <c r="A114" s="45">
        <v>235</v>
      </c>
      <c r="B114" s="25"/>
      <c r="C114" s="25" t="s">
        <v>1125</v>
      </c>
      <c r="D114" s="40" t="str">
        <f t="shared" si="4"/>
        <v>2017</v>
      </c>
      <c r="E114" s="40" t="str">
        <f t="shared" si="5"/>
        <v>09</v>
      </c>
      <c r="F114" s="40" t="str">
        <f t="shared" si="6"/>
        <v>23</v>
      </c>
      <c r="G114" s="25" t="s">
        <v>58</v>
      </c>
      <c r="I114" s="21" t="str">
        <f t="shared" si="7"/>
        <v>(235, '', '2017-09-23', 'Leonel'),</v>
      </c>
      <c r="K114" s="21" t="s">
        <v>4203</v>
      </c>
      <c r="O114" s="55"/>
    </row>
    <row r="115" spans="1:15" ht="15" x14ac:dyDescent="0.2">
      <c r="A115" s="45">
        <v>417</v>
      </c>
      <c r="B115" s="25"/>
      <c r="C115" s="25" t="s">
        <v>351</v>
      </c>
      <c r="D115" s="40" t="str">
        <f t="shared" si="4"/>
        <v>2017</v>
      </c>
      <c r="E115" s="40" t="str">
        <f t="shared" si="5"/>
        <v>09</v>
      </c>
      <c r="F115" s="40" t="str">
        <f t="shared" si="6"/>
        <v>23</v>
      </c>
      <c r="G115" s="39" t="s">
        <v>4074</v>
      </c>
      <c r="I115" s="21" t="str">
        <f t="shared" si="7"/>
        <v>(417, '', '2017-09-23', 'N/A'),</v>
      </c>
      <c r="K115" s="21" t="s">
        <v>4204</v>
      </c>
      <c r="O115" s="55"/>
    </row>
    <row r="116" spans="1:15" ht="15" x14ac:dyDescent="0.2">
      <c r="A116" s="45">
        <v>159</v>
      </c>
      <c r="B116" s="25"/>
      <c r="C116" s="25" t="s">
        <v>351</v>
      </c>
      <c r="D116" s="40" t="str">
        <f t="shared" si="4"/>
        <v>2017</v>
      </c>
      <c r="E116" s="40" t="str">
        <f t="shared" si="5"/>
        <v>09</v>
      </c>
      <c r="F116" s="40" t="str">
        <f t="shared" si="6"/>
        <v>23</v>
      </c>
      <c r="G116" s="25" t="s">
        <v>82</v>
      </c>
      <c r="I116" s="21" t="str">
        <f t="shared" si="7"/>
        <v>(159, '', '2017-09-23', 'mntsrt'),</v>
      </c>
      <c r="K116" s="21" t="s">
        <v>4205</v>
      </c>
      <c r="O116" s="55"/>
    </row>
    <row r="117" spans="1:15" ht="15" x14ac:dyDescent="0.2">
      <c r="A117" s="45">
        <v>304</v>
      </c>
      <c r="B117" s="25"/>
      <c r="C117" s="25" t="s">
        <v>1137</v>
      </c>
      <c r="D117" s="40" t="str">
        <f t="shared" si="4"/>
        <v>2017</v>
      </c>
      <c r="E117" s="40" t="str">
        <f t="shared" si="5"/>
        <v>09</v>
      </c>
      <c r="F117" s="40" t="str">
        <f t="shared" si="6"/>
        <v>25</v>
      </c>
      <c r="G117" s="39" t="s">
        <v>370</v>
      </c>
      <c r="I117" s="21" t="str">
        <f t="shared" si="7"/>
        <v>(304, '', '2017-09-25', 'Sofia'),</v>
      </c>
      <c r="K117" s="21" t="s">
        <v>4206</v>
      </c>
      <c r="O117" s="55"/>
    </row>
    <row r="118" spans="1:15" ht="15" x14ac:dyDescent="0.2">
      <c r="A118" s="45">
        <v>778</v>
      </c>
      <c r="B118" s="25"/>
      <c r="C118" s="25" t="s">
        <v>1142</v>
      </c>
      <c r="D118" s="40" t="str">
        <f t="shared" si="4"/>
        <v>2017</v>
      </c>
      <c r="E118" s="40" t="str">
        <f t="shared" si="5"/>
        <v>09</v>
      </c>
      <c r="F118" s="40" t="str">
        <f t="shared" si="6"/>
        <v>23</v>
      </c>
      <c r="G118" s="39" t="s">
        <v>4064</v>
      </c>
      <c r="I118" s="21" t="str">
        <f t="shared" si="7"/>
        <v>(778, '', '2017-09-23', 'Pedro'),</v>
      </c>
      <c r="K118" s="21" t="s">
        <v>4207</v>
      </c>
      <c r="O118" s="55"/>
    </row>
    <row r="119" spans="1:15" ht="15" x14ac:dyDescent="0.2">
      <c r="A119" s="45">
        <v>711</v>
      </c>
      <c r="B119" s="25"/>
      <c r="C119" s="25" t="s">
        <v>1149</v>
      </c>
      <c r="D119" s="40" t="str">
        <f t="shared" si="4"/>
        <v>2017</v>
      </c>
      <c r="E119" s="40" t="str">
        <f t="shared" si="5"/>
        <v>09</v>
      </c>
      <c r="F119" s="40" t="str">
        <f t="shared" si="6"/>
        <v>23</v>
      </c>
      <c r="G119" s="39" t="s">
        <v>696</v>
      </c>
      <c r="I119" s="21" t="str">
        <f t="shared" si="7"/>
        <v>(711, '', '2017-09-23', 'Carlos Sandoval'),</v>
      </c>
      <c r="K119" s="21" t="s">
        <v>4208</v>
      </c>
      <c r="O119" s="55"/>
    </row>
    <row r="120" spans="1:15" ht="15" x14ac:dyDescent="0.2">
      <c r="A120" s="45">
        <v>181</v>
      </c>
      <c r="B120" s="25"/>
      <c r="C120" s="25" t="s">
        <v>1155</v>
      </c>
      <c r="D120" s="40" t="str">
        <f t="shared" si="4"/>
        <v>2017</v>
      </c>
      <c r="E120" s="40" t="str">
        <f t="shared" si="5"/>
        <v>09</v>
      </c>
      <c r="F120" s="40" t="str">
        <f t="shared" si="6"/>
        <v>23</v>
      </c>
      <c r="G120" s="39" t="s">
        <v>4074</v>
      </c>
      <c r="I120" s="21" t="str">
        <f t="shared" si="7"/>
        <v>(181, '', '2017-09-23', 'N/A'),</v>
      </c>
      <c r="K120" s="21" t="s">
        <v>4209</v>
      </c>
      <c r="O120" s="55"/>
    </row>
    <row r="121" spans="1:15" ht="15" x14ac:dyDescent="0.2">
      <c r="A121" s="45">
        <v>885</v>
      </c>
      <c r="B121" s="25"/>
      <c r="C121" s="25" t="s">
        <v>1162</v>
      </c>
      <c r="D121" s="40" t="str">
        <f t="shared" si="4"/>
        <v>2017</v>
      </c>
      <c r="E121" s="40" t="str">
        <f t="shared" si="5"/>
        <v>09</v>
      </c>
      <c r="F121" s="40" t="str">
        <f t="shared" si="6"/>
        <v>23</v>
      </c>
      <c r="G121" s="39" t="s">
        <v>4065</v>
      </c>
      <c r="I121" s="21" t="str">
        <f t="shared" si="7"/>
        <v>(885, '', '2017-09-23', 'Pepe'),</v>
      </c>
      <c r="K121" s="21" t="s">
        <v>4210</v>
      </c>
      <c r="O121" s="55"/>
    </row>
    <row r="122" spans="1:15" ht="15" x14ac:dyDescent="0.2">
      <c r="A122" s="45">
        <v>377</v>
      </c>
      <c r="B122" s="25"/>
      <c r="C122" s="25" t="s">
        <v>1168</v>
      </c>
      <c r="D122" s="40" t="str">
        <f t="shared" si="4"/>
        <v>2017</v>
      </c>
      <c r="E122" s="40" t="str">
        <f t="shared" si="5"/>
        <v>09</v>
      </c>
      <c r="F122" s="40" t="str">
        <f t="shared" si="6"/>
        <v>23</v>
      </c>
      <c r="G122" s="39" t="s">
        <v>4066</v>
      </c>
      <c r="I122" s="21" t="str">
        <f t="shared" si="7"/>
        <v>(377, '', '2017-09-23', 'Arturo'),</v>
      </c>
      <c r="K122" s="21" t="s">
        <v>4211</v>
      </c>
      <c r="O122" s="55"/>
    </row>
    <row r="123" spans="1:15" ht="15" x14ac:dyDescent="0.2">
      <c r="A123" s="45">
        <v>274</v>
      </c>
      <c r="B123" s="25"/>
      <c r="C123" s="25" t="s">
        <v>1174</v>
      </c>
      <c r="D123" s="40" t="str">
        <f t="shared" si="4"/>
        <v>2017</v>
      </c>
      <c r="E123" s="40" t="str">
        <f t="shared" si="5"/>
        <v>09</v>
      </c>
      <c r="F123" s="40" t="str">
        <f t="shared" si="6"/>
        <v>23</v>
      </c>
      <c r="G123" s="39" t="s">
        <v>4067</v>
      </c>
      <c r="I123" s="21" t="str">
        <f t="shared" si="7"/>
        <v>(274, '', '2017-09-23', 'Luis'),</v>
      </c>
      <c r="K123" s="21" t="s">
        <v>4212</v>
      </c>
      <c r="O123" s="55"/>
    </row>
    <row r="124" spans="1:15" ht="15" x14ac:dyDescent="0.2">
      <c r="A124" s="45">
        <v>263</v>
      </c>
      <c r="B124" s="25" t="s">
        <v>673</v>
      </c>
      <c r="C124" s="25" t="s">
        <v>1182</v>
      </c>
      <c r="D124" s="40" t="str">
        <f t="shared" si="4"/>
        <v>2017</v>
      </c>
      <c r="E124" s="40" t="str">
        <f t="shared" si="5"/>
        <v>09</v>
      </c>
      <c r="F124" s="40" t="str">
        <f t="shared" si="6"/>
        <v>26</v>
      </c>
      <c r="G124" s="39" t="s">
        <v>4074</v>
      </c>
      <c r="I124" s="21" t="str">
        <f t="shared" si="7"/>
        <v>(263, 'Kyri', '2017-09-26', 'N/A'),</v>
      </c>
      <c r="K124" s="21" t="s">
        <v>4213</v>
      </c>
      <c r="O124" s="55"/>
    </row>
    <row r="125" spans="1:15" ht="15" x14ac:dyDescent="0.2">
      <c r="A125" s="45">
        <v>688</v>
      </c>
      <c r="B125" s="25" t="s">
        <v>673</v>
      </c>
      <c r="C125" s="25" t="s">
        <v>1188</v>
      </c>
      <c r="D125" s="40" t="str">
        <f t="shared" si="4"/>
        <v>2017</v>
      </c>
      <c r="E125" s="40" t="str">
        <f t="shared" si="5"/>
        <v>09</v>
      </c>
      <c r="F125" s="40" t="str">
        <f t="shared" si="6"/>
        <v>26</v>
      </c>
      <c r="G125" s="39" t="s">
        <v>58</v>
      </c>
      <c r="I125" s="21" t="str">
        <f t="shared" si="7"/>
        <v>(688, 'Kyri', '2017-09-26', 'Leonel'),</v>
      </c>
      <c r="K125" s="21" t="s">
        <v>4214</v>
      </c>
      <c r="O125" s="55"/>
    </row>
    <row r="126" spans="1:15" ht="15" x14ac:dyDescent="0.2">
      <c r="A126" s="45">
        <v>752</v>
      </c>
      <c r="B126" s="25"/>
      <c r="C126" s="25" t="s">
        <v>1195</v>
      </c>
      <c r="D126" s="40" t="str">
        <f t="shared" si="4"/>
        <v>2017</v>
      </c>
      <c r="E126" s="40" t="str">
        <f t="shared" si="5"/>
        <v>09</v>
      </c>
      <c r="F126" s="40" t="str">
        <f t="shared" si="6"/>
        <v>23</v>
      </c>
      <c r="G126" s="39" t="s">
        <v>4074</v>
      </c>
      <c r="I126" s="21" t="str">
        <f t="shared" si="7"/>
        <v>(752, '', '2017-09-23', 'N/A'),</v>
      </c>
      <c r="K126" s="21" t="s">
        <v>4215</v>
      </c>
      <c r="O126" s="55"/>
    </row>
    <row r="127" spans="1:15" ht="15" x14ac:dyDescent="0.2">
      <c r="A127" s="45">
        <v>218</v>
      </c>
      <c r="B127" s="25" t="s">
        <v>183</v>
      </c>
      <c r="C127" s="25" t="s">
        <v>1203</v>
      </c>
      <c r="D127" s="40" t="str">
        <f t="shared" si="4"/>
        <v>2017</v>
      </c>
      <c r="E127" s="40" t="str">
        <f t="shared" si="5"/>
        <v>09</v>
      </c>
      <c r="F127" s="40" t="str">
        <f t="shared" si="6"/>
        <v>23</v>
      </c>
      <c r="G127" s="39" t="s">
        <v>4068</v>
      </c>
      <c r="I127" s="21" t="str">
        <f t="shared" si="7"/>
        <v>(218, 'Stephanie', '2017-09-23', 'Maria'),</v>
      </c>
      <c r="K127" s="21" t="s">
        <v>4216</v>
      </c>
      <c r="O127" s="55"/>
    </row>
    <row r="128" spans="1:15" ht="15" x14ac:dyDescent="0.2">
      <c r="A128" s="45">
        <v>882</v>
      </c>
      <c r="B128" s="25"/>
      <c r="C128" s="25" t="s">
        <v>1212</v>
      </c>
      <c r="D128" s="40" t="str">
        <f t="shared" si="4"/>
        <v>2017</v>
      </c>
      <c r="E128" s="40" t="str">
        <f t="shared" si="5"/>
        <v>09</v>
      </c>
      <c r="F128" s="40" t="str">
        <f t="shared" si="6"/>
        <v>26</v>
      </c>
      <c r="G128" s="39" t="s">
        <v>4074</v>
      </c>
      <c r="I128" s="21" t="str">
        <f t="shared" si="7"/>
        <v>(882, '', '2017-09-26', 'N/A'),</v>
      </c>
      <c r="K128" s="21" t="s">
        <v>4217</v>
      </c>
      <c r="O128" s="55"/>
    </row>
    <row r="129" spans="1:15" ht="15" x14ac:dyDescent="0.2">
      <c r="A129" s="45">
        <v>641</v>
      </c>
      <c r="B129" s="25"/>
      <c r="C129" s="25" t="s">
        <v>1220</v>
      </c>
      <c r="D129" s="40" t="str">
        <f t="shared" ref="D129:D192" si="8">MID(C129,1,4)</f>
        <v>2017</v>
      </c>
      <c r="E129" s="40" t="str">
        <f t="shared" ref="E129:E192" si="9">MID(C129,6,2)</f>
        <v>09</v>
      </c>
      <c r="F129" s="40" t="str">
        <f t="shared" ref="F129:F192" si="10">MID(C129,9,2)</f>
        <v>23</v>
      </c>
      <c r="G129" s="39" t="s">
        <v>4074</v>
      </c>
      <c r="I129" s="21" t="str">
        <f t="shared" ref="I129:I192" si="11">_xlfn.CONCAT("(",A129,", '",B129,"', ","'",D129,"-",E129,"-",F129,"'",", '",G129,"'),")</f>
        <v>(641, '', '2017-09-23', 'N/A'),</v>
      </c>
      <c r="K129" s="21" t="s">
        <v>4218</v>
      </c>
      <c r="O129" s="55"/>
    </row>
    <row r="130" spans="1:15" ht="15" x14ac:dyDescent="0.2">
      <c r="A130" s="45">
        <v>387</v>
      </c>
      <c r="B130" s="25"/>
      <c r="C130" s="25" t="s">
        <v>1226</v>
      </c>
      <c r="D130" s="40" t="str">
        <f t="shared" si="8"/>
        <v>2017</v>
      </c>
      <c r="E130" s="40" t="str">
        <f t="shared" si="9"/>
        <v>09</v>
      </c>
      <c r="F130" s="40" t="str">
        <f t="shared" si="10"/>
        <v>23</v>
      </c>
      <c r="G130" s="25" t="s">
        <v>238</v>
      </c>
      <c r="I130" s="21" t="str">
        <f t="shared" si="11"/>
        <v>(387, '', '2017-09-23', 'MNTSRT'),</v>
      </c>
      <c r="K130" s="21" t="s">
        <v>4219</v>
      </c>
      <c r="O130" s="55"/>
    </row>
    <row r="131" spans="1:15" ht="15" x14ac:dyDescent="0.2">
      <c r="A131" s="45">
        <v>447</v>
      </c>
      <c r="B131" s="25"/>
      <c r="C131" s="25" t="s">
        <v>1236</v>
      </c>
      <c r="D131" s="40" t="str">
        <f t="shared" si="8"/>
        <v>2017</v>
      </c>
      <c r="E131" s="40" t="str">
        <f t="shared" si="9"/>
        <v>09</v>
      </c>
      <c r="F131" s="40" t="str">
        <f t="shared" si="10"/>
        <v>24</v>
      </c>
      <c r="G131" s="39" t="s">
        <v>4074</v>
      </c>
      <c r="I131" s="21" t="str">
        <f t="shared" si="11"/>
        <v>(447, '', '2017-09-24', 'N/A'),</v>
      </c>
      <c r="K131" s="21" t="s">
        <v>4220</v>
      </c>
      <c r="O131" s="55"/>
    </row>
    <row r="132" spans="1:15" ht="15" x14ac:dyDescent="0.2">
      <c r="A132" s="45">
        <v>161</v>
      </c>
      <c r="B132" s="25"/>
      <c r="C132" s="25" t="s">
        <v>1242</v>
      </c>
      <c r="D132" s="40" t="str">
        <f t="shared" si="8"/>
        <v>2017</v>
      </c>
      <c r="E132" s="40" t="str">
        <f t="shared" si="9"/>
        <v>09</v>
      </c>
      <c r="F132" s="40" t="str">
        <f t="shared" si="10"/>
        <v>23</v>
      </c>
      <c r="G132" s="39" t="s">
        <v>4069</v>
      </c>
      <c r="I132" s="21" t="str">
        <f t="shared" si="11"/>
        <v>(161, '', '2017-09-23', 'Amanda'),</v>
      </c>
      <c r="K132" s="21" t="s">
        <v>4221</v>
      </c>
      <c r="O132" s="55"/>
    </row>
    <row r="133" spans="1:15" ht="15" x14ac:dyDescent="0.2">
      <c r="A133" s="45">
        <v>266</v>
      </c>
      <c r="B133" s="25" t="s">
        <v>82</v>
      </c>
      <c r="C133" s="25" t="s">
        <v>1251</v>
      </c>
      <c r="D133" s="40" t="str">
        <f t="shared" si="8"/>
        <v>2017</v>
      </c>
      <c r="E133" s="40" t="str">
        <f t="shared" si="9"/>
        <v>09</v>
      </c>
      <c r="F133" s="40" t="str">
        <f t="shared" si="10"/>
        <v>26</v>
      </c>
      <c r="G133" s="39" t="s">
        <v>4074</v>
      </c>
      <c r="I133" s="21" t="str">
        <f t="shared" si="11"/>
        <v>(266, 'mntsrt', '2017-09-26', 'N/A'),</v>
      </c>
      <c r="K133" s="21" t="s">
        <v>4222</v>
      </c>
      <c r="O133" s="55"/>
    </row>
    <row r="134" spans="1:15" ht="15" x14ac:dyDescent="0.2">
      <c r="A134" s="45">
        <v>560</v>
      </c>
      <c r="B134" s="25" t="s">
        <v>1260</v>
      </c>
      <c r="C134" s="25" t="s">
        <v>1261</v>
      </c>
      <c r="D134" s="40" t="str">
        <f t="shared" si="8"/>
        <v>2017</v>
      </c>
      <c r="E134" s="40" t="str">
        <f t="shared" si="9"/>
        <v>09</v>
      </c>
      <c r="F134" s="40" t="str">
        <f t="shared" si="10"/>
        <v>23</v>
      </c>
      <c r="G134" s="39" t="s">
        <v>696</v>
      </c>
      <c r="I134" s="21" t="str">
        <f t="shared" si="11"/>
        <v>(560, 'MD- Transmitio en vivo Lalo uribe', '2017-09-23', 'Carlos Sandoval'),</v>
      </c>
      <c r="K134" s="21" t="s">
        <v>4223</v>
      </c>
      <c r="O134" s="55"/>
    </row>
    <row r="135" spans="1:15" ht="15" x14ac:dyDescent="0.2">
      <c r="A135" s="45">
        <v>554</v>
      </c>
      <c r="B135" s="25" t="s">
        <v>44</v>
      </c>
      <c r="C135" s="25" t="s">
        <v>1273</v>
      </c>
      <c r="D135" s="40" t="str">
        <f t="shared" si="8"/>
        <v>2017</v>
      </c>
      <c r="E135" s="40" t="str">
        <f t="shared" si="9"/>
        <v>09</v>
      </c>
      <c r="F135" s="40" t="str">
        <f t="shared" si="10"/>
        <v>23</v>
      </c>
      <c r="G135" s="39" t="s">
        <v>4074</v>
      </c>
      <c r="I135" s="21" t="str">
        <f t="shared" si="11"/>
        <v>(554, 'mntsrt ', '2017-09-23', 'N/A'),</v>
      </c>
      <c r="K135" s="21" t="s">
        <v>4224</v>
      </c>
      <c r="O135" s="55"/>
    </row>
    <row r="136" spans="1:15" ht="15" x14ac:dyDescent="0.2">
      <c r="A136" s="45">
        <v>197</v>
      </c>
      <c r="B136" s="25" t="s">
        <v>183</v>
      </c>
      <c r="C136" s="25" t="s">
        <v>1286</v>
      </c>
      <c r="D136" s="40" t="str">
        <f t="shared" si="8"/>
        <v>2017</v>
      </c>
      <c r="E136" s="40" t="str">
        <f t="shared" si="9"/>
        <v>09</v>
      </c>
      <c r="F136" s="40" t="str">
        <f t="shared" si="10"/>
        <v>23</v>
      </c>
      <c r="G136" s="39" t="s">
        <v>4073</v>
      </c>
      <c r="I136" s="21" t="str">
        <f t="shared" si="11"/>
        <v>(197, 'Stephanie', '2017-09-23', 'Camilo'),</v>
      </c>
      <c r="K136" s="21" t="s">
        <v>4225</v>
      </c>
      <c r="O136" s="55"/>
    </row>
    <row r="137" spans="1:15" ht="15" x14ac:dyDescent="0.2">
      <c r="A137" s="45">
        <v>124</v>
      </c>
      <c r="B137" s="25" t="s">
        <v>426</v>
      </c>
      <c r="C137" s="25" t="s">
        <v>1298</v>
      </c>
      <c r="D137" s="40" t="str">
        <f t="shared" si="8"/>
        <v>2017</v>
      </c>
      <c r="E137" s="40" t="str">
        <f t="shared" si="9"/>
        <v>09</v>
      </c>
      <c r="F137" s="40" t="str">
        <f t="shared" si="10"/>
        <v>24</v>
      </c>
      <c r="G137" s="39" t="s">
        <v>4074</v>
      </c>
      <c r="I137" s="21" t="str">
        <f t="shared" si="11"/>
        <v>(124, 'Daniela', '2017-09-24', 'N/A'),</v>
      </c>
      <c r="K137" s="21" t="s">
        <v>4226</v>
      </c>
      <c r="O137" s="55"/>
    </row>
    <row r="138" spans="1:15" ht="15" x14ac:dyDescent="0.2">
      <c r="A138" s="45">
        <v>324</v>
      </c>
      <c r="B138" s="25" t="s">
        <v>1309</v>
      </c>
      <c r="C138" s="25" t="s">
        <v>1310</v>
      </c>
      <c r="D138" s="40" t="str">
        <f t="shared" si="8"/>
        <v>2017</v>
      </c>
      <c r="E138" s="40" t="str">
        <f t="shared" si="9"/>
        <v>09</v>
      </c>
      <c r="F138" s="40" t="str">
        <f t="shared" si="10"/>
        <v>26</v>
      </c>
      <c r="G138" s="39" t="s">
        <v>4072</v>
      </c>
      <c r="I138" s="21" t="str">
        <f t="shared" si="11"/>
        <v>(324, 'Alfredo Borboa (Brigada 39 UNAM)', '2017-09-26', 'Milena'),</v>
      </c>
      <c r="K138" s="21" t="s">
        <v>4227</v>
      </c>
      <c r="O138" s="55"/>
    </row>
    <row r="139" spans="1:15" ht="15" x14ac:dyDescent="0.2">
      <c r="A139" s="45">
        <v>146</v>
      </c>
      <c r="B139" s="25"/>
      <c r="C139" s="25" t="s">
        <v>1317</v>
      </c>
      <c r="D139" s="40" t="str">
        <f t="shared" si="8"/>
        <v>2017</v>
      </c>
      <c r="E139" s="40" t="str">
        <f t="shared" si="9"/>
        <v>09</v>
      </c>
      <c r="F139" s="40" t="str">
        <f t="shared" si="10"/>
        <v>23</v>
      </c>
      <c r="G139" s="39" t="s">
        <v>4074</v>
      </c>
      <c r="I139" s="21" t="str">
        <f t="shared" si="11"/>
        <v>(146, '', '2017-09-23', 'N/A'),</v>
      </c>
      <c r="K139" s="21" t="s">
        <v>4228</v>
      </c>
      <c r="O139" s="55"/>
    </row>
    <row r="140" spans="1:15" ht="15" x14ac:dyDescent="0.2">
      <c r="A140" s="45">
        <v>704</v>
      </c>
      <c r="B140" s="25" t="s">
        <v>202</v>
      </c>
      <c r="C140" s="25" t="s">
        <v>1325</v>
      </c>
      <c r="D140" s="40" t="str">
        <f t="shared" si="8"/>
        <v>2017</v>
      </c>
      <c r="E140" s="40" t="str">
        <f t="shared" si="9"/>
        <v>09</v>
      </c>
      <c r="F140" s="40" t="str">
        <f t="shared" si="10"/>
        <v>23</v>
      </c>
      <c r="G140" s="39" t="s">
        <v>4071</v>
      </c>
      <c r="I140" s="21" t="str">
        <f t="shared" si="11"/>
        <v>(704, 'GHMP', '2017-09-23', 'Jose'),</v>
      </c>
      <c r="K140" s="21" t="s">
        <v>4229</v>
      </c>
      <c r="O140" s="55"/>
    </row>
    <row r="141" spans="1:15" ht="15" x14ac:dyDescent="0.2">
      <c r="A141" s="45">
        <v>344</v>
      </c>
      <c r="B141" s="25" t="s">
        <v>1334</v>
      </c>
      <c r="C141" s="25" t="s">
        <v>1335</v>
      </c>
      <c r="D141" s="40" t="str">
        <f t="shared" si="8"/>
        <v>2017</v>
      </c>
      <c r="E141" s="40" t="str">
        <f t="shared" si="9"/>
        <v>09</v>
      </c>
      <c r="F141" s="40" t="str">
        <f t="shared" si="10"/>
        <v>26</v>
      </c>
      <c r="G141" s="39" t="s">
        <v>4070</v>
      </c>
      <c r="I141" s="21" t="str">
        <f t="shared" si="11"/>
        <v>(344, 'Bruno Jardón', '2017-09-26', 'Clara'),</v>
      </c>
      <c r="K141" s="21" t="s">
        <v>4230</v>
      </c>
      <c r="O141" s="55"/>
    </row>
    <row r="142" spans="1:15" ht="15" x14ac:dyDescent="0.2">
      <c r="A142" s="45">
        <v>657</v>
      </c>
      <c r="B142" s="25"/>
      <c r="C142" s="25" t="s">
        <v>1346</v>
      </c>
      <c r="D142" s="40" t="str">
        <f t="shared" si="8"/>
        <v>2017</v>
      </c>
      <c r="E142" s="40" t="str">
        <f t="shared" si="9"/>
        <v>09</v>
      </c>
      <c r="F142" s="40" t="str">
        <f t="shared" si="10"/>
        <v>23</v>
      </c>
      <c r="G142" s="25" t="s">
        <v>58</v>
      </c>
      <c r="I142" s="21" t="str">
        <f t="shared" si="11"/>
        <v>(657, '', '2017-09-23', 'Leonel'),</v>
      </c>
      <c r="K142" s="21" t="s">
        <v>4231</v>
      </c>
      <c r="O142" s="55"/>
    </row>
    <row r="143" spans="1:15" ht="15" x14ac:dyDescent="0.2">
      <c r="A143" s="45">
        <v>156</v>
      </c>
      <c r="B143" s="25"/>
      <c r="C143" s="25" t="s">
        <v>1356</v>
      </c>
      <c r="D143" s="40" t="str">
        <f t="shared" si="8"/>
        <v>2017</v>
      </c>
      <c r="E143" s="40" t="str">
        <f t="shared" si="9"/>
        <v>09</v>
      </c>
      <c r="F143" s="40" t="str">
        <f t="shared" si="10"/>
        <v>26</v>
      </c>
      <c r="G143" s="39" t="s">
        <v>4074</v>
      </c>
      <c r="I143" s="21" t="str">
        <f t="shared" si="11"/>
        <v>(156, '', '2017-09-26', 'N/A'),</v>
      </c>
      <c r="K143" s="21" t="s">
        <v>4232</v>
      </c>
      <c r="O143" s="55"/>
    </row>
    <row r="144" spans="1:15" ht="15" x14ac:dyDescent="0.2">
      <c r="A144" s="45">
        <v>288</v>
      </c>
      <c r="B144" s="25"/>
      <c r="C144" s="25" t="s">
        <v>1368</v>
      </c>
      <c r="D144" s="40" t="str">
        <f t="shared" si="8"/>
        <v>2017</v>
      </c>
      <c r="E144" s="40" t="str">
        <f t="shared" si="9"/>
        <v>09</v>
      </c>
      <c r="F144" s="40" t="str">
        <f t="shared" si="10"/>
        <v>24</v>
      </c>
      <c r="G144" s="25" t="s">
        <v>82</v>
      </c>
      <c r="I144" s="21" t="str">
        <f t="shared" si="11"/>
        <v>(288, '', '2017-09-24', 'mntsrt'),</v>
      </c>
      <c r="K144" s="21" t="s">
        <v>4233</v>
      </c>
      <c r="O144" s="55"/>
    </row>
    <row r="145" spans="1:15" ht="15" x14ac:dyDescent="0.2">
      <c r="A145" s="45">
        <v>776</v>
      </c>
      <c r="B145" s="25" t="s">
        <v>82</v>
      </c>
      <c r="C145" s="25" t="s">
        <v>1381</v>
      </c>
      <c r="D145" s="40" t="str">
        <f t="shared" si="8"/>
        <v>2017</v>
      </c>
      <c r="E145" s="40" t="str">
        <f t="shared" si="9"/>
        <v>09</v>
      </c>
      <c r="F145" s="40" t="str">
        <f t="shared" si="10"/>
        <v>25</v>
      </c>
      <c r="G145" s="39" t="s">
        <v>370</v>
      </c>
      <c r="I145" s="21" t="str">
        <f t="shared" si="11"/>
        <v>(776, 'mntsrt', '2017-09-25', 'Sofia'),</v>
      </c>
      <c r="K145" s="21" t="s">
        <v>4234</v>
      </c>
      <c r="O145" s="55"/>
    </row>
    <row r="146" spans="1:15" ht="15" x14ac:dyDescent="0.2">
      <c r="A146" s="45">
        <v>810</v>
      </c>
      <c r="B146" s="25"/>
      <c r="C146" s="25" t="s">
        <v>1389</v>
      </c>
      <c r="D146" s="40" t="str">
        <f t="shared" si="8"/>
        <v>2017</v>
      </c>
      <c r="E146" s="40" t="str">
        <f t="shared" si="9"/>
        <v>09</v>
      </c>
      <c r="F146" s="40" t="str">
        <f t="shared" si="10"/>
        <v>24</v>
      </c>
      <c r="G146" s="39" t="s">
        <v>4064</v>
      </c>
      <c r="I146" s="21" t="str">
        <f t="shared" si="11"/>
        <v>(810, '', '2017-09-24', 'Pedro'),</v>
      </c>
      <c r="K146" s="21" t="s">
        <v>4235</v>
      </c>
      <c r="O146" s="55"/>
    </row>
    <row r="147" spans="1:15" ht="15" x14ac:dyDescent="0.2">
      <c r="A147" s="45">
        <v>396</v>
      </c>
      <c r="B147" s="25"/>
      <c r="C147" s="25" t="s">
        <v>1395</v>
      </c>
      <c r="D147" s="40" t="str">
        <f t="shared" si="8"/>
        <v>2017</v>
      </c>
      <c r="E147" s="40" t="str">
        <f t="shared" si="9"/>
        <v>09</v>
      </c>
      <c r="F147" s="40" t="str">
        <f t="shared" si="10"/>
        <v>25</v>
      </c>
      <c r="G147" s="39" t="s">
        <v>696</v>
      </c>
      <c r="I147" s="21" t="str">
        <f t="shared" si="11"/>
        <v>(396, '', '2017-09-25', 'Carlos Sandoval'),</v>
      </c>
      <c r="K147" s="21" t="s">
        <v>4236</v>
      </c>
      <c r="O147" s="55"/>
    </row>
    <row r="148" spans="1:15" ht="15" x14ac:dyDescent="0.2">
      <c r="A148" s="45">
        <v>558</v>
      </c>
      <c r="B148" s="25"/>
      <c r="C148" s="25" t="s">
        <v>1404</v>
      </c>
      <c r="D148" s="40" t="str">
        <f t="shared" si="8"/>
        <v>2017</v>
      </c>
      <c r="E148" s="40" t="str">
        <f t="shared" si="9"/>
        <v>09</v>
      </c>
      <c r="F148" s="40" t="str">
        <f t="shared" si="10"/>
        <v>25</v>
      </c>
      <c r="G148" s="39" t="s">
        <v>4074</v>
      </c>
      <c r="I148" s="21" t="str">
        <f t="shared" si="11"/>
        <v>(558, '', '2017-09-25', 'N/A'),</v>
      </c>
      <c r="K148" s="21" t="s">
        <v>4237</v>
      </c>
      <c r="O148" s="55"/>
    </row>
    <row r="149" spans="1:15" ht="15" x14ac:dyDescent="0.2">
      <c r="A149" s="45">
        <v>793</v>
      </c>
      <c r="B149" s="25"/>
      <c r="C149" s="39" t="s">
        <v>4057</v>
      </c>
      <c r="D149" s="40" t="str">
        <f t="shared" si="8"/>
        <v>2017</v>
      </c>
      <c r="E149" s="40" t="str">
        <f t="shared" si="9"/>
        <v>08</v>
      </c>
      <c r="F149" s="40" t="str">
        <f t="shared" si="10"/>
        <v>25</v>
      </c>
      <c r="G149" s="39" t="s">
        <v>4065</v>
      </c>
      <c r="I149" s="21" t="str">
        <f t="shared" si="11"/>
        <v>(793, '', '2017-08-25', 'Pepe'),</v>
      </c>
      <c r="K149" s="21" t="s">
        <v>4238</v>
      </c>
      <c r="O149" s="55"/>
    </row>
    <row r="150" spans="1:15" ht="15" x14ac:dyDescent="0.2">
      <c r="A150" s="45">
        <v>449</v>
      </c>
      <c r="B150" s="25"/>
      <c r="C150" s="25" t="s">
        <v>1419</v>
      </c>
      <c r="D150" s="40" t="str">
        <f t="shared" si="8"/>
        <v>2017</v>
      </c>
      <c r="E150" s="40" t="str">
        <f t="shared" si="9"/>
        <v>09</v>
      </c>
      <c r="F150" s="40" t="str">
        <f t="shared" si="10"/>
        <v>25</v>
      </c>
      <c r="G150" s="39" t="s">
        <v>4066</v>
      </c>
      <c r="I150" s="21" t="str">
        <f t="shared" si="11"/>
        <v>(449, '', '2017-09-25', 'Arturo'),</v>
      </c>
      <c r="K150" s="21" t="s">
        <v>4239</v>
      </c>
      <c r="O150" s="55"/>
    </row>
    <row r="151" spans="1:15" ht="15" x14ac:dyDescent="0.2">
      <c r="A151" s="45">
        <v>891</v>
      </c>
      <c r="B151" s="25"/>
      <c r="C151" s="25" t="s">
        <v>1430</v>
      </c>
      <c r="D151" s="40" t="str">
        <f t="shared" si="8"/>
        <v>2017</v>
      </c>
      <c r="E151" s="40" t="str">
        <f t="shared" si="9"/>
        <v>09</v>
      </c>
      <c r="F151" s="40" t="str">
        <f t="shared" si="10"/>
        <v>25</v>
      </c>
      <c r="G151" s="39" t="s">
        <v>4067</v>
      </c>
      <c r="I151" s="21" t="str">
        <f t="shared" si="11"/>
        <v>(891, '', '2017-09-25', 'Luis'),</v>
      </c>
      <c r="K151" s="21" t="s">
        <v>4240</v>
      </c>
      <c r="O151" s="55"/>
    </row>
    <row r="152" spans="1:15" ht="15" x14ac:dyDescent="0.2">
      <c r="A152" s="45">
        <v>876</v>
      </c>
      <c r="B152" s="25"/>
      <c r="C152" s="25" t="s">
        <v>1442</v>
      </c>
      <c r="D152" s="40" t="str">
        <f t="shared" si="8"/>
        <v>2017</v>
      </c>
      <c r="E152" s="40" t="str">
        <f t="shared" si="9"/>
        <v>09</v>
      </c>
      <c r="F152" s="40" t="str">
        <f t="shared" si="10"/>
        <v>25</v>
      </c>
      <c r="G152" s="39" t="s">
        <v>4074</v>
      </c>
      <c r="I152" s="21" t="str">
        <f t="shared" si="11"/>
        <v>(876, '', '2017-09-25', 'N/A'),</v>
      </c>
      <c r="K152" s="21" t="s">
        <v>4241</v>
      </c>
      <c r="O152" s="55"/>
    </row>
    <row r="153" spans="1:15" ht="15" x14ac:dyDescent="0.2">
      <c r="A153" s="45">
        <v>627</v>
      </c>
      <c r="B153" s="25"/>
      <c r="C153" s="25" t="s">
        <v>1452</v>
      </c>
      <c r="D153" s="40" t="str">
        <f t="shared" si="8"/>
        <v>2017</v>
      </c>
      <c r="E153" s="40" t="str">
        <f t="shared" si="9"/>
        <v>09</v>
      </c>
      <c r="F153" s="40" t="str">
        <f t="shared" si="10"/>
        <v>25</v>
      </c>
      <c r="G153" s="39" t="s">
        <v>58</v>
      </c>
      <c r="I153" s="21" t="str">
        <f t="shared" si="11"/>
        <v>(627, '', '2017-09-25', 'Leonel'),</v>
      </c>
      <c r="K153" s="21" t="s">
        <v>4242</v>
      </c>
      <c r="O153" s="55"/>
    </row>
    <row r="154" spans="1:15" ht="15" x14ac:dyDescent="0.2">
      <c r="A154" s="45">
        <v>403</v>
      </c>
      <c r="B154" s="25"/>
      <c r="C154" s="25" t="s">
        <v>1460</v>
      </c>
      <c r="D154" s="40" t="str">
        <f t="shared" si="8"/>
        <v>2017</v>
      </c>
      <c r="E154" s="40" t="str">
        <f t="shared" si="9"/>
        <v>09</v>
      </c>
      <c r="F154" s="40" t="str">
        <f t="shared" si="10"/>
        <v>25</v>
      </c>
      <c r="G154" s="39" t="s">
        <v>4074</v>
      </c>
      <c r="I154" s="21" t="str">
        <f t="shared" si="11"/>
        <v>(403, '', '2017-09-25', 'N/A'),</v>
      </c>
      <c r="K154" s="21" t="s">
        <v>4243</v>
      </c>
      <c r="O154" s="55"/>
    </row>
    <row r="155" spans="1:15" ht="15" x14ac:dyDescent="0.2">
      <c r="A155" s="45">
        <v>238</v>
      </c>
      <c r="B155" s="25"/>
      <c r="C155" s="25" t="s">
        <v>1460</v>
      </c>
      <c r="D155" s="40" t="str">
        <f t="shared" si="8"/>
        <v>2017</v>
      </c>
      <c r="E155" s="40" t="str">
        <f t="shared" si="9"/>
        <v>09</v>
      </c>
      <c r="F155" s="40" t="str">
        <f t="shared" si="10"/>
        <v>25</v>
      </c>
      <c r="G155" s="39" t="s">
        <v>4068</v>
      </c>
      <c r="I155" s="21" t="str">
        <f t="shared" si="11"/>
        <v>(238, '', '2017-09-25', 'Maria'),</v>
      </c>
      <c r="K155" s="21" t="s">
        <v>4244</v>
      </c>
      <c r="O155" s="55"/>
    </row>
    <row r="156" spans="1:15" ht="15" x14ac:dyDescent="0.2">
      <c r="A156" s="45">
        <v>374</v>
      </c>
      <c r="B156" s="25"/>
      <c r="C156" s="25" t="s">
        <v>1473</v>
      </c>
      <c r="D156" s="40" t="str">
        <f t="shared" si="8"/>
        <v>2017</v>
      </c>
      <c r="E156" s="40" t="str">
        <f t="shared" si="9"/>
        <v>09</v>
      </c>
      <c r="F156" s="40" t="str">
        <f t="shared" si="10"/>
        <v>25</v>
      </c>
      <c r="G156" s="39" t="s">
        <v>4074</v>
      </c>
      <c r="I156" s="21" t="str">
        <f t="shared" si="11"/>
        <v>(374, '', '2017-09-25', 'N/A'),</v>
      </c>
      <c r="K156" s="21" t="s">
        <v>4245</v>
      </c>
      <c r="O156" s="55"/>
    </row>
    <row r="157" spans="1:15" ht="15" x14ac:dyDescent="0.2">
      <c r="A157" s="45">
        <v>725</v>
      </c>
      <c r="B157" s="25"/>
      <c r="C157" s="25" t="s">
        <v>1478</v>
      </c>
      <c r="D157" s="40" t="str">
        <f t="shared" si="8"/>
        <v>2017</v>
      </c>
      <c r="E157" s="40" t="str">
        <f t="shared" si="9"/>
        <v>09</v>
      </c>
      <c r="F157" s="40" t="str">
        <f t="shared" si="10"/>
        <v>25</v>
      </c>
      <c r="G157" s="39" t="s">
        <v>4074</v>
      </c>
      <c r="I157" s="21" t="str">
        <f t="shared" si="11"/>
        <v>(725, '', '2017-09-25', 'N/A'),</v>
      </c>
      <c r="K157" s="21" t="s">
        <v>4246</v>
      </c>
      <c r="O157" s="55"/>
    </row>
    <row r="158" spans="1:15" ht="15" x14ac:dyDescent="0.2">
      <c r="A158" s="45">
        <v>587</v>
      </c>
      <c r="B158" s="25"/>
      <c r="C158" s="25" t="s">
        <v>1487</v>
      </c>
      <c r="D158" s="40" t="str">
        <f t="shared" si="8"/>
        <v>2017</v>
      </c>
      <c r="E158" s="40" t="str">
        <f t="shared" si="9"/>
        <v>09</v>
      </c>
      <c r="F158" s="40" t="str">
        <f t="shared" si="10"/>
        <v>25</v>
      </c>
      <c r="G158" s="25" t="s">
        <v>238</v>
      </c>
      <c r="I158" s="21" t="str">
        <f t="shared" si="11"/>
        <v>(587, '', '2017-09-25', 'MNTSRT'),</v>
      </c>
      <c r="K158" s="21" t="s">
        <v>4247</v>
      </c>
      <c r="O158" s="55"/>
    </row>
    <row r="159" spans="1:15" ht="15" x14ac:dyDescent="0.2">
      <c r="A159" s="45">
        <v>884</v>
      </c>
      <c r="B159" s="25"/>
      <c r="C159" s="25" t="s">
        <v>1493</v>
      </c>
      <c r="D159" s="40" t="str">
        <f t="shared" si="8"/>
        <v>2017</v>
      </c>
      <c r="E159" s="40" t="str">
        <f t="shared" si="9"/>
        <v>09</v>
      </c>
      <c r="F159" s="40" t="str">
        <f t="shared" si="10"/>
        <v>25</v>
      </c>
      <c r="G159" s="39" t="s">
        <v>4074</v>
      </c>
      <c r="I159" s="21" t="str">
        <f t="shared" si="11"/>
        <v>(884, '', '2017-09-25', 'N/A'),</v>
      </c>
      <c r="K159" s="21" t="s">
        <v>4248</v>
      </c>
      <c r="O159" s="55"/>
    </row>
    <row r="160" spans="1:15" ht="15" x14ac:dyDescent="0.2">
      <c r="A160" s="45">
        <v>883</v>
      </c>
      <c r="B160" s="25"/>
      <c r="C160" s="25" t="s">
        <v>1500</v>
      </c>
      <c r="D160" s="40" t="str">
        <f t="shared" si="8"/>
        <v>2017</v>
      </c>
      <c r="E160" s="40" t="str">
        <f t="shared" si="9"/>
        <v>09</v>
      </c>
      <c r="F160" s="40" t="str">
        <f t="shared" si="10"/>
        <v>23</v>
      </c>
      <c r="G160" s="39" t="s">
        <v>4069</v>
      </c>
      <c r="I160" s="21" t="str">
        <f t="shared" si="11"/>
        <v>(883, '', '2017-09-23', 'Amanda'),</v>
      </c>
      <c r="K160" s="21" t="s">
        <v>4249</v>
      </c>
      <c r="O160" s="55"/>
    </row>
    <row r="161" spans="1:15" ht="15" x14ac:dyDescent="0.2">
      <c r="A161" s="45">
        <v>120</v>
      </c>
      <c r="B161" s="25"/>
      <c r="C161" s="25" t="s">
        <v>1507</v>
      </c>
      <c r="D161" s="40" t="str">
        <f t="shared" si="8"/>
        <v>2017</v>
      </c>
      <c r="E161" s="40" t="str">
        <f t="shared" si="9"/>
        <v>09</v>
      </c>
      <c r="F161" s="40" t="str">
        <f t="shared" si="10"/>
        <v>25</v>
      </c>
      <c r="G161" s="39" t="s">
        <v>4074</v>
      </c>
      <c r="I161" s="21" t="str">
        <f t="shared" si="11"/>
        <v>(120, '', '2017-09-25', 'N/A'),</v>
      </c>
      <c r="K161" s="21" t="s">
        <v>4250</v>
      </c>
      <c r="O161" s="55"/>
    </row>
    <row r="162" spans="1:15" ht="15" x14ac:dyDescent="0.2">
      <c r="A162" s="45">
        <v>418</v>
      </c>
      <c r="B162" s="25"/>
      <c r="C162" s="25" t="s">
        <v>1515</v>
      </c>
      <c r="D162" s="40" t="str">
        <f t="shared" si="8"/>
        <v>2017</v>
      </c>
      <c r="E162" s="40" t="str">
        <f t="shared" si="9"/>
        <v>09</v>
      </c>
      <c r="F162" s="40" t="str">
        <f t="shared" si="10"/>
        <v>25</v>
      </c>
      <c r="G162" s="39" t="s">
        <v>696</v>
      </c>
      <c r="I162" s="21" t="str">
        <f t="shared" si="11"/>
        <v>(418, '', '2017-09-25', 'Carlos Sandoval'),</v>
      </c>
      <c r="K162" s="21" t="s">
        <v>4251</v>
      </c>
      <c r="O162" s="55"/>
    </row>
    <row r="163" spans="1:15" ht="15" x14ac:dyDescent="0.2">
      <c r="A163" s="45">
        <v>893</v>
      </c>
      <c r="B163" s="25"/>
      <c r="C163" s="25" t="s">
        <v>1522</v>
      </c>
      <c r="D163" s="40" t="str">
        <f t="shared" si="8"/>
        <v>2017</v>
      </c>
      <c r="E163" s="40" t="str">
        <f t="shared" si="9"/>
        <v>09</v>
      </c>
      <c r="F163" s="40" t="str">
        <f t="shared" si="10"/>
        <v>25</v>
      </c>
      <c r="G163" s="39" t="s">
        <v>4074</v>
      </c>
      <c r="I163" s="21" t="str">
        <f t="shared" si="11"/>
        <v>(893, '', '2017-09-25', 'N/A'),</v>
      </c>
      <c r="K163" s="21" t="s">
        <v>4252</v>
      </c>
      <c r="O163" s="55"/>
    </row>
    <row r="164" spans="1:15" ht="15" x14ac:dyDescent="0.2">
      <c r="A164" s="45">
        <v>600</v>
      </c>
      <c r="B164" s="25"/>
      <c r="C164" s="25" t="s">
        <v>1529</v>
      </c>
      <c r="D164" s="40" t="str">
        <f t="shared" si="8"/>
        <v>2017</v>
      </c>
      <c r="E164" s="40" t="str">
        <f t="shared" si="9"/>
        <v>09</v>
      </c>
      <c r="F164" s="40" t="str">
        <f t="shared" si="10"/>
        <v>25</v>
      </c>
      <c r="G164" s="39" t="s">
        <v>4073</v>
      </c>
      <c r="I164" s="21" t="str">
        <f t="shared" si="11"/>
        <v>(600, '', '2017-09-25', 'Camilo'),</v>
      </c>
      <c r="K164" s="21" t="s">
        <v>4253</v>
      </c>
      <c r="O164" s="55"/>
    </row>
    <row r="165" spans="1:15" ht="15" x14ac:dyDescent="0.2">
      <c r="A165" s="45">
        <v>840</v>
      </c>
      <c r="B165" s="25"/>
      <c r="C165" s="25" t="s">
        <v>1536</v>
      </c>
      <c r="D165" s="40" t="str">
        <f t="shared" si="8"/>
        <v>2017</v>
      </c>
      <c r="E165" s="40" t="str">
        <f t="shared" si="9"/>
        <v>09</v>
      </c>
      <c r="F165" s="40" t="str">
        <f t="shared" si="10"/>
        <v>25</v>
      </c>
      <c r="G165" s="39" t="s">
        <v>4074</v>
      </c>
      <c r="I165" s="21" t="str">
        <f t="shared" si="11"/>
        <v>(840, '', '2017-09-25', 'N/A'),</v>
      </c>
      <c r="K165" s="21" t="s">
        <v>4254</v>
      </c>
      <c r="O165" s="55"/>
    </row>
    <row r="166" spans="1:15" ht="15" x14ac:dyDescent="0.2">
      <c r="A166" s="45">
        <v>452</v>
      </c>
      <c r="B166" s="25"/>
      <c r="C166" s="25" t="s">
        <v>1542</v>
      </c>
      <c r="D166" s="40" t="str">
        <f t="shared" si="8"/>
        <v>2017</v>
      </c>
      <c r="E166" s="40" t="str">
        <f t="shared" si="9"/>
        <v>09</v>
      </c>
      <c r="F166" s="40" t="str">
        <f t="shared" si="10"/>
        <v>23</v>
      </c>
      <c r="G166" s="39" t="s">
        <v>4072</v>
      </c>
      <c r="I166" s="21" t="str">
        <f t="shared" si="11"/>
        <v>(452, '', '2017-09-23', 'Milena'),</v>
      </c>
      <c r="K166" s="21" t="s">
        <v>4255</v>
      </c>
      <c r="O166" s="55"/>
    </row>
    <row r="167" spans="1:15" ht="15" x14ac:dyDescent="0.2">
      <c r="A167" s="45">
        <v>372</v>
      </c>
      <c r="B167" s="25"/>
      <c r="C167" s="25" t="s">
        <v>1546</v>
      </c>
      <c r="D167" s="40" t="str">
        <f t="shared" si="8"/>
        <v>2017</v>
      </c>
      <c r="E167" s="40" t="str">
        <f t="shared" si="9"/>
        <v>09</v>
      </c>
      <c r="F167" s="40" t="str">
        <f t="shared" si="10"/>
        <v>23</v>
      </c>
      <c r="G167" s="39" t="s">
        <v>4074</v>
      </c>
      <c r="I167" s="21" t="str">
        <f t="shared" si="11"/>
        <v>(372, '', '2017-09-23', 'N/A'),</v>
      </c>
      <c r="K167" s="21" t="s">
        <v>4256</v>
      </c>
      <c r="O167" s="55"/>
    </row>
    <row r="168" spans="1:15" ht="15" x14ac:dyDescent="0.2">
      <c r="A168" s="45">
        <v>703</v>
      </c>
      <c r="B168" s="25"/>
      <c r="C168" s="25" t="s">
        <v>1553</v>
      </c>
      <c r="D168" s="40" t="str">
        <f t="shared" si="8"/>
        <v>2017</v>
      </c>
      <c r="E168" s="40" t="str">
        <f t="shared" si="9"/>
        <v>09</v>
      </c>
      <c r="F168" s="40" t="str">
        <f t="shared" si="10"/>
        <v>25</v>
      </c>
      <c r="G168" s="39" t="s">
        <v>4071</v>
      </c>
      <c r="I168" s="21" t="str">
        <f t="shared" si="11"/>
        <v>(703, '', '2017-09-25', 'Jose'),</v>
      </c>
      <c r="K168" s="21" t="s">
        <v>4257</v>
      </c>
      <c r="O168" s="55"/>
    </row>
    <row r="169" spans="1:15" ht="15" x14ac:dyDescent="0.2">
      <c r="A169" s="45">
        <v>594</v>
      </c>
      <c r="B169" s="25"/>
      <c r="C169" s="25" t="s">
        <v>1562</v>
      </c>
      <c r="D169" s="40" t="str">
        <f t="shared" si="8"/>
        <v>2017</v>
      </c>
      <c r="E169" s="40" t="str">
        <f t="shared" si="9"/>
        <v>09</v>
      </c>
      <c r="F169" s="40" t="str">
        <f t="shared" si="10"/>
        <v>25</v>
      </c>
      <c r="G169" s="39" t="s">
        <v>4074</v>
      </c>
      <c r="I169" s="21" t="str">
        <f t="shared" si="11"/>
        <v>(594, '', '2017-09-25', 'N/A'),</v>
      </c>
      <c r="K169" s="21" t="s">
        <v>4258</v>
      </c>
      <c r="O169" s="55"/>
    </row>
    <row r="170" spans="1:15" ht="15" x14ac:dyDescent="0.2">
      <c r="A170" s="45">
        <v>781</v>
      </c>
      <c r="B170" s="25"/>
      <c r="C170" s="25" t="s">
        <v>1566</v>
      </c>
      <c r="D170" s="40" t="str">
        <f t="shared" si="8"/>
        <v>2017</v>
      </c>
      <c r="E170" s="40" t="str">
        <f t="shared" si="9"/>
        <v>09</v>
      </c>
      <c r="F170" s="40" t="str">
        <f t="shared" si="10"/>
        <v>23</v>
      </c>
      <c r="G170" s="39" t="s">
        <v>4070</v>
      </c>
      <c r="I170" s="21" t="str">
        <f t="shared" si="11"/>
        <v>(781, '', '2017-09-23', 'Clara'),</v>
      </c>
      <c r="K170" s="21" t="s">
        <v>4259</v>
      </c>
      <c r="O170" s="55"/>
    </row>
    <row r="171" spans="1:15" ht="15" x14ac:dyDescent="0.2">
      <c r="A171" s="45">
        <v>521</v>
      </c>
      <c r="B171" s="25"/>
      <c r="C171" s="25" t="s">
        <v>1573</v>
      </c>
      <c r="D171" s="40" t="str">
        <f t="shared" si="8"/>
        <v>2017</v>
      </c>
      <c r="E171" s="40" t="str">
        <f t="shared" si="9"/>
        <v>09</v>
      </c>
      <c r="F171" s="40" t="str">
        <f t="shared" si="10"/>
        <v>25</v>
      </c>
      <c r="G171" s="25" t="s">
        <v>58</v>
      </c>
      <c r="I171" s="21" t="str">
        <f t="shared" si="11"/>
        <v>(521, '', '2017-09-25', 'Leonel'),</v>
      </c>
      <c r="K171" s="21" t="s">
        <v>4260</v>
      </c>
      <c r="O171" s="55"/>
    </row>
    <row r="172" spans="1:15" ht="15" x14ac:dyDescent="0.2">
      <c r="A172" s="45">
        <v>612</v>
      </c>
      <c r="B172" s="25"/>
      <c r="C172" s="25" t="s">
        <v>1580</v>
      </c>
      <c r="D172" s="40" t="str">
        <f t="shared" si="8"/>
        <v>2017</v>
      </c>
      <c r="E172" s="40" t="str">
        <f t="shared" si="9"/>
        <v>09</v>
      </c>
      <c r="F172" s="40" t="str">
        <f t="shared" si="10"/>
        <v>23</v>
      </c>
      <c r="G172" s="39" t="s">
        <v>4074</v>
      </c>
      <c r="I172" s="21" t="str">
        <f t="shared" si="11"/>
        <v>(612, '', '2017-09-23', 'N/A'),</v>
      </c>
      <c r="K172" s="21" t="s">
        <v>4261</v>
      </c>
      <c r="O172" s="55"/>
    </row>
    <row r="173" spans="1:15" ht="15" x14ac:dyDescent="0.2">
      <c r="A173" s="45">
        <v>609</v>
      </c>
      <c r="B173" s="25"/>
      <c r="C173" s="25" t="s">
        <v>1586</v>
      </c>
      <c r="D173" s="40" t="str">
        <f t="shared" si="8"/>
        <v>2017</v>
      </c>
      <c r="E173" s="40" t="str">
        <f t="shared" si="9"/>
        <v>09</v>
      </c>
      <c r="F173" s="40" t="str">
        <f t="shared" si="10"/>
        <v>25</v>
      </c>
      <c r="G173" s="25" t="s">
        <v>82</v>
      </c>
      <c r="I173" s="21" t="str">
        <f t="shared" si="11"/>
        <v>(609, '', '2017-09-25', 'mntsrt'),</v>
      </c>
      <c r="K173" s="21" t="s">
        <v>4262</v>
      </c>
      <c r="O173" s="55"/>
    </row>
    <row r="174" spans="1:15" ht="15" x14ac:dyDescent="0.2">
      <c r="A174" s="45">
        <v>730</v>
      </c>
      <c r="B174" s="25"/>
      <c r="C174" s="25" t="s">
        <v>1592</v>
      </c>
      <c r="D174" s="40" t="str">
        <f t="shared" si="8"/>
        <v>2017</v>
      </c>
      <c r="E174" s="40" t="str">
        <f t="shared" si="9"/>
        <v>09</v>
      </c>
      <c r="F174" s="40" t="str">
        <f t="shared" si="10"/>
        <v>23</v>
      </c>
      <c r="G174" s="39" t="s">
        <v>370</v>
      </c>
      <c r="I174" s="21" t="str">
        <f t="shared" si="11"/>
        <v>(730, '', '2017-09-23', 'Sofia'),</v>
      </c>
      <c r="K174" s="21" t="s">
        <v>4263</v>
      </c>
      <c r="O174" s="55"/>
    </row>
    <row r="175" spans="1:15" ht="15" x14ac:dyDescent="0.2">
      <c r="A175" s="45">
        <v>711</v>
      </c>
      <c r="B175" s="25"/>
      <c r="C175" s="25" t="s">
        <v>1598</v>
      </c>
      <c r="D175" s="40" t="str">
        <f t="shared" si="8"/>
        <v>2017</v>
      </c>
      <c r="E175" s="40" t="str">
        <f t="shared" si="9"/>
        <v>09</v>
      </c>
      <c r="F175" s="40" t="str">
        <f t="shared" si="10"/>
        <v>23</v>
      </c>
      <c r="G175" s="39" t="s">
        <v>4064</v>
      </c>
      <c r="I175" s="21" t="str">
        <f t="shared" si="11"/>
        <v>(711, '', '2017-09-23', 'Pedro'),</v>
      </c>
      <c r="K175" s="21" t="s">
        <v>4264</v>
      </c>
      <c r="O175" s="55"/>
    </row>
    <row r="176" spans="1:15" ht="15" x14ac:dyDescent="0.2">
      <c r="A176" s="45">
        <v>323</v>
      </c>
      <c r="B176" s="25"/>
      <c r="C176" s="25" t="s">
        <v>1610</v>
      </c>
      <c r="D176" s="40" t="str">
        <f t="shared" si="8"/>
        <v>2017</v>
      </c>
      <c r="E176" s="40" t="str">
        <f t="shared" si="9"/>
        <v>09</v>
      </c>
      <c r="F176" s="40" t="str">
        <f t="shared" si="10"/>
        <v>25</v>
      </c>
      <c r="G176" s="39" t="s">
        <v>696</v>
      </c>
      <c r="I176" s="21" t="str">
        <f t="shared" si="11"/>
        <v>(323, '', '2017-09-25', 'Carlos Sandoval'),</v>
      </c>
      <c r="K176" s="21" t="s">
        <v>4265</v>
      </c>
      <c r="O176" s="55"/>
    </row>
    <row r="177" spans="1:15" ht="15" x14ac:dyDescent="0.2">
      <c r="A177" s="45">
        <v>573</v>
      </c>
      <c r="B177" s="25" t="s">
        <v>370</v>
      </c>
      <c r="C177" s="25" t="s">
        <v>1623</v>
      </c>
      <c r="D177" s="40" t="str">
        <f t="shared" si="8"/>
        <v>2017</v>
      </c>
      <c r="E177" s="40" t="str">
        <f t="shared" si="9"/>
        <v>09</v>
      </c>
      <c r="F177" s="40" t="str">
        <f t="shared" si="10"/>
        <v>25</v>
      </c>
      <c r="G177" s="39" t="s">
        <v>4074</v>
      </c>
      <c r="I177" s="21" t="str">
        <f t="shared" si="11"/>
        <v>(573, 'Sofia', '2017-09-25', 'N/A'),</v>
      </c>
      <c r="K177" s="21" t="s">
        <v>4266</v>
      </c>
      <c r="O177" s="55"/>
    </row>
    <row r="178" spans="1:15" ht="15" x14ac:dyDescent="0.2">
      <c r="A178" s="45">
        <v>574</v>
      </c>
      <c r="B178" s="25" t="s">
        <v>1104</v>
      </c>
      <c r="C178" s="25" t="s">
        <v>1633</v>
      </c>
      <c r="D178" s="40" t="str">
        <f t="shared" si="8"/>
        <v>2017</v>
      </c>
      <c r="E178" s="40" t="str">
        <f t="shared" si="9"/>
        <v>09</v>
      </c>
      <c r="F178" s="40" t="str">
        <f t="shared" si="10"/>
        <v>25</v>
      </c>
      <c r="G178" s="39" t="s">
        <v>4065</v>
      </c>
      <c r="I178" s="21" t="str">
        <f t="shared" si="11"/>
        <v>(574, 'Mariano Montaño', '2017-09-25', 'Pepe'),</v>
      </c>
      <c r="K178" s="21" t="s">
        <v>4267</v>
      </c>
      <c r="O178" s="55"/>
    </row>
    <row r="179" spans="1:15" ht="15" x14ac:dyDescent="0.2">
      <c r="A179" s="45">
        <v>674</v>
      </c>
      <c r="B179" s="25" t="s">
        <v>82</v>
      </c>
      <c r="C179" s="25" t="s">
        <v>1647</v>
      </c>
      <c r="D179" s="40" t="str">
        <f t="shared" si="8"/>
        <v>2017</v>
      </c>
      <c r="E179" s="40" t="str">
        <f t="shared" si="9"/>
        <v>09</v>
      </c>
      <c r="F179" s="40" t="str">
        <f t="shared" si="10"/>
        <v>24</v>
      </c>
      <c r="G179" s="39" t="s">
        <v>4066</v>
      </c>
      <c r="I179" s="21" t="str">
        <f t="shared" si="11"/>
        <v>(674, 'mntsrt', '2017-09-24', 'Arturo'),</v>
      </c>
      <c r="K179" s="21" t="s">
        <v>4268</v>
      </c>
      <c r="O179" s="55"/>
    </row>
    <row r="180" spans="1:15" ht="15" x14ac:dyDescent="0.2">
      <c r="A180" s="45">
        <v>453</v>
      </c>
      <c r="B180" s="25" t="s">
        <v>82</v>
      </c>
      <c r="C180" s="25" t="s">
        <v>1659</v>
      </c>
      <c r="D180" s="40" t="str">
        <f t="shared" si="8"/>
        <v>2017</v>
      </c>
      <c r="E180" s="40" t="str">
        <f t="shared" si="9"/>
        <v>09</v>
      </c>
      <c r="F180" s="40" t="str">
        <f t="shared" si="10"/>
        <v>23</v>
      </c>
      <c r="G180" s="39" t="s">
        <v>4067</v>
      </c>
      <c r="I180" s="21" t="str">
        <f t="shared" si="11"/>
        <v>(453, 'mntsrt', '2017-09-23', 'Luis'),</v>
      </c>
      <c r="K180" s="21" t="s">
        <v>4269</v>
      </c>
      <c r="O180" s="55"/>
    </row>
    <row r="181" spans="1:15" ht="15" x14ac:dyDescent="0.2">
      <c r="A181" s="45">
        <v>147</v>
      </c>
      <c r="B181" s="25" t="s">
        <v>759</v>
      </c>
      <c r="C181" s="25" t="s">
        <v>1669</v>
      </c>
      <c r="D181" s="40" t="str">
        <f t="shared" si="8"/>
        <v>2017</v>
      </c>
      <c r="E181" s="40" t="str">
        <f t="shared" si="9"/>
        <v>09</v>
      </c>
      <c r="F181" s="40" t="str">
        <f t="shared" si="10"/>
        <v>23</v>
      </c>
      <c r="G181" s="39" t="s">
        <v>4074</v>
      </c>
      <c r="I181" s="21" t="str">
        <f t="shared" si="11"/>
        <v>(147, 'Stephanie ', '2017-09-23', 'N/A'),</v>
      </c>
      <c r="K181" s="21" t="s">
        <v>4270</v>
      </c>
      <c r="O181" s="55"/>
    </row>
    <row r="182" spans="1:15" ht="15" x14ac:dyDescent="0.2">
      <c r="A182" s="45">
        <v>697</v>
      </c>
      <c r="B182" s="25" t="s">
        <v>570</v>
      </c>
      <c r="C182" s="25" t="s">
        <v>1680</v>
      </c>
      <c r="D182" s="40" t="str">
        <f t="shared" si="8"/>
        <v>2017</v>
      </c>
      <c r="E182" s="40" t="str">
        <f t="shared" si="9"/>
        <v>09</v>
      </c>
      <c r="F182" s="40" t="str">
        <f t="shared" si="10"/>
        <v>24</v>
      </c>
      <c r="G182" s="39" t="s">
        <v>58</v>
      </c>
      <c r="I182" s="21" t="str">
        <f t="shared" si="11"/>
        <v>(697, 'PL', '2017-09-24', 'Leonel'),</v>
      </c>
      <c r="K182" s="21" t="s">
        <v>4271</v>
      </c>
      <c r="O182" s="55"/>
    </row>
    <row r="183" spans="1:15" ht="15" x14ac:dyDescent="0.2">
      <c r="A183" s="45">
        <v>726</v>
      </c>
      <c r="B183" s="25"/>
      <c r="C183" s="25" t="s">
        <v>1633</v>
      </c>
      <c r="D183" s="40" t="str">
        <f t="shared" si="8"/>
        <v>2017</v>
      </c>
      <c r="E183" s="40" t="str">
        <f t="shared" si="9"/>
        <v>09</v>
      </c>
      <c r="F183" s="40" t="str">
        <f t="shared" si="10"/>
        <v>25</v>
      </c>
      <c r="G183" s="39" t="s">
        <v>4074</v>
      </c>
      <c r="I183" s="21" t="str">
        <f t="shared" si="11"/>
        <v>(726, '', '2017-09-25', 'N/A'),</v>
      </c>
      <c r="K183" s="21" t="s">
        <v>4272</v>
      </c>
      <c r="O183" s="55"/>
    </row>
    <row r="184" spans="1:15" ht="15" x14ac:dyDescent="0.2">
      <c r="A184" s="45">
        <v>108</v>
      </c>
      <c r="B184" s="25"/>
      <c r="C184" s="25" t="s">
        <v>1690</v>
      </c>
      <c r="D184" s="40" t="str">
        <f t="shared" si="8"/>
        <v>2017</v>
      </c>
      <c r="E184" s="40" t="str">
        <f t="shared" si="9"/>
        <v>09</v>
      </c>
      <c r="F184" s="40" t="str">
        <f t="shared" si="10"/>
        <v>23</v>
      </c>
      <c r="G184" s="39" t="s">
        <v>4068</v>
      </c>
      <c r="I184" s="21" t="str">
        <f t="shared" si="11"/>
        <v>(108, '', '2017-09-23', 'Maria'),</v>
      </c>
      <c r="K184" s="21" t="s">
        <v>4273</v>
      </c>
      <c r="O184" s="55"/>
    </row>
    <row r="185" spans="1:15" ht="15" x14ac:dyDescent="0.2">
      <c r="A185" s="45">
        <v>317</v>
      </c>
      <c r="B185" s="25"/>
      <c r="C185" s="25" t="s">
        <v>1695</v>
      </c>
      <c r="D185" s="40" t="str">
        <f t="shared" si="8"/>
        <v>2017</v>
      </c>
      <c r="E185" s="40" t="str">
        <f t="shared" si="9"/>
        <v>09</v>
      </c>
      <c r="F185" s="40" t="str">
        <f t="shared" si="10"/>
        <v>25</v>
      </c>
      <c r="G185" s="39" t="s">
        <v>4074</v>
      </c>
      <c r="I185" s="21" t="str">
        <f t="shared" si="11"/>
        <v>(317, '', '2017-09-25', 'N/A'),</v>
      </c>
      <c r="K185" s="21" t="s">
        <v>4274</v>
      </c>
      <c r="O185" s="55"/>
    </row>
    <row r="186" spans="1:15" ht="15" x14ac:dyDescent="0.2">
      <c r="A186" s="45">
        <v>590</v>
      </c>
      <c r="B186" s="25" t="s">
        <v>510</v>
      </c>
      <c r="C186" s="25" t="s">
        <v>1706</v>
      </c>
      <c r="D186" s="40" t="str">
        <f t="shared" si="8"/>
        <v>2017</v>
      </c>
      <c r="E186" s="40" t="str">
        <f t="shared" si="9"/>
        <v>09</v>
      </c>
      <c r="F186" s="40" t="str">
        <f t="shared" si="10"/>
        <v>23</v>
      </c>
      <c r="G186" s="39" t="s">
        <v>4074</v>
      </c>
      <c r="I186" s="21" t="str">
        <f t="shared" si="11"/>
        <v>(590, 'isa', '2017-09-23', 'N/A'),</v>
      </c>
      <c r="K186" s="21" t="s">
        <v>4275</v>
      </c>
      <c r="O186" s="55"/>
    </row>
    <row r="187" spans="1:15" ht="15" x14ac:dyDescent="0.2">
      <c r="A187" s="45">
        <v>141</v>
      </c>
      <c r="B187" s="25"/>
      <c r="C187" s="25" t="s">
        <v>1718</v>
      </c>
      <c r="D187" s="40" t="str">
        <f t="shared" si="8"/>
        <v>2017</v>
      </c>
      <c r="E187" s="40" t="str">
        <f t="shared" si="9"/>
        <v>09</v>
      </c>
      <c r="F187" s="40" t="str">
        <f t="shared" si="10"/>
        <v>25</v>
      </c>
      <c r="G187" s="25" t="s">
        <v>238</v>
      </c>
      <c r="I187" s="21" t="str">
        <f t="shared" si="11"/>
        <v>(141, '', '2017-09-25', 'MNTSRT'),</v>
      </c>
      <c r="K187" s="21" t="s">
        <v>4276</v>
      </c>
      <c r="O187" s="55"/>
    </row>
    <row r="188" spans="1:15" ht="15" x14ac:dyDescent="0.2">
      <c r="A188" s="45">
        <v>261</v>
      </c>
      <c r="B188" s="25" t="s">
        <v>251</v>
      </c>
      <c r="C188" s="25" t="s">
        <v>1730</v>
      </c>
      <c r="D188" s="40" t="str">
        <f t="shared" si="8"/>
        <v>2017</v>
      </c>
      <c r="E188" s="40" t="str">
        <f t="shared" si="9"/>
        <v>09</v>
      </c>
      <c r="F188" s="40" t="str">
        <f t="shared" si="10"/>
        <v>25</v>
      </c>
      <c r="G188" s="39" t="s">
        <v>4074</v>
      </c>
      <c r="I188" s="21" t="str">
        <f t="shared" si="11"/>
        <v>(261, 'MD', '2017-09-25', 'N/A'),</v>
      </c>
      <c r="K188" s="21" t="s">
        <v>4277</v>
      </c>
      <c r="O188" s="55"/>
    </row>
    <row r="189" spans="1:15" ht="15" x14ac:dyDescent="0.2">
      <c r="A189" s="45">
        <v>452</v>
      </c>
      <c r="B189" s="25" t="s">
        <v>251</v>
      </c>
      <c r="C189" s="25" t="s">
        <v>1740</v>
      </c>
      <c r="D189" s="40" t="str">
        <f t="shared" si="8"/>
        <v>2017</v>
      </c>
      <c r="E189" s="40" t="str">
        <f t="shared" si="9"/>
        <v>09</v>
      </c>
      <c r="F189" s="40" t="str">
        <f t="shared" si="10"/>
        <v>25</v>
      </c>
      <c r="G189" s="39" t="s">
        <v>4069</v>
      </c>
      <c r="I189" s="21" t="str">
        <f t="shared" si="11"/>
        <v>(452, 'MD', '2017-09-25', 'Amanda'),</v>
      </c>
      <c r="K189" s="21" t="s">
        <v>4278</v>
      </c>
      <c r="O189" s="55"/>
    </row>
    <row r="190" spans="1:15" ht="15" x14ac:dyDescent="0.2">
      <c r="A190" s="45">
        <v>546</v>
      </c>
      <c r="B190" s="25" t="s">
        <v>251</v>
      </c>
      <c r="C190" s="25" t="s">
        <v>1746</v>
      </c>
      <c r="D190" s="40" t="str">
        <f t="shared" si="8"/>
        <v>2017</v>
      </c>
      <c r="E190" s="40" t="str">
        <f t="shared" si="9"/>
        <v>09</v>
      </c>
      <c r="F190" s="40" t="str">
        <f t="shared" si="10"/>
        <v>25</v>
      </c>
      <c r="G190" s="39" t="s">
        <v>4074</v>
      </c>
      <c r="I190" s="21" t="str">
        <f t="shared" si="11"/>
        <v>(546, 'MD', '2017-09-25', 'N/A'),</v>
      </c>
      <c r="K190" s="21" t="s">
        <v>4279</v>
      </c>
      <c r="O190" s="55"/>
    </row>
    <row r="191" spans="1:15" ht="15" x14ac:dyDescent="0.2">
      <c r="A191" s="45">
        <v>322</v>
      </c>
      <c r="B191" s="25" t="s">
        <v>251</v>
      </c>
      <c r="C191" s="25" t="s">
        <v>1755</v>
      </c>
      <c r="D191" s="40" t="str">
        <f t="shared" si="8"/>
        <v>2017</v>
      </c>
      <c r="E191" s="40" t="str">
        <f t="shared" si="9"/>
        <v>09</v>
      </c>
      <c r="F191" s="40" t="str">
        <f t="shared" si="10"/>
        <v>23</v>
      </c>
      <c r="G191" s="39" t="s">
        <v>696</v>
      </c>
      <c r="I191" s="21" t="str">
        <f t="shared" si="11"/>
        <v>(322, 'MD', '2017-09-23', 'Carlos Sandoval'),</v>
      </c>
      <c r="K191" s="21" t="s">
        <v>4280</v>
      </c>
      <c r="O191" s="55"/>
    </row>
    <row r="192" spans="1:15" ht="15" x14ac:dyDescent="0.2">
      <c r="A192" s="45">
        <v>104</v>
      </c>
      <c r="B192" s="25"/>
      <c r="C192" s="25" t="s">
        <v>1762</v>
      </c>
      <c r="D192" s="40" t="str">
        <f t="shared" si="8"/>
        <v>2017</v>
      </c>
      <c r="E192" s="40" t="str">
        <f t="shared" si="9"/>
        <v>09</v>
      </c>
      <c r="F192" s="40" t="str">
        <f t="shared" si="10"/>
        <v>25</v>
      </c>
      <c r="G192" s="39" t="s">
        <v>4074</v>
      </c>
      <c r="I192" s="21" t="str">
        <f t="shared" si="11"/>
        <v>(104, '', '2017-09-25', 'N/A'),</v>
      </c>
      <c r="K192" s="21" t="s">
        <v>4281</v>
      </c>
      <c r="O192" s="55"/>
    </row>
    <row r="193" spans="1:15" ht="15" x14ac:dyDescent="0.2">
      <c r="A193" s="45">
        <v>146</v>
      </c>
      <c r="B193" s="25" t="s">
        <v>251</v>
      </c>
      <c r="C193" s="25" t="s">
        <v>1740</v>
      </c>
      <c r="D193" s="40" t="str">
        <f t="shared" ref="D193:D256" si="12">MID(C193,1,4)</f>
        <v>2017</v>
      </c>
      <c r="E193" s="40" t="str">
        <f t="shared" ref="E193:E256" si="13">MID(C193,6,2)</f>
        <v>09</v>
      </c>
      <c r="F193" s="40" t="str">
        <f t="shared" ref="F193:F256" si="14">MID(C193,9,2)</f>
        <v>25</v>
      </c>
      <c r="G193" s="39" t="s">
        <v>4073</v>
      </c>
      <c r="I193" s="21" t="str">
        <f t="shared" ref="I193:I256" si="15">_xlfn.CONCAT("(",A193,", '",B193,"', ","'",D193,"-",E193,"-",F193,"'",", '",G193,"'),")</f>
        <v>(146, 'MD', '2017-09-25', 'Camilo'),</v>
      </c>
      <c r="K193" s="21" t="s">
        <v>4282</v>
      </c>
      <c r="O193" s="55"/>
    </row>
    <row r="194" spans="1:15" ht="15" x14ac:dyDescent="0.2">
      <c r="A194" s="45">
        <v>100</v>
      </c>
      <c r="B194" s="25"/>
      <c r="C194" s="25" t="s">
        <v>1633</v>
      </c>
      <c r="D194" s="40" t="str">
        <f t="shared" si="12"/>
        <v>2017</v>
      </c>
      <c r="E194" s="40" t="str">
        <f t="shared" si="13"/>
        <v>09</v>
      </c>
      <c r="F194" s="40" t="str">
        <f t="shared" si="14"/>
        <v>25</v>
      </c>
      <c r="G194" s="39" t="s">
        <v>4074</v>
      </c>
      <c r="I194" s="21" t="str">
        <f t="shared" si="15"/>
        <v>(100, '', '2017-09-25', 'N/A'),</v>
      </c>
      <c r="K194" s="21" t="s">
        <v>4283</v>
      </c>
      <c r="O194" s="55"/>
    </row>
    <row r="195" spans="1:15" ht="15" x14ac:dyDescent="0.2">
      <c r="A195" s="45">
        <v>881</v>
      </c>
      <c r="B195" s="25"/>
      <c r="C195" s="25" t="s">
        <v>1790</v>
      </c>
      <c r="D195" s="40" t="str">
        <f t="shared" si="12"/>
        <v>2017</v>
      </c>
      <c r="E195" s="40" t="str">
        <f t="shared" si="13"/>
        <v>09</v>
      </c>
      <c r="F195" s="40" t="str">
        <f t="shared" si="14"/>
        <v>25</v>
      </c>
      <c r="G195" s="39" t="s">
        <v>4072</v>
      </c>
      <c r="I195" s="21" t="str">
        <f t="shared" si="15"/>
        <v>(881, '', '2017-09-25', 'Milena'),</v>
      </c>
      <c r="K195" s="21" t="s">
        <v>4284</v>
      </c>
      <c r="O195" s="55"/>
    </row>
    <row r="196" spans="1:15" ht="15" x14ac:dyDescent="0.2">
      <c r="A196" s="45">
        <v>266</v>
      </c>
      <c r="B196" s="25" t="s">
        <v>510</v>
      </c>
      <c r="C196" s="25" t="s">
        <v>1798</v>
      </c>
      <c r="D196" s="40" t="str">
        <f t="shared" si="12"/>
        <v>2017</v>
      </c>
      <c r="E196" s="40" t="str">
        <f t="shared" si="13"/>
        <v>09</v>
      </c>
      <c r="F196" s="40" t="str">
        <f t="shared" si="14"/>
        <v>25</v>
      </c>
      <c r="G196" s="39" t="s">
        <v>4074</v>
      </c>
      <c r="I196" s="21" t="str">
        <f t="shared" si="15"/>
        <v>(266, 'isa', '2017-09-25', 'N/A'),</v>
      </c>
      <c r="K196" s="21" t="s">
        <v>4285</v>
      </c>
      <c r="O196" s="55"/>
    </row>
    <row r="197" spans="1:15" ht="15" x14ac:dyDescent="0.2">
      <c r="A197" s="45">
        <v>167</v>
      </c>
      <c r="B197" s="25"/>
      <c r="C197" s="25" t="s">
        <v>1809</v>
      </c>
      <c r="D197" s="40" t="str">
        <f t="shared" si="12"/>
        <v>2017</v>
      </c>
      <c r="E197" s="40" t="str">
        <f t="shared" si="13"/>
        <v>09</v>
      </c>
      <c r="F197" s="40" t="str">
        <f t="shared" si="14"/>
        <v>25</v>
      </c>
      <c r="G197" s="39" t="s">
        <v>4071</v>
      </c>
      <c r="I197" s="21" t="str">
        <f t="shared" si="15"/>
        <v>(167, '', '2017-09-25', 'Jose'),</v>
      </c>
      <c r="K197" s="21" t="s">
        <v>4286</v>
      </c>
      <c r="O197" s="55"/>
    </row>
    <row r="198" spans="1:15" ht="15" x14ac:dyDescent="0.2">
      <c r="A198" s="45">
        <v>417</v>
      </c>
      <c r="B198" s="25"/>
      <c r="C198" s="25" t="s">
        <v>1816</v>
      </c>
      <c r="D198" s="40" t="str">
        <f t="shared" si="12"/>
        <v>2017</v>
      </c>
      <c r="E198" s="40" t="str">
        <f t="shared" si="13"/>
        <v>09</v>
      </c>
      <c r="F198" s="40" t="str">
        <f t="shared" si="14"/>
        <v>24</v>
      </c>
      <c r="G198" s="39" t="s">
        <v>4070</v>
      </c>
      <c r="I198" s="21" t="str">
        <f t="shared" si="15"/>
        <v>(417, '', '2017-09-24', 'Clara'),</v>
      </c>
      <c r="K198" s="21" t="s">
        <v>4287</v>
      </c>
      <c r="O198" s="55"/>
    </row>
    <row r="199" spans="1:15" ht="15" x14ac:dyDescent="0.2">
      <c r="A199" s="45">
        <v>101</v>
      </c>
      <c r="B199" s="25"/>
      <c r="C199" s="25" t="s">
        <v>1824</v>
      </c>
      <c r="D199" s="40" t="str">
        <f t="shared" si="12"/>
        <v>2017</v>
      </c>
      <c r="E199" s="40" t="str">
        <f t="shared" si="13"/>
        <v>09</v>
      </c>
      <c r="F199" s="40" t="str">
        <f t="shared" si="14"/>
        <v>25</v>
      </c>
      <c r="G199" s="25" t="s">
        <v>58</v>
      </c>
      <c r="I199" s="21" t="str">
        <f t="shared" si="15"/>
        <v>(101, '', '2017-09-25', 'Leonel'),</v>
      </c>
      <c r="K199" s="21" t="s">
        <v>4288</v>
      </c>
      <c r="O199" s="55"/>
    </row>
    <row r="200" spans="1:15" ht="15" x14ac:dyDescent="0.2">
      <c r="A200" s="45">
        <v>625</v>
      </c>
      <c r="B200" s="25"/>
      <c r="C200" s="25" t="s">
        <v>1831</v>
      </c>
      <c r="D200" s="40" t="str">
        <f t="shared" si="12"/>
        <v>2017</v>
      </c>
      <c r="E200" s="40" t="str">
        <f t="shared" si="13"/>
        <v>09</v>
      </c>
      <c r="F200" s="40" t="str">
        <f t="shared" si="14"/>
        <v>23</v>
      </c>
      <c r="G200" s="39" t="s">
        <v>4074</v>
      </c>
      <c r="I200" s="21" t="str">
        <f t="shared" si="15"/>
        <v>(625, '', '2017-09-23', 'N/A'),</v>
      </c>
      <c r="K200" s="21" t="s">
        <v>4289</v>
      </c>
      <c r="O200" s="55"/>
    </row>
    <row r="201" spans="1:15" ht="15" x14ac:dyDescent="0.2">
      <c r="A201" s="45">
        <v>704</v>
      </c>
      <c r="B201" s="25"/>
      <c r="C201" s="25" t="s">
        <v>1840</v>
      </c>
      <c r="D201" s="40" t="str">
        <f t="shared" si="12"/>
        <v>2017</v>
      </c>
      <c r="E201" s="40" t="str">
        <f t="shared" si="13"/>
        <v>09</v>
      </c>
      <c r="F201" s="40" t="str">
        <f t="shared" si="14"/>
        <v>25</v>
      </c>
      <c r="G201" s="25" t="s">
        <v>82</v>
      </c>
      <c r="I201" s="21" t="str">
        <f t="shared" si="15"/>
        <v>(704, '', '2017-09-25', 'mntsrt'),</v>
      </c>
      <c r="K201" s="21" t="s">
        <v>4290</v>
      </c>
      <c r="O201" s="55"/>
    </row>
    <row r="202" spans="1:15" ht="15" x14ac:dyDescent="0.2">
      <c r="A202" s="45">
        <v>143</v>
      </c>
      <c r="B202" s="25"/>
      <c r="C202" s="25" t="s">
        <v>1847</v>
      </c>
      <c r="D202" s="40" t="str">
        <f t="shared" si="12"/>
        <v>2017</v>
      </c>
      <c r="E202" s="40" t="str">
        <f t="shared" si="13"/>
        <v>09</v>
      </c>
      <c r="F202" s="40" t="str">
        <f t="shared" si="14"/>
        <v>25</v>
      </c>
      <c r="G202" s="39" t="s">
        <v>370</v>
      </c>
      <c r="I202" s="21" t="str">
        <f t="shared" si="15"/>
        <v>(143, '', '2017-09-25', 'Sofia'),</v>
      </c>
      <c r="K202" s="21" t="s">
        <v>4291</v>
      </c>
      <c r="O202" s="55"/>
    </row>
    <row r="203" spans="1:15" ht="15" x14ac:dyDescent="0.2">
      <c r="A203" s="45">
        <v>212</v>
      </c>
      <c r="B203" s="25"/>
      <c r="C203" s="25" t="s">
        <v>1857</v>
      </c>
      <c r="D203" s="40" t="str">
        <f t="shared" si="12"/>
        <v>2017</v>
      </c>
      <c r="E203" s="40" t="str">
        <f t="shared" si="13"/>
        <v>09</v>
      </c>
      <c r="F203" s="40" t="str">
        <f t="shared" si="14"/>
        <v>25</v>
      </c>
      <c r="G203" s="39" t="s">
        <v>4064</v>
      </c>
      <c r="I203" s="21" t="str">
        <f t="shared" si="15"/>
        <v>(212, '', '2017-09-25', 'Pedro'),</v>
      </c>
      <c r="K203" s="21" t="s">
        <v>4292</v>
      </c>
      <c r="O203" s="55"/>
    </row>
    <row r="204" spans="1:15" ht="15" x14ac:dyDescent="0.2">
      <c r="A204" s="45">
        <v>864</v>
      </c>
      <c r="B204" s="25"/>
      <c r="C204" s="25" t="s">
        <v>1863</v>
      </c>
      <c r="D204" s="40" t="str">
        <f t="shared" si="12"/>
        <v>2017</v>
      </c>
      <c r="E204" s="40" t="str">
        <f t="shared" si="13"/>
        <v>09</v>
      </c>
      <c r="F204" s="40" t="str">
        <f t="shared" si="14"/>
        <v>25</v>
      </c>
      <c r="G204" s="39" t="s">
        <v>696</v>
      </c>
      <c r="I204" s="21" t="str">
        <f t="shared" si="15"/>
        <v>(864, '', '2017-09-25', 'Carlos Sandoval'),</v>
      </c>
      <c r="K204" s="21" t="s">
        <v>4293</v>
      </c>
      <c r="O204" s="55"/>
    </row>
    <row r="205" spans="1:15" ht="15" x14ac:dyDescent="0.2">
      <c r="A205" s="45">
        <v>796</v>
      </c>
      <c r="B205" s="25"/>
      <c r="C205" s="25" t="s">
        <v>1869</v>
      </c>
      <c r="D205" s="40" t="str">
        <f t="shared" si="12"/>
        <v>2017</v>
      </c>
      <c r="E205" s="40" t="str">
        <f t="shared" si="13"/>
        <v>09</v>
      </c>
      <c r="F205" s="40" t="str">
        <f t="shared" si="14"/>
        <v>25</v>
      </c>
      <c r="G205" s="39" t="s">
        <v>4074</v>
      </c>
      <c r="I205" s="21" t="str">
        <f t="shared" si="15"/>
        <v>(796, '', '2017-09-25', 'N/A'),</v>
      </c>
      <c r="K205" s="21" t="s">
        <v>4294</v>
      </c>
      <c r="O205" s="55"/>
    </row>
    <row r="206" spans="1:15" ht="15" x14ac:dyDescent="0.2">
      <c r="A206" s="45">
        <v>160</v>
      </c>
      <c r="B206" s="25" t="s">
        <v>1878</v>
      </c>
      <c r="C206" s="25" t="s">
        <v>1879</v>
      </c>
      <c r="D206" s="40" t="str">
        <f t="shared" si="12"/>
        <v>2017</v>
      </c>
      <c r="E206" s="40" t="str">
        <f t="shared" si="13"/>
        <v>09</v>
      </c>
      <c r="F206" s="40" t="str">
        <f t="shared" si="14"/>
        <v>25</v>
      </c>
      <c r="G206" s="39" t="s">
        <v>4065</v>
      </c>
      <c r="I206" s="21" t="str">
        <f t="shared" si="15"/>
        <v>(160, 'Alejandro Aranda', '2017-09-25', 'Pepe'),</v>
      </c>
      <c r="K206" s="21" t="s">
        <v>4295</v>
      </c>
      <c r="O206" s="55"/>
    </row>
    <row r="207" spans="1:15" ht="15" x14ac:dyDescent="0.2">
      <c r="A207" s="45">
        <v>884</v>
      </c>
      <c r="B207" s="25"/>
      <c r="C207" s="25" t="s">
        <v>1888</v>
      </c>
      <c r="D207" s="40" t="str">
        <f t="shared" si="12"/>
        <v>2017</v>
      </c>
      <c r="E207" s="40" t="str">
        <f t="shared" si="13"/>
        <v>09</v>
      </c>
      <c r="F207" s="40" t="str">
        <f t="shared" si="14"/>
        <v>23</v>
      </c>
      <c r="G207" s="39" t="s">
        <v>4066</v>
      </c>
      <c r="I207" s="21" t="str">
        <f t="shared" si="15"/>
        <v>(884, '', '2017-09-23', 'Arturo'),</v>
      </c>
      <c r="K207" s="21" t="s">
        <v>4296</v>
      </c>
      <c r="O207" s="55"/>
    </row>
    <row r="208" spans="1:15" ht="15" x14ac:dyDescent="0.2">
      <c r="A208" s="45">
        <v>887</v>
      </c>
      <c r="B208" s="25" t="s">
        <v>370</v>
      </c>
      <c r="C208" s="25" t="s">
        <v>1895</v>
      </c>
      <c r="D208" s="40" t="str">
        <f t="shared" si="12"/>
        <v>2017</v>
      </c>
      <c r="E208" s="40" t="str">
        <f t="shared" si="13"/>
        <v>09</v>
      </c>
      <c r="F208" s="40" t="str">
        <f t="shared" si="14"/>
        <v>23</v>
      </c>
      <c r="G208" s="39" t="s">
        <v>4067</v>
      </c>
      <c r="I208" s="21" t="str">
        <f t="shared" si="15"/>
        <v>(887, 'Sofia', '2017-09-23', 'Luis'),</v>
      </c>
      <c r="K208" s="21" t="s">
        <v>4297</v>
      </c>
      <c r="O208" s="55"/>
    </row>
    <row r="209" spans="1:15" ht="15" x14ac:dyDescent="0.2">
      <c r="A209" s="45">
        <v>567</v>
      </c>
      <c r="B209" s="25"/>
      <c r="C209" s="25" t="s">
        <v>1902</v>
      </c>
      <c r="D209" s="40" t="str">
        <f t="shared" si="12"/>
        <v>2017</v>
      </c>
      <c r="E209" s="40" t="str">
        <f t="shared" si="13"/>
        <v>09</v>
      </c>
      <c r="F209" s="40" t="str">
        <f t="shared" si="14"/>
        <v>25</v>
      </c>
      <c r="G209" s="39" t="s">
        <v>4074</v>
      </c>
      <c r="I209" s="21" t="str">
        <f t="shared" si="15"/>
        <v>(567, '', '2017-09-25', 'N/A'),</v>
      </c>
      <c r="K209" s="21" t="s">
        <v>4298</v>
      </c>
      <c r="O209" s="55"/>
    </row>
    <row r="210" spans="1:15" ht="15" x14ac:dyDescent="0.2">
      <c r="A210" s="45">
        <v>800</v>
      </c>
      <c r="B210" s="25"/>
      <c r="C210" s="25" t="s">
        <v>1905</v>
      </c>
      <c r="D210" s="40" t="str">
        <f t="shared" si="12"/>
        <v>2017</v>
      </c>
      <c r="E210" s="40" t="str">
        <f t="shared" si="13"/>
        <v>09</v>
      </c>
      <c r="F210" s="40" t="str">
        <f t="shared" si="14"/>
        <v>25</v>
      </c>
      <c r="G210" s="39" t="s">
        <v>58</v>
      </c>
      <c r="I210" s="21" t="str">
        <f t="shared" si="15"/>
        <v>(800, '', '2017-09-25', 'Leonel'),</v>
      </c>
      <c r="K210" s="21" t="s">
        <v>4299</v>
      </c>
      <c r="O210" s="55"/>
    </row>
    <row r="211" spans="1:15" ht="15" x14ac:dyDescent="0.2">
      <c r="A211" s="45">
        <v>694</v>
      </c>
      <c r="B211" s="25"/>
      <c r="C211" s="25" t="s">
        <v>1914</v>
      </c>
      <c r="D211" s="40" t="str">
        <f t="shared" si="12"/>
        <v>2017</v>
      </c>
      <c r="E211" s="40" t="str">
        <f t="shared" si="13"/>
        <v>09</v>
      </c>
      <c r="F211" s="40" t="str">
        <f t="shared" si="14"/>
        <v>23</v>
      </c>
      <c r="G211" s="39" t="s">
        <v>4074</v>
      </c>
      <c r="I211" s="21" t="str">
        <f t="shared" si="15"/>
        <v>(694, '', '2017-09-23', 'N/A'),</v>
      </c>
      <c r="K211" s="21" t="s">
        <v>4300</v>
      </c>
      <c r="O211" s="55"/>
    </row>
    <row r="212" spans="1:15" ht="15" x14ac:dyDescent="0.2">
      <c r="A212" s="45">
        <v>861</v>
      </c>
      <c r="B212" s="25"/>
      <c r="C212" s="25" t="s">
        <v>1922</v>
      </c>
      <c r="D212" s="40" t="str">
        <f t="shared" si="12"/>
        <v>2017</v>
      </c>
      <c r="E212" s="40" t="str">
        <f t="shared" si="13"/>
        <v>09</v>
      </c>
      <c r="F212" s="40" t="str">
        <f t="shared" si="14"/>
        <v>23</v>
      </c>
      <c r="G212" s="39" t="s">
        <v>4068</v>
      </c>
      <c r="I212" s="21" t="str">
        <f t="shared" si="15"/>
        <v>(861, '', '2017-09-23', 'Maria'),</v>
      </c>
      <c r="K212" s="21" t="s">
        <v>4301</v>
      </c>
      <c r="O212" s="55"/>
    </row>
    <row r="213" spans="1:15" ht="15" x14ac:dyDescent="0.2">
      <c r="A213" s="45">
        <v>342</v>
      </c>
      <c r="B213" s="25" t="s">
        <v>1936</v>
      </c>
      <c r="C213" s="25" t="s">
        <v>1937</v>
      </c>
      <c r="D213" s="40" t="str">
        <f t="shared" si="12"/>
        <v>2017</v>
      </c>
      <c r="E213" s="40" t="str">
        <f t="shared" si="13"/>
        <v>09</v>
      </c>
      <c r="F213" s="40" t="str">
        <f t="shared" si="14"/>
        <v>23</v>
      </c>
      <c r="G213" s="39" t="s">
        <v>4074</v>
      </c>
      <c r="I213" s="21" t="str">
        <f t="shared" si="15"/>
        <v>(342, 'valeria', '2017-09-23', 'N/A'),</v>
      </c>
      <c r="K213" s="21" t="s">
        <v>4302</v>
      </c>
      <c r="O213" s="55"/>
    </row>
    <row r="214" spans="1:15" ht="15" x14ac:dyDescent="0.2">
      <c r="A214" s="45">
        <v>410</v>
      </c>
      <c r="B214" s="25"/>
      <c r="C214" s="25" t="s">
        <v>1947</v>
      </c>
      <c r="D214" s="40" t="str">
        <f t="shared" si="12"/>
        <v>2017</v>
      </c>
      <c r="E214" s="40" t="str">
        <f t="shared" si="13"/>
        <v>09</v>
      </c>
      <c r="F214" s="40" t="str">
        <f t="shared" si="14"/>
        <v>23</v>
      </c>
      <c r="G214" s="39" t="s">
        <v>4074</v>
      </c>
      <c r="I214" s="21" t="str">
        <f t="shared" si="15"/>
        <v>(410, '', '2017-09-23', 'N/A'),</v>
      </c>
      <c r="K214" s="21" t="s">
        <v>4303</v>
      </c>
      <c r="O214" s="55"/>
    </row>
    <row r="215" spans="1:15" ht="15" x14ac:dyDescent="0.2">
      <c r="A215" s="45">
        <v>796</v>
      </c>
      <c r="B215" s="25" t="s">
        <v>370</v>
      </c>
      <c r="C215" s="25" t="s">
        <v>1959</v>
      </c>
      <c r="D215" s="40" t="str">
        <f t="shared" si="12"/>
        <v>2017</v>
      </c>
      <c r="E215" s="40" t="str">
        <f t="shared" si="13"/>
        <v>09</v>
      </c>
      <c r="F215" s="40" t="str">
        <f t="shared" si="14"/>
        <v>23</v>
      </c>
      <c r="G215" s="25" t="s">
        <v>238</v>
      </c>
      <c r="I215" s="21" t="str">
        <f t="shared" si="15"/>
        <v>(796, 'Sofia', '2017-09-23', 'MNTSRT'),</v>
      </c>
      <c r="K215" s="21" t="s">
        <v>4304</v>
      </c>
      <c r="O215" s="55"/>
    </row>
    <row r="216" spans="1:15" ht="15" x14ac:dyDescent="0.2">
      <c r="A216" s="45">
        <v>629</v>
      </c>
      <c r="B216" s="25"/>
      <c r="C216" s="25" t="s">
        <v>1592</v>
      </c>
      <c r="D216" s="40" t="str">
        <f t="shared" si="12"/>
        <v>2017</v>
      </c>
      <c r="E216" s="40" t="str">
        <f t="shared" si="13"/>
        <v>09</v>
      </c>
      <c r="F216" s="40" t="str">
        <f t="shared" si="14"/>
        <v>23</v>
      </c>
      <c r="G216" s="39" t="s">
        <v>4074</v>
      </c>
      <c r="I216" s="21" t="str">
        <f t="shared" si="15"/>
        <v>(629, '', '2017-09-23', 'N/A'),</v>
      </c>
      <c r="K216" s="21" t="s">
        <v>4305</v>
      </c>
      <c r="O216" s="55"/>
    </row>
    <row r="217" spans="1:15" ht="15" x14ac:dyDescent="0.2">
      <c r="A217" s="45">
        <v>606</v>
      </c>
      <c r="B217" s="25"/>
      <c r="C217" s="25" t="s">
        <v>1970</v>
      </c>
      <c r="D217" s="40" t="str">
        <f t="shared" si="12"/>
        <v>2017</v>
      </c>
      <c r="E217" s="40" t="str">
        <f t="shared" si="13"/>
        <v>09</v>
      </c>
      <c r="F217" s="40" t="str">
        <f t="shared" si="14"/>
        <v>23</v>
      </c>
      <c r="G217" s="39" t="s">
        <v>4069</v>
      </c>
      <c r="I217" s="21" t="str">
        <f t="shared" si="15"/>
        <v>(606, '', '2017-09-23', 'Amanda'),</v>
      </c>
      <c r="K217" s="21" t="s">
        <v>4306</v>
      </c>
      <c r="O217" s="55"/>
    </row>
    <row r="218" spans="1:15" ht="15" x14ac:dyDescent="0.2">
      <c r="A218" s="45">
        <v>231</v>
      </c>
      <c r="B218" s="25" t="s">
        <v>1936</v>
      </c>
      <c r="C218" s="25" t="s">
        <v>1980</v>
      </c>
      <c r="D218" s="40" t="str">
        <f t="shared" si="12"/>
        <v>2017</v>
      </c>
      <c r="E218" s="40" t="str">
        <f t="shared" si="13"/>
        <v>09</v>
      </c>
      <c r="F218" s="40" t="str">
        <f t="shared" si="14"/>
        <v>26</v>
      </c>
      <c r="G218" s="39" t="s">
        <v>4074</v>
      </c>
      <c r="I218" s="21" t="str">
        <f t="shared" si="15"/>
        <v>(231, 'valeria', '2017-09-26', 'N/A'),</v>
      </c>
      <c r="K218" s="21" t="s">
        <v>4307</v>
      </c>
      <c r="O218" s="55"/>
    </row>
    <row r="219" spans="1:15" ht="15" x14ac:dyDescent="0.2">
      <c r="A219" s="45">
        <v>269</v>
      </c>
      <c r="B219" s="25" t="s">
        <v>791</v>
      </c>
      <c r="C219" s="25" t="s">
        <v>1988</v>
      </c>
      <c r="D219" s="40" t="str">
        <f t="shared" si="12"/>
        <v>2017</v>
      </c>
      <c r="E219" s="40" t="str">
        <f t="shared" si="13"/>
        <v>09</v>
      </c>
      <c r="F219" s="40" t="str">
        <f t="shared" si="14"/>
        <v>23</v>
      </c>
      <c r="G219" s="39" t="s">
        <v>696</v>
      </c>
      <c r="I219" s="21" t="str">
        <f t="shared" si="15"/>
        <v>(269, 'Sofia- no contestan', '2017-09-23', 'Carlos Sandoval'),</v>
      </c>
      <c r="K219" s="21" t="s">
        <v>4308</v>
      </c>
      <c r="O219" s="55"/>
    </row>
    <row r="220" spans="1:15" ht="15" x14ac:dyDescent="0.2">
      <c r="A220" s="45">
        <v>752</v>
      </c>
      <c r="B220" s="25"/>
      <c r="C220" s="25" t="s">
        <v>1993</v>
      </c>
      <c r="D220" s="40" t="str">
        <f t="shared" si="12"/>
        <v>2017</v>
      </c>
      <c r="E220" s="40" t="str">
        <f t="shared" si="13"/>
        <v>09</v>
      </c>
      <c r="F220" s="40" t="str">
        <f t="shared" si="14"/>
        <v>25</v>
      </c>
      <c r="G220" s="39" t="s">
        <v>4074</v>
      </c>
      <c r="I220" s="21" t="str">
        <f t="shared" si="15"/>
        <v>(752, '', '2017-09-25', 'N/A'),</v>
      </c>
      <c r="K220" s="21" t="s">
        <v>4309</v>
      </c>
      <c r="O220" s="55"/>
    </row>
    <row r="221" spans="1:15" ht="15" x14ac:dyDescent="0.2">
      <c r="A221" s="45">
        <v>255</v>
      </c>
      <c r="B221" s="25"/>
      <c r="C221" s="25" t="s">
        <v>1993</v>
      </c>
      <c r="D221" s="40" t="str">
        <f t="shared" si="12"/>
        <v>2017</v>
      </c>
      <c r="E221" s="40" t="str">
        <f t="shared" si="13"/>
        <v>09</v>
      </c>
      <c r="F221" s="40" t="str">
        <f t="shared" si="14"/>
        <v>25</v>
      </c>
      <c r="G221" s="39" t="s">
        <v>4073</v>
      </c>
      <c r="I221" s="21" t="str">
        <f t="shared" si="15"/>
        <v>(255, '', '2017-09-25', 'Camilo'),</v>
      </c>
      <c r="K221" s="21" t="s">
        <v>4310</v>
      </c>
      <c r="O221" s="55"/>
    </row>
    <row r="222" spans="1:15" ht="15" x14ac:dyDescent="0.2">
      <c r="A222" s="45">
        <v>323</v>
      </c>
      <c r="B222" s="25"/>
      <c r="C222" s="25" t="s">
        <v>2006</v>
      </c>
      <c r="D222" s="40" t="str">
        <f t="shared" si="12"/>
        <v>2017</v>
      </c>
      <c r="E222" s="40" t="str">
        <f t="shared" si="13"/>
        <v>09</v>
      </c>
      <c r="F222" s="40" t="str">
        <f t="shared" si="14"/>
        <v>25</v>
      </c>
      <c r="G222" s="39" t="s">
        <v>4074</v>
      </c>
      <c r="I222" s="21" t="str">
        <f t="shared" si="15"/>
        <v>(323, '', '2017-09-25', 'N/A'),</v>
      </c>
      <c r="K222" s="21" t="s">
        <v>4311</v>
      </c>
      <c r="O222" s="55"/>
    </row>
    <row r="223" spans="1:15" ht="15" x14ac:dyDescent="0.2">
      <c r="A223" s="45">
        <v>286</v>
      </c>
      <c r="B223" s="25"/>
      <c r="C223" s="25" t="s">
        <v>2012</v>
      </c>
      <c r="D223" s="40" t="str">
        <f t="shared" si="12"/>
        <v>2017</v>
      </c>
      <c r="E223" s="40" t="str">
        <f t="shared" si="13"/>
        <v>09</v>
      </c>
      <c r="F223" s="40" t="str">
        <f t="shared" si="14"/>
        <v>25</v>
      </c>
      <c r="G223" s="39" t="s">
        <v>4072</v>
      </c>
      <c r="I223" s="21" t="str">
        <f t="shared" si="15"/>
        <v>(286, '', '2017-09-25', 'Milena'),</v>
      </c>
      <c r="K223" s="21" t="s">
        <v>4312</v>
      </c>
      <c r="O223" s="55"/>
    </row>
    <row r="224" spans="1:15" ht="15" x14ac:dyDescent="0.2">
      <c r="A224" s="45">
        <v>312</v>
      </c>
      <c r="B224" s="25"/>
      <c r="C224" s="25" t="s">
        <v>2017</v>
      </c>
      <c r="D224" s="40" t="str">
        <f t="shared" si="12"/>
        <v>2017</v>
      </c>
      <c r="E224" s="40" t="str">
        <f t="shared" si="13"/>
        <v>09</v>
      </c>
      <c r="F224" s="40" t="str">
        <f t="shared" si="14"/>
        <v>25</v>
      </c>
      <c r="G224" s="39" t="s">
        <v>4074</v>
      </c>
      <c r="I224" s="21" t="str">
        <f t="shared" si="15"/>
        <v>(312, '', '2017-09-25', 'N/A'),</v>
      </c>
      <c r="K224" s="21" t="s">
        <v>4313</v>
      </c>
      <c r="O224" s="55"/>
    </row>
    <row r="225" spans="1:15" ht="15" x14ac:dyDescent="0.2">
      <c r="A225" s="45">
        <v>871</v>
      </c>
      <c r="B225" s="25" t="s">
        <v>370</v>
      </c>
      <c r="C225" s="25" t="s">
        <v>2025</v>
      </c>
      <c r="D225" s="40" t="str">
        <f t="shared" si="12"/>
        <v>2017</v>
      </c>
      <c r="E225" s="40" t="str">
        <f t="shared" si="13"/>
        <v>09</v>
      </c>
      <c r="F225" s="40" t="str">
        <f t="shared" si="14"/>
        <v>25</v>
      </c>
      <c r="G225" s="39" t="s">
        <v>4071</v>
      </c>
      <c r="I225" s="21" t="str">
        <f t="shared" si="15"/>
        <v>(871, 'Sofia', '2017-09-25', 'Jose'),</v>
      </c>
      <c r="K225" s="21" t="s">
        <v>4314</v>
      </c>
      <c r="O225" s="55"/>
    </row>
    <row r="226" spans="1:15" ht="15" x14ac:dyDescent="0.2">
      <c r="A226" s="45">
        <v>454</v>
      </c>
      <c r="B226" s="25" t="s">
        <v>82</v>
      </c>
      <c r="C226" s="25" t="s">
        <v>2034</v>
      </c>
      <c r="D226" s="40" t="str">
        <f t="shared" si="12"/>
        <v>2017</v>
      </c>
      <c r="E226" s="40" t="str">
        <f t="shared" si="13"/>
        <v>09</v>
      </c>
      <c r="F226" s="40" t="str">
        <f t="shared" si="14"/>
        <v>23</v>
      </c>
      <c r="G226" s="39" t="s">
        <v>4070</v>
      </c>
      <c r="I226" s="21" t="str">
        <f t="shared" si="15"/>
        <v>(454, 'mntsrt', '2017-09-23', 'Clara'),</v>
      </c>
      <c r="K226" s="21" t="s">
        <v>4315</v>
      </c>
      <c r="O226" s="55"/>
    </row>
    <row r="227" spans="1:15" ht="15" x14ac:dyDescent="0.2">
      <c r="A227" s="45">
        <v>308</v>
      </c>
      <c r="B227" s="25"/>
      <c r="C227" s="25" t="s">
        <v>2041</v>
      </c>
      <c r="D227" s="40" t="str">
        <f t="shared" si="12"/>
        <v>2017</v>
      </c>
      <c r="E227" s="40" t="str">
        <f t="shared" si="13"/>
        <v>09</v>
      </c>
      <c r="F227" s="40" t="str">
        <f t="shared" si="14"/>
        <v>23</v>
      </c>
      <c r="G227" s="25" t="s">
        <v>58</v>
      </c>
      <c r="I227" s="21" t="str">
        <f t="shared" si="15"/>
        <v>(308, '', '2017-09-23', 'Leonel'),</v>
      </c>
      <c r="K227" s="21" t="s">
        <v>4316</v>
      </c>
      <c r="O227" s="55"/>
    </row>
    <row r="228" spans="1:15" ht="15" x14ac:dyDescent="0.2">
      <c r="A228" s="45">
        <v>733</v>
      </c>
      <c r="B228" s="25"/>
      <c r="C228" s="25" t="s">
        <v>2050</v>
      </c>
      <c r="D228" s="40" t="str">
        <f t="shared" si="12"/>
        <v>2017</v>
      </c>
      <c r="E228" s="40" t="str">
        <f t="shared" si="13"/>
        <v>09</v>
      </c>
      <c r="F228" s="40" t="str">
        <f t="shared" si="14"/>
        <v>25</v>
      </c>
      <c r="G228" s="39" t="s">
        <v>4074</v>
      </c>
      <c r="I228" s="21" t="str">
        <f t="shared" si="15"/>
        <v>(733, '', '2017-09-25', 'N/A'),</v>
      </c>
      <c r="K228" s="21" t="s">
        <v>4317</v>
      </c>
      <c r="O228" s="55"/>
    </row>
    <row r="229" spans="1:15" ht="15" x14ac:dyDescent="0.2">
      <c r="A229" s="45">
        <v>759</v>
      </c>
      <c r="B229" s="25"/>
      <c r="C229" s="25" t="s">
        <v>2058</v>
      </c>
      <c r="D229" s="40" t="str">
        <f t="shared" si="12"/>
        <v>2017</v>
      </c>
      <c r="E229" s="40" t="str">
        <f t="shared" si="13"/>
        <v>09</v>
      </c>
      <c r="F229" s="40" t="str">
        <f t="shared" si="14"/>
        <v>23</v>
      </c>
      <c r="G229" s="25" t="s">
        <v>82</v>
      </c>
      <c r="I229" s="21" t="str">
        <f t="shared" si="15"/>
        <v>(759, '', '2017-09-23', 'mntsrt'),</v>
      </c>
      <c r="K229" s="21" t="s">
        <v>4318</v>
      </c>
      <c r="O229" s="55"/>
    </row>
    <row r="230" spans="1:15" ht="15" x14ac:dyDescent="0.2">
      <c r="A230" s="45">
        <v>300</v>
      </c>
      <c r="B230" s="25"/>
      <c r="C230" s="25" t="s">
        <v>2066</v>
      </c>
      <c r="D230" s="40" t="str">
        <f t="shared" si="12"/>
        <v>2017</v>
      </c>
      <c r="E230" s="40" t="str">
        <f t="shared" si="13"/>
        <v>09</v>
      </c>
      <c r="F230" s="40" t="str">
        <f t="shared" si="14"/>
        <v>25</v>
      </c>
      <c r="G230" s="39" t="s">
        <v>370</v>
      </c>
      <c r="I230" s="21" t="str">
        <f t="shared" si="15"/>
        <v>(300, '', '2017-09-25', 'Sofia'),</v>
      </c>
      <c r="K230" s="21" t="s">
        <v>4319</v>
      </c>
      <c r="O230" s="55"/>
    </row>
    <row r="231" spans="1:15" ht="15" x14ac:dyDescent="0.2">
      <c r="A231" s="45">
        <v>170</v>
      </c>
      <c r="B231" s="25" t="s">
        <v>183</v>
      </c>
      <c r="C231" s="25" t="s">
        <v>2077</v>
      </c>
      <c r="D231" s="40" t="str">
        <f t="shared" si="12"/>
        <v>2017</v>
      </c>
      <c r="E231" s="40" t="str">
        <f t="shared" si="13"/>
        <v>09</v>
      </c>
      <c r="F231" s="40" t="str">
        <f t="shared" si="14"/>
        <v>24</v>
      </c>
      <c r="G231" s="39" t="s">
        <v>4064</v>
      </c>
      <c r="I231" s="21" t="str">
        <f t="shared" si="15"/>
        <v>(170, 'Stephanie', '2017-09-24', 'Pedro'),</v>
      </c>
      <c r="K231" s="21" t="s">
        <v>4320</v>
      </c>
      <c r="O231" s="55"/>
    </row>
    <row r="232" spans="1:15" ht="15" x14ac:dyDescent="0.2">
      <c r="A232" s="45">
        <v>140</v>
      </c>
      <c r="B232" s="25"/>
      <c r="C232" s="25" t="s">
        <v>2084</v>
      </c>
      <c r="D232" s="40" t="str">
        <f t="shared" si="12"/>
        <v>2017</v>
      </c>
      <c r="E232" s="40" t="str">
        <f t="shared" si="13"/>
        <v>09</v>
      </c>
      <c r="F232" s="40" t="str">
        <f t="shared" si="14"/>
        <v>25</v>
      </c>
      <c r="G232" s="39" t="s">
        <v>696</v>
      </c>
      <c r="I232" s="21" t="str">
        <f t="shared" si="15"/>
        <v>(140, '', '2017-09-25', 'Carlos Sandoval'),</v>
      </c>
      <c r="K232" s="21" t="s">
        <v>4321</v>
      </c>
      <c r="O232" s="55"/>
    </row>
    <row r="233" spans="1:15" ht="15" x14ac:dyDescent="0.2">
      <c r="A233" s="45">
        <v>689</v>
      </c>
      <c r="B233" s="25"/>
      <c r="C233" s="25" t="s">
        <v>2096</v>
      </c>
      <c r="D233" s="40" t="str">
        <f t="shared" si="12"/>
        <v>2017</v>
      </c>
      <c r="E233" s="40" t="str">
        <f t="shared" si="13"/>
        <v>09</v>
      </c>
      <c r="F233" s="40" t="str">
        <f t="shared" si="14"/>
        <v>25</v>
      </c>
      <c r="G233" s="39" t="s">
        <v>4074</v>
      </c>
      <c r="I233" s="21" t="str">
        <f t="shared" si="15"/>
        <v>(689, '', '2017-09-25', 'N/A'),</v>
      </c>
      <c r="K233" s="21" t="s">
        <v>4322</v>
      </c>
      <c r="O233" s="55"/>
    </row>
    <row r="234" spans="1:15" ht="15" x14ac:dyDescent="0.2">
      <c r="A234" s="45">
        <v>439</v>
      </c>
      <c r="B234" s="25"/>
      <c r="C234" s="25" t="s">
        <v>2104</v>
      </c>
      <c r="D234" s="40" t="str">
        <f t="shared" si="12"/>
        <v>2017</v>
      </c>
      <c r="E234" s="40" t="str">
        <f t="shared" si="13"/>
        <v>09</v>
      </c>
      <c r="F234" s="40" t="str">
        <f t="shared" si="14"/>
        <v>24</v>
      </c>
      <c r="G234" s="39" t="s">
        <v>4065</v>
      </c>
      <c r="I234" s="21" t="str">
        <f t="shared" si="15"/>
        <v>(439, '', '2017-09-24', 'Pepe'),</v>
      </c>
      <c r="K234" s="21" t="s">
        <v>4323</v>
      </c>
      <c r="O234" s="55"/>
    </row>
    <row r="235" spans="1:15" ht="15" x14ac:dyDescent="0.2">
      <c r="A235" s="45">
        <v>187</v>
      </c>
      <c r="B235" s="25"/>
      <c r="C235" s="25" t="s">
        <v>2114</v>
      </c>
      <c r="D235" s="40" t="str">
        <f t="shared" si="12"/>
        <v>2017</v>
      </c>
      <c r="E235" s="40" t="str">
        <f t="shared" si="13"/>
        <v>09</v>
      </c>
      <c r="F235" s="40" t="str">
        <f t="shared" si="14"/>
        <v>25</v>
      </c>
      <c r="G235" s="39" t="s">
        <v>4066</v>
      </c>
      <c r="I235" s="21" t="str">
        <f t="shared" si="15"/>
        <v>(187, '', '2017-09-25', 'Arturo'),</v>
      </c>
      <c r="K235" s="21" t="s">
        <v>4324</v>
      </c>
      <c r="O235" s="55"/>
    </row>
    <row r="236" spans="1:15" ht="15" x14ac:dyDescent="0.2">
      <c r="A236" s="45">
        <v>297</v>
      </c>
      <c r="B236" s="25"/>
      <c r="C236" s="25" t="s">
        <v>2120</v>
      </c>
      <c r="D236" s="40" t="str">
        <f t="shared" si="12"/>
        <v>2017</v>
      </c>
      <c r="E236" s="40" t="str">
        <f t="shared" si="13"/>
        <v>09</v>
      </c>
      <c r="F236" s="40" t="str">
        <f t="shared" si="14"/>
        <v>25</v>
      </c>
      <c r="G236" s="39" t="s">
        <v>4067</v>
      </c>
      <c r="I236" s="21" t="str">
        <f t="shared" si="15"/>
        <v>(297, '', '2017-09-25', 'Luis'),</v>
      </c>
      <c r="K236" s="21" t="s">
        <v>4325</v>
      </c>
      <c r="O236" s="55"/>
    </row>
    <row r="237" spans="1:15" ht="15" x14ac:dyDescent="0.2">
      <c r="A237" s="45">
        <v>617</v>
      </c>
      <c r="B237" s="25" t="s">
        <v>2128</v>
      </c>
      <c r="C237" s="25" t="s">
        <v>2129</v>
      </c>
      <c r="D237" s="40" t="str">
        <f t="shared" si="12"/>
        <v>2017</v>
      </c>
      <c r="E237" s="40" t="str">
        <f t="shared" si="13"/>
        <v>09</v>
      </c>
      <c r="F237" s="40" t="str">
        <f t="shared" si="14"/>
        <v>23</v>
      </c>
      <c r="G237" s="39" t="s">
        <v>4074</v>
      </c>
      <c r="I237" s="21" t="str">
        <f t="shared" si="15"/>
        <v>(617, 'Isa', '2017-09-23', 'N/A'),</v>
      </c>
      <c r="K237" s="21" t="s">
        <v>4326</v>
      </c>
      <c r="O237" s="55"/>
    </row>
    <row r="238" spans="1:15" ht="15" x14ac:dyDescent="0.2">
      <c r="A238" s="45">
        <v>618</v>
      </c>
      <c r="B238" s="25" t="s">
        <v>2141</v>
      </c>
      <c r="C238" s="25" t="s">
        <v>2142</v>
      </c>
      <c r="D238" s="40" t="str">
        <f t="shared" si="12"/>
        <v>2017</v>
      </c>
      <c r="E238" s="40" t="str">
        <f t="shared" si="13"/>
        <v>09</v>
      </c>
      <c r="F238" s="40" t="str">
        <f t="shared" si="14"/>
        <v>25</v>
      </c>
      <c r="G238" s="39" t="s">
        <v>58</v>
      </c>
      <c r="I238" s="21" t="str">
        <f t="shared" si="15"/>
        <v>(618, 'Isa no pudo verificar por horario', '2017-09-25', 'Leonel'),</v>
      </c>
      <c r="K238" s="21" t="s">
        <v>4327</v>
      </c>
      <c r="O238" s="55"/>
    </row>
    <row r="239" spans="1:15" ht="15" x14ac:dyDescent="0.2">
      <c r="A239" s="45">
        <v>817</v>
      </c>
      <c r="B239" s="25" t="s">
        <v>791</v>
      </c>
      <c r="C239" s="25" t="s">
        <v>2150</v>
      </c>
      <c r="D239" s="40" t="str">
        <f t="shared" si="12"/>
        <v>2017</v>
      </c>
      <c r="E239" s="40" t="str">
        <f t="shared" si="13"/>
        <v>09</v>
      </c>
      <c r="F239" s="40" t="str">
        <f t="shared" si="14"/>
        <v>25</v>
      </c>
      <c r="G239" s="39" t="s">
        <v>4074</v>
      </c>
      <c r="I239" s="21" t="str">
        <f t="shared" si="15"/>
        <v>(817, 'Sofia- no contestan', '2017-09-25', 'N/A'),</v>
      </c>
      <c r="K239" s="21" t="s">
        <v>4328</v>
      </c>
      <c r="O239" s="55"/>
    </row>
    <row r="240" spans="1:15" ht="15" x14ac:dyDescent="0.2">
      <c r="A240" s="45">
        <v>268</v>
      </c>
      <c r="B240" s="25" t="s">
        <v>1878</v>
      </c>
      <c r="C240" s="39" t="s">
        <v>4058</v>
      </c>
      <c r="D240" s="40" t="str">
        <f t="shared" si="12"/>
        <v>2017</v>
      </c>
      <c r="E240" s="40" t="str">
        <f t="shared" si="13"/>
        <v>08</v>
      </c>
      <c r="F240" s="40" t="str">
        <f t="shared" si="14"/>
        <v>23</v>
      </c>
      <c r="G240" s="39" t="s">
        <v>4068</v>
      </c>
      <c r="I240" s="21" t="str">
        <f t="shared" si="15"/>
        <v>(268, 'Alejandro Aranda', '2017-08-23', 'Maria'),</v>
      </c>
      <c r="K240" s="21" t="s">
        <v>4329</v>
      </c>
      <c r="O240" s="55"/>
    </row>
    <row r="241" spans="1:15" ht="15" x14ac:dyDescent="0.2">
      <c r="A241" s="45">
        <v>882</v>
      </c>
      <c r="B241" s="25"/>
      <c r="C241" s="25" t="s">
        <v>2161</v>
      </c>
      <c r="D241" s="40" t="str">
        <f t="shared" si="12"/>
        <v>2017</v>
      </c>
      <c r="E241" s="40" t="str">
        <f t="shared" si="13"/>
        <v>09</v>
      </c>
      <c r="F241" s="40" t="str">
        <f t="shared" si="14"/>
        <v>23</v>
      </c>
      <c r="G241" s="39" t="s">
        <v>4074</v>
      </c>
      <c r="I241" s="21" t="str">
        <f t="shared" si="15"/>
        <v>(882, '', '2017-09-23', 'N/A'),</v>
      </c>
      <c r="K241" s="21" t="s">
        <v>4330</v>
      </c>
      <c r="O241" s="55"/>
    </row>
    <row r="242" spans="1:15" ht="15" x14ac:dyDescent="0.2">
      <c r="A242" s="45">
        <v>492</v>
      </c>
      <c r="B242" s="25"/>
      <c r="C242" s="25" t="s">
        <v>2166</v>
      </c>
      <c r="D242" s="40" t="str">
        <f t="shared" si="12"/>
        <v>2017</v>
      </c>
      <c r="E242" s="40" t="str">
        <f t="shared" si="13"/>
        <v>09</v>
      </c>
      <c r="F242" s="40" t="str">
        <f t="shared" si="14"/>
        <v>25</v>
      </c>
      <c r="G242" s="39" t="s">
        <v>4074</v>
      </c>
      <c r="I242" s="21" t="str">
        <f t="shared" si="15"/>
        <v>(492, '', '2017-09-25', 'N/A'),</v>
      </c>
      <c r="K242" s="21" t="s">
        <v>4331</v>
      </c>
      <c r="O242" s="55"/>
    </row>
    <row r="243" spans="1:15" ht="15" x14ac:dyDescent="0.2">
      <c r="A243" s="45">
        <v>876</v>
      </c>
      <c r="B243" s="25"/>
      <c r="C243" s="25" t="s">
        <v>2171</v>
      </c>
      <c r="D243" s="40" t="str">
        <f t="shared" si="12"/>
        <v>2017</v>
      </c>
      <c r="E243" s="40" t="str">
        <f t="shared" si="13"/>
        <v>09</v>
      </c>
      <c r="F243" s="40" t="str">
        <f t="shared" si="14"/>
        <v>25</v>
      </c>
      <c r="G243" s="25" t="s">
        <v>238</v>
      </c>
      <c r="I243" s="21" t="str">
        <f t="shared" si="15"/>
        <v>(876, '', '2017-09-25', 'MNTSRT'),</v>
      </c>
      <c r="K243" s="21" t="s">
        <v>4332</v>
      </c>
      <c r="O243" s="55"/>
    </row>
    <row r="244" spans="1:15" ht="15" x14ac:dyDescent="0.2">
      <c r="A244" s="45">
        <v>544</v>
      </c>
      <c r="B244" s="25" t="s">
        <v>2176</v>
      </c>
      <c r="C244" s="25" t="s">
        <v>2177</v>
      </c>
      <c r="D244" s="40" t="str">
        <f t="shared" si="12"/>
        <v>2017</v>
      </c>
      <c r="E244" s="40" t="str">
        <f t="shared" si="13"/>
        <v>09</v>
      </c>
      <c r="F244" s="40" t="str">
        <f t="shared" si="14"/>
        <v>25</v>
      </c>
      <c r="G244" s="39" t="s">
        <v>4074</v>
      </c>
      <c r="I244" s="21" t="str">
        <f t="shared" si="15"/>
        <v>(544, 'falla llamada', '2017-09-25', 'N/A'),</v>
      </c>
      <c r="K244" s="21" t="s">
        <v>4333</v>
      </c>
      <c r="O244" s="55"/>
    </row>
    <row r="245" spans="1:15" ht="15" x14ac:dyDescent="0.2">
      <c r="A245" s="45">
        <v>160</v>
      </c>
      <c r="B245" s="25"/>
      <c r="C245" s="25" t="s">
        <v>2184</v>
      </c>
      <c r="D245" s="40" t="str">
        <f t="shared" si="12"/>
        <v>2017</v>
      </c>
      <c r="E245" s="40" t="str">
        <f t="shared" si="13"/>
        <v>09</v>
      </c>
      <c r="F245" s="40" t="str">
        <f t="shared" si="14"/>
        <v>23</v>
      </c>
      <c r="G245" s="39" t="s">
        <v>4069</v>
      </c>
      <c r="I245" s="21" t="str">
        <f t="shared" si="15"/>
        <v>(160, '', '2017-09-23', 'Amanda'),</v>
      </c>
      <c r="K245" s="21" t="s">
        <v>4334</v>
      </c>
      <c r="O245" s="55"/>
    </row>
    <row r="246" spans="1:15" ht="15" x14ac:dyDescent="0.2">
      <c r="A246" s="45">
        <v>369</v>
      </c>
      <c r="B246" s="25" t="s">
        <v>673</v>
      </c>
      <c r="C246" s="25" t="s">
        <v>2195</v>
      </c>
      <c r="D246" s="40" t="str">
        <f t="shared" si="12"/>
        <v>2017</v>
      </c>
      <c r="E246" s="40" t="str">
        <f t="shared" si="13"/>
        <v>09</v>
      </c>
      <c r="F246" s="40" t="str">
        <f t="shared" si="14"/>
        <v>25</v>
      </c>
      <c r="G246" s="39" t="s">
        <v>4074</v>
      </c>
      <c r="I246" s="21" t="str">
        <f t="shared" si="15"/>
        <v>(369, 'Kyri', '2017-09-25', 'N/A'),</v>
      </c>
      <c r="K246" s="21" t="s">
        <v>4335</v>
      </c>
      <c r="O246" s="55"/>
    </row>
    <row r="247" spans="1:15" ht="15" x14ac:dyDescent="0.2">
      <c r="A247" s="45">
        <v>566</v>
      </c>
      <c r="B247" s="25" t="s">
        <v>82</v>
      </c>
      <c r="C247" s="25" t="s">
        <v>2204</v>
      </c>
      <c r="D247" s="40" t="str">
        <f t="shared" si="12"/>
        <v>2017</v>
      </c>
      <c r="E247" s="40" t="str">
        <f t="shared" si="13"/>
        <v>09</v>
      </c>
      <c r="F247" s="40" t="str">
        <f t="shared" si="14"/>
        <v>23</v>
      </c>
      <c r="G247" s="39" t="s">
        <v>696</v>
      </c>
      <c r="I247" s="21" t="str">
        <f t="shared" si="15"/>
        <v>(566, 'mntsrt', '2017-09-23', 'Carlos Sandoval'),</v>
      </c>
      <c r="K247" s="21" t="s">
        <v>4336</v>
      </c>
      <c r="O247" s="55"/>
    </row>
    <row r="248" spans="1:15" ht="15" x14ac:dyDescent="0.2">
      <c r="A248" s="45">
        <v>450</v>
      </c>
      <c r="B248" s="25"/>
      <c r="C248" s="39" t="s">
        <v>4050</v>
      </c>
      <c r="D248" s="40" t="str">
        <f t="shared" si="12"/>
        <v>2017</v>
      </c>
      <c r="E248" s="40" t="str">
        <f t="shared" si="13"/>
        <v>08</v>
      </c>
      <c r="F248" s="40" t="str">
        <f t="shared" si="14"/>
        <v>25</v>
      </c>
      <c r="G248" s="39" t="s">
        <v>4074</v>
      </c>
      <c r="I248" s="21" t="str">
        <f t="shared" si="15"/>
        <v>(450, '', '2017-08-25', 'N/A'),</v>
      </c>
      <c r="K248" s="21" t="s">
        <v>4337</v>
      </c>
      <c r="O248" s="55"/>
    </row>
    <row r="249" spans="1:15" ht="15" x14ac:dyDescent="0.2">
      <c r="A249" s="45">
        <v>851</v>
      </c>
      <c r="B249" s="25"/>
      <c r="C249" s="25" t="s">
        <v>2171</v>
      </c>
      <c r="D249" s="40" t="str">
        <f t="shared" si="12"/>
        <v>2017</v>
      </c>
      <c r="E249" s="40" t="str">
        <f t="shared" si="13"/>
        <v>09</v>
      </c>
      <c r="F249" s="40" t="str">
        <f t="shared" si="14"/>
        <v>25</v>
      </c>
      <c r="G249" s="39" t="s">
        <v>4073</v>
      </c>
      <c r="I249" s="21" t="str">
        <f t="shared" si="15"/>
        <v>(851, '', '2017-09-25', 'Camilo'),</v>
      </c>
      <c r="K249" s="21" t="s">
        <v>4338</v>
      </c>
      <c r="O249" s="55"/>
    </row>
    <row r="250" spans="1:15" ht="15" x14ac:dyDescent="0.2">
      <c r="A250" s="45">
        <v>288</v>
      </c>
      <c r="B250" s="25"/>
      <c r="C250" s="25" t="s">
        <v>2171</v>
      </c>
      <c r="D250" s="40" t="str">
        <f t="shared" si="12"/>
        <v>2017</v>
      </c>
      <c r="E250" s="40" t="str">
        <f t="shared" si="13"/>
        <v>09</v>
      </c>
      <c r="F250" s="40" t="str">
        <f t="shared" si="14"/>
        <v>25</v>
      </c>
      <c r="G250" s="39" t="s">
        <v>4074</v>
      </c>
      <c r="I250" s="21" t="str">
        <f t="shared" si="15"/>
        <v>(288, '', '2017-09-25', 'N/A'),</v>
      </c>
      <c r="K250" s="21" t="s">
        <v>4339</v>
      </c>
      <c r="O250" s="55"/>
    </row>
    <row r="251" spans="1:15" ht="15" x14ac:dyDescent="0.2">
      <c r="A251" s="45">
        <v>483</v>
      </c>
      <c r="B251" s="25"/>
      <c r="C251" s="25" t="s">
        <v>2224</v>
      </c>
      <c r="D251" s="40" t="str">
        <f t="shared" si="12"/>
        <v>2017</v>
      </c>
      <c r="E251" s="40" t="str">
        <f t="shared" si="13"/>
        <v>09</v>
      </c>
      <c r="F251" s="40" t="str">
        <f t="shared" si="14"/>
        <v>25</v>
      </c>
      <c r="G251" s="39" t="s">
        <v>4072</v>
      </c>
      <c r="I251" s="21" t="str">
        <f t="shared" si="15"/>
        <v>(483, '', '2017-09-25', 'Milena'),</v>
      </c>
      <c r="K251" s="21" t="s">
        <v>4340</v>
      </c>
      <c r="O251" s="55"/>
    </row>
    <row r="252" spans="1:15" ht="15" x14ac:dyDescent="0.2">
      <c r="A252" s="45">
        <v>836</v>
      </c>
      <c r="B252" s="25"/>
      <c r="C252" s="25" t="s">
        <v>2235</v>
      </c>
      <c r="D252" s="40" t="str">
        <f t="shared" si="12"/>
        <v>2017</v>
      </c>
      <c r="E252" s="40" t="str">
        <f t="shared" si="13"/>
        <v>09</v>
      </c>
      <c r="F252" s="40" t="str">
        <f t="shared" si="14"/>
        <v>23</v>
      </c>
      <c r="G252" s="39" t="s">
        <v>4074</v>
      </c>
      <c r="I252" s="21" t="str">
        <f t="shared" si="15"/>
        <v>(836, '', '2017-09-23', 'N/A'),</v>
      </c>
      <c r="K252" s="21" t="s">
        <v>4341</v>
      </c>
      <c r="O252" s="55"/>
    </row>
    <row r="253" spans="1:15" ht="15" x14ac:dyDescent="0.2">
      <c r="A253" s="45">
        <v>168</v>
      </c>
      <c r="B253" s="25"/>
      <c r="C253" s="25" t="s">
        <v>2240</v>
      </c>
      <c r="D253" s="40" t="str">
        <f t="shared" si="12"/>
        <v>2017</v>
      </c>
      <c r="E253" s="40" t="str">
        <f t="shared" si="13"/>
        <v>09</v>
      </c>
      <c r="F253" s="40" t="str">
        <f t="shared" si="14"/>
        <v>25</v>
      </c>
      <c r="G253" s="39" t="s">
        <v>4071</v>
      </c>
      <c r="I253" s="21" t="str">
        <f t="shared" si="15"/>
        <v>(168, '', '2017-09-25', 'Jose'),</v>
      </c>
      <c r="K253" s="21" t="s">
        <v>4342</v>
      </c>
      <c r="O253" s="55"/>
    </row>
    <row r="254" spans="1:15" ht="15" x14ac:dyDescent="0.2">
      <c r="A254" s="45">
        <v>548</v>
      </c>
      <c r="B254" s="25"/>
      <c r="C254" s="25" t="s">
        <v>2249</v>
      </c>
      <c r="D254" s="40" t="str">
        <f t="shared" si="12"/>
        <v>2017</v>
      </c>
      <c r="E254" s="40" t="str">
        <f t="shared" si="13"/>
        <v>09</v>
      </c>
      <c r="F254" s="40" t="str">
        <f t="shared" si="14"/>
        <v>25</v>
      </c>
      <c r="G254" s="39" t="s">
        <v>4070</v>
      </c>
      <c r="I254" s="21" t="str">
        <f t="shared" si="15"/>
        <v>(548, '', '2017-09-25', 'Clara'),</v>
      </c>
      <c r="K254" s="21" t="s">
        <v>4343</v>
      </c>
      <c r="O254" s="55"/>
    </row>
    <row r="255" spans="1:15" ht="15" x14ac:dyDescent="0.2">
      <c r="A255" s="45">
        <v>748</v>
      </c>
      <c r="B255" s="25" t="s">
        <v>82</v>
      </c>
      <c r="C255" s="25" t="s">
        <v>2261</v>
      </c>
      <c r="D255" s="40" t="str">
        <f t="shared" si="12"/>
        <v>2017</v>
      </c>
      <c r="E255" s="40" t="str">
        <f t="shared" si="13"/>
        <v>09</v>
      </c>
      <c r="F255" s="40" t="str">
        <f t="shared" si="14"/>
        <v>25</v>
      </c>
      <c r="G255" s="25" t="s">
        <v>58</v>
      </c>
      <c r="I255" s="21" t="str">
        <f t="shared" si="15"/>
        <v>(748, 'mntsrt', '2017-09-25', 'Leonel'),</v>
      </c>
      <c r="K255" s="21" t="s">
        <v>4344</v>
      </c>
      <c r="O255" s="55"/>
    </row>
    <row r="256" spans="1:15" ht="15" x14ac:dyDescent="0.2">
      <c r="A256" s="45">
        <v>511</v>
      </c>
      <c r="B256" s="25" t="s">
        <v>2268</v>
      </c>
      <c r="C256" s="25" t="s">
        <v>2269</v>
      </c>
      <c r="D256" s="40" t="str">
        <f t="shared" si="12"/>
        <v>2017</v>
      </c>
      <c r="E256" s="40" t="str">
        <f t="shared" si="13"/>
        <v>09</v>
      </c>
      <c r="F256" s="40" t="str">
        <f t="shared" si="14"/>
        <v>23</v>
      </c>
      <c r="G256" s="39" t="s">
        <v>4074</v>
      </c>
      <c r="I256" s="21" t="str">
        <f t="shared" si="15"/>
        <v>(511, 'Sofia - no contestan', '2017-09-23', 'N/A'),</v>
      </c>
      <c r="K256" s="21" t="s">
        <v>4345</v>
      </c>
      <c r="O256" s="55"/>
    </row>
    <row r="257" spans="1:15" ht="15" x14ac:dyDescent="0.2">
      <c r="A257" s="45">
        <v>803</v>
      </c>
      <c r="B257" s="25"/>
      <c r="C257" s="25" t="s">
        <v>2276</v>
      </c>
      <c r="D257" s="40" t="str">
        <f t="shared" ref="D257:D320" si="16">MID(C257,1,4)</f>
        <v>2017</v>
      </c>
      <c r="E257" s="40" t="str">
        <f t="shared" ref="E257:E320" si="17">MID(C257,6,2)</f>
        <v>09</v>
      </c>
      <c r="F257" s="40" t="str">
        <f t="shared" ref="F257:F320" si="18">MID(C257,9,2)</f>
        <v>23</v>
      </c>
      <c r="G257" s="25" t="s">
        <v>82</v>
      </c>
      <c r="I257" s="21" t="str">
        <f t="shared" ref="I257:I320" si="19">_xlfn.CONCAT("(",A257,", '",B257,"', ","'",D257,"-",E257,"-",F257,"'",", '",G257,"'),")</f>
        <v>(803, '', '2017-09-23', 'mntsrt'),</v>
      </c>
      <c r="K257" s="21" t="s">
        <v>4346</v>
      </c>
      <c r="O257" s="55"/>
    </row>
    <row r="258" spans="1:15" ht="15" x14ac:dyDescent="0.2">
      <c r="A258" s="45">
        <v>139</v>
      </c>
      <c r="B258" s="25" t="s">
        <v>791</v>
      </c>
      <c r="C258" s="39" t="s">
        <v>4051</v>
      </c>
      <c r="D258" s="40" t="str">
        <f t="shared" si="16"/>
        <v>2017</v>
      </c>
      <c r="E258" s="40" t="str">
        <f t="shared" si="17"/>
        <v>08</v>
      </c>
      <c r="F258" s="40" t="str">
        <f t="shared" si="18"/>
        <v>23</v>
      </c>
      <c r="G258" s="39" t="s">
        <v>370</v>
      </c>
      <c r="I258" s="21" t="str">
        <f t="shared" si="19"/>
        <v>(139, 'Sofia- no contestan', '2017-08-23', 'Sofia'),</v>
      </c>
      <c r="K258" s="21" t="s">
        <v>4347</v>
      </c>
      <c r="O258" s="55"/>
    </row>
    <row r="259" spans="1:15" ht="15" x14ac:dyDescent="0.2">
      <c r="A259" s="45">
        <v>847</v>
      </c>
      <c r="B259" s="25" t="s">
        <v>202</v>
      </c>
      <c r="C259" s="25" t="s">
        <v>2290</v>
      </c>
      <c r="D259" s="40" t="str">
        <f t="shared" si="16"/>
        <v>2017</v>
      </c>
      <c r="E259" s="40" t="str">
        <f t="shared" si="17"/>
        <v>09</v>
      </c>
      <c r="F259" s="40" t="str">
        <f t="shared" si="18"/>
        <v>23</v>
      </c>
      <c r="G259" s="39" t="s">
        <v>4064</v>
      </c>
      <c r="I259" s="21" t="str">
        <f t="shared" si="19"/>
        <v>(847, 'GHMP', '2017-09-23', 'Pedro'),</v>
      </c>
      <c r="K259" s="21" t="s">
        <v>4348</v>
      </c>
      <c r="O259" s="55"/>
    </row>
    <row r="260" spans="1:15" ht="15" x14ac:dyDescent="0.2">
      <c r="A260" s="45">
        <v>401</v>
      </c>
      <c r="B260" s="25" t="s">
        <v>916</v>
      </c>
      <c r="C260" s="25" t="s">
        <v>2298</v>
      </c>
      <c r="D260" s="40" t="str">
        <f t="shared" si="16"/>
        <v>2017</v>
      </c>
      <c r="E260" s="40" t="str">
        <f t="shared" si="17"/>
        <v>09</v>
      </c>
      <c r="F260" s="40" t="str">
        <f t="shared" si="18"/>
        <v>23</v>
      </c>
      <c r="G260" s="39" t="s">
        <v>696</v>
      </c>
      <c r="I260" s="21" t="str">
        <f t="shared" si="19"/>
        <v>(401, 'isa no contestan', '2017-09-23', 'Carlos Sandoval'),</v>
      </c>
      <c r="K260" s="21" t="s">
        <v>4349</v>
      </c>
      <c r="O260" s="55"/>
    </row>
    <row r="261" spans="1:15" ht="15" x14ac:dyDescent="0.2">
      <c r="A261" s="45">
        <v>822</v>
      </c>
      <c r="B261" s="25" t="s">
        <v>916</v>
      </c>
      <c r="C261" s="25" t="s">
        <v>2304</v>
      </c>
      <c r="D261" s="40" t="str">
        <f t="shared" si="16"/>
        <v>2017</v>
      </c>
      <c r="E261" s="40" t="str">
        <f t="shared" si="17"/>
        <v>09</v>
      </c>
      <c r="F261" s="40" t="str">
        <f t="shared" si="18"/>
        <v>25</v>
      </c>
      <c r="G261" s="39" t="s">
        <v>4074</v>
      </c>
      <c r="I261" s="21" t="str">
        <f t="shared" si="19"/>
        <v>(822, 'isa no contestan', '2017-09-25', 'N/A'),</v>
      </c>
      <c r="K261" s="21" t="s">
        <v>4350</v>
      </c>
      <c r="O261" s="55"/>
    </row>
    <row r="262" spans="1:15" ht="15" x14ac:dyDescent="0.2">
      <c r="A262" s="45">
        <v>163</v>
      </c>
      <c r="B262" s="25" t="s">
        <v>370</v>
      </c>
      <c r="C262" s="25" t="s">
        <v>2313</v>
      </c>
      <c r="D262" s="40" t="str">
        <f t="shared" si="16"/>
        <v>2017</v>
      </c>
      <c r="E262" s="40" t="str">
        <f t="shared" si="17"/>
        <v>09</v>
      </c>
      <c r="F262" s="40" t="str">
        <f t="shared" si="18"/>
        <v>23</v>
      </c>
      <c r="G262" s="39" t="s">
        <v>4065</v>
      </c>
      <c r="I262" s="21" t="str">
        <f t="shared" si="19"/>
        <v>(163, 'Sofia', '2017-09-23', 'Pepe'),</v>
      </c>
      <c r="K262" s="21" t="s">
        <v>4351</v>
      </c>
      <c r="O262" s="55"/>
    </row>
    <row r="263" spans="1:15" ht="15" x14ac:dyDescent="0.2">
      <c r="A263" s="45">
        <v>589</v>
      </c>
      <c r="B263" s="25" t="s">
        <v>2322</v>
      </c>
      <c r="C263" s="25" t="s">
        <v>2323</v>
      </c>
      <c r="D263" s="40" t="str">
        <f t="shared" si="16"/>
        <v>2017</v>
      </c>
      <c r="E263" s="40" t="str">
        <f t="shared" si="17"/>
        <v>09</v>
      </c>
      <c r="F263" s="40" t="str">
        <f t="shared" si="18"/>
        <v>23</v>
      </c>
      <c r="G263" s="39" t="s">
        <v>4066</v>
      </c>
      <c r="I263" s="21" t="str">
        <f t="shared" si="19"/>
        <v>(589, 'isa llamar manana para confirmar necesidades', '2017-09-23', 'Arturo'),</v>
      </c>
      <c r="K263" s="21" t="s">
        <v>4352</v>
      </c>
      <c r="O263" s="55"/>
    </row>
    <row r="264" spans="1:15" ht="15" x14ac:dyDescent="0.2">
      <c r="A264" s="45">
        <v>418</v>
      </c>
      <c r="B264" s="25" t="s">
        <v>791</v>
      </c>
      <c r="C264" s="25" t="s">
        <v>2329</v>
      </c>
      <c r="D264" s="40" t="str">
        <f t="shared" si="16"/>
        <v>2017</v>
      </c>
      <c r="E264" s="40" t="str">
        <f t="shared" si="17"/>
        <v>09</v>
      </c>
      <c r="F264" s="40" t="str">
        <f t="shared" si="18"/>
        <v>23</v>
      </c>
      <c r="G264" s="39" t="s">
        <v>4067</v>
      </c>
      <c r="I264" s="21" t="str">
        <f t="shared" si="19"/>
        <v>(418, 'Sofia- no contestan', '2017-09-23', 'Luis'),</v>
      </c>
      <c r="K264" s="21" t="s">
        <v>4353</v>
      </c>
      <c r="O264" s="55"/>
    </row>
    <row r="265" spans="1:15" ht="15" x14ac:dyDescent="0.2">
      <c r="A265" s="45">
        <v>883</v>
      </c>
      <c r="B265" s="25" t="s">
        <v>791</v>
      </c>
      <c r="C265" s="25" t="s">
        <v>2335</v>
      </c>
      <c r="D265" s="40" t="str">
        <f t="shared" si="16"/>
        <v>2017</v>
      </c>
      <c r="E265" s="40" t="str">
        <f t="shared" si="17"/>
        <v>09</v>
      </c>
      <c r="F265" s="40" t="str">
        <f t="shared" si="18"/>
        <v>23</v>
      </c>
      <c r="G265" s="39" t="s">
        <v>4074</v>
      </c>
      <c r="I265" s="21" t="str">
        <f t="shared" si="19"/>
        <v>(883, 'Sofia- no contestan', '2017-09-23', 'N/A'),</v>
      </c>
      <c r="K265" s="21" t="s">
        <v>4354</v>
      </c>
      <c r="O265" s="55"/>
    </row>
    <row r="266" spans="1:15" ht="15" x14ac:dyDescent="0.2">
      <c r="A266" s="45">
        <v>164</v>
      </c>
      <c r="B266" s="25" t="s">
        <v>202</v>
      </c>
      <c r="C266" s="25" t="s">
        <v>2347</v>
      </c>
      <c r="D266" s="40" t="str">
        <f t="shared" si="16"/>
        <v>2017</v>
      </c>
      <c r="E266" s="40" t="str">
        <f t="shared" si="17"/>
        <v>09</v>
      </c>
      <c r="F266" s="40" t="str">
        <f t="shared" si="18"/>
        <v>23</v>
      </c>
      <c r="G266" s="39" t="s">
        <v>58</v>
      </c>
      <c r="I266" s="21" t="str">
        <f t="shared" si="19"/>
        <v>(164, 'GHMP', '2017-09-23', 'Leonel'),</v>
      </c>
      <c r="K266" s="21" t="s">
        <v>4355</v>
      </c>
      <c r="O266" s="55"/>
    </row>
    <row r="267" spans="1:15" ht="15" x14ac:dyDescent="0.2">
      <c r="A267" s="45">
        <v>560</v>
      </c>
      <c r="B267" s="25"/>
      <c r="C267" s="25" t="s">
        <v>2353</v>
      </c>
      <c r="D267" s="40" t="str">
        <f t="shared" si="16"/>
        <v>2017</v>
      </c>
      <c r="E267" s="40" t="str">
        <f t="shared" si="17"/>
        <v>09</v>
      </c>
      <c r="F267" s="40" t="str">
        <f t="shared" si="18"/>
        <v>23</v>
      </c>
      <c r="G267" s="39" t="s">
        <v>4074</v>
      </c>
      <c r="I267" s="21" t="str">
        <f t="shared" si="19"/>
        <v>(560, '', '2017-09-23', 'N/A'),</v>
      </c>
      <c r="K267" s="21" t="s">
        <v>4356</v>
      </c>
      <c r="O267" s="55"/>
    </row>
    <row r="268" spans="1:15" ht="15" x14ac:dyDescent="0.2">
      <c r="A268" s="45">
        <v>156</v>
      </c>
      <c r="B268" s="25" t="s">
        <v>202</v>
      </c>
      <c r="C268" s="25" t="s">
        <v>2364</v>
      </c>
      <c r="D268" s="40" t="str">
        <f t="shared" si="16"/>
        <v>2017</v>
      </c>
      <c r="E268" s="40" t="str">
        <f t="shared" si="17"/>
        <v>09</v>
      </c>
      <c r="F268" s="40" t="str">
        <f t="shared" si="18"/>
        <v>23</v>
      </c>
      <c r="G268" s="39" t="s">
        <v>4068</v>
      </c>
      <c r="I268" s="21" t="str">
        <f t="shared" si="19"/>
        <v>(156, 'GHMP', '2017-09-23', 'Maria'),</v>
      </c>
      <c r="K268" s="21" t="s">
        <v>4357</v>
      </c>
      <c r="O268" s="55"/>
    </row>
    <row r="269" spans="1:15" ht="15" x14ac:dyDescent="0.2">
      <c r="A269" s="45">
        <v>263</v>
      </c>
      <c r="B269" s="25" t="s">
        <v>2370</v>
      </c>
      <c r="C269" s="25" t="s">
        <v>2371</v>
      </c>
      <c r="D269" s="40" t="str">
        <f t="shared" si="16"/>
        <v>2017</v>
      </c>
      <c r="E269" s="40" t="str">
        <f t="shared" si="17"/>
        <v>09</v>
      </c>
      <c r="F269" s="40" t="str">
        <f t="shared" si="18"/>
        <v>23</v>
      </c>
      <c r="G269" s="39" t="s">
        <v>4074</v>
      </c>
      <c r="I269" s="21" t="str">
        <f t="shared" si="19"/>
        <v>(263, 'no contestan', '2017-09-23', 'N/A'),</v>
      </c>
      <c r="K269" s="21" t="s">
        <v>4358</v>
      </c>
      <c r="O269" s="55"/>
    </row>
    <row r="270" spans="1:15" ht="15" x14ac:dyDescent="0.2">
      <c r="A270" s="45">
        <v>327</v>
      </c>
      <c r="B270" s="25" t="s">
        <v>370</v>
      </c>
      <c r="C270" s="25" t="s">
        <v>2380</v>
      </c>
      <c r="D270" s="40" t="str">
        <f t="shared" si="16"/>
        <v>2017</v>
      </c>
      <c r="E270" s="40" t="str">
        <f t="shared" si="17"/>
        <v>09</v>
      </c>
      <c r="F270" s="40" t="str">
        <f t="shared" si="18"/>
        <v>23</v>
      </c>
      <c r="G270" s="39" t="s">
        <v>4074</v>
      </c>
      <c r="I270" s="21" t="str">
        <f t="shared" si="19"/>
        <v>(327, 'Sofia', '2017-09-23', 'N/A'),</v>
      </c>
      <c r="K270" s="21" t="s">
        <v>4359</v>
      </c>
      <c r="O270" s="55"/>
    </row>
    <row r="271" spans="1:15" ht="15" x14ac:dyDescent="0.2">
      <c r="A271" s="45">
        <v>509</v>
      </c>
      <c r="B271" s="25" t="s">
        <v>2387</v>
      </c>
      <c r="C271" s="39" t="s">
        <v>4052</v>
      </c>
      <c r="D271" s="40" t="str">
        <f t="shared" si="16"/>
        <v>2017</v>
      </c>
      <c r="E271" s="40" t="str">
        <f t="shared" si="17"/>
        <v>08</v>
      </c>
      <c r="F271" s="40" t="str">
        <f t="shared" si="18"/>
        <v>23</v>
      </c>
      <c r="G271" s="25" t="s">
        <v>238</v>
      </c>
      <c r="I271" s="21" t="str">
        <f t="shared" si="19"/>
        <v>(509, 'Lore cerrados por ser univ ', '2017-08-23', 'MNTSRT'),</v>
      </c>
      <c r="K271" s="21" t="s">
        <v>4360</v>
      </c>
      <c r="O271" s="55"/>
    </row>
    <row r="272" spans="1:15" ht="15" x14ac:dyDescent="0.2">
      <c r="A272" s="45">
        <v>176</v>
      </c>
      <c r="B272" s="25" t="s">
        <v>2394</v>
      </c>
      <c r="C272" s="25" t="s">
        <v>2395</v>
      </c>
      <c r="D272" s="40" t="str">
        <f t="shared" si="16"/>
        <v>2017</v>
      </c>
      <c r="E272" s="40" t="str">
        <f t="shared" si="17"/>
        <v>09</v>
      </c>
      <c r="F272" s="40" t="str">
        <f t="shared" si="18"/>
        <v>23</v>
      </c>
      <c r="G272" s="39" t="s">
        <v>4074</v>
      </c>
      <c r="I272" s="21" t="str">
        <f t="shared" si="19"/>
        <v>(176, 'Lore no contestan', '2017-09-23', 'N/A'),</v>
      </c>
      <c r="K272" s="21" t="s">
        <v>4361</v>
      </c>
      <c r="O272" s="55"/>
    </row>
    <row r="273" spans="1:15" ht="15" x14ac:dyDescent="0.2">
      <c r="A273" s="45">
        <v>347</v>
      </c>
      <c r="B273" s="25" t="s">
        <v>791</v>
      </c>
      <c r="C273" s="25" t="s">
        <v>2400</v>
      </c>
      <c r="D273" s="40" t="str">
        <f t="shared" si="16"/>
        <v>2017</v>
      </c>
      <c r="E273" s="40" t="str">
        <f t="shared" si="17"/>
        <v>09</v>
      </c>
      <c r="F273" s="40" t="str">
        <f t="shared" si="18"/>
        <v>23</v>
      </c>
      <c r="G273" s="39" t="s">
        <v>4069</v>
      </c>
      <c r="I273" s="21" t="str">
        <f t="shared" si="19"/>
        <v>(347, 'Sofia- no contestan', '2017-09-23', 'Amanda'),</v>
      </c>
      <c r="K273" s="21" t="s">
        <v>4362</v>
      </c>
      <c r="O273" s="55"/>
    </row>
    <row r="274" spans="1:15" ht="15" x14ac:dyDescent="0.2">
      <c r="A274" s="45">
        <v>242</v>
      </c>
      <c r="B274" s="25"/>
      <c r="C274" s="25" t="s">
        <v>2407</v>
      </c>
      <c r="D274" s="40" t="str">
        <f t="shared" si="16"/>
        <v>2017</v>
      </c>
      <c r="E274" s="40" t="str">
        <f t="shared" si="17"/>
        <v>09</v>
      </c>
      <c r="F274" s="40" t="str">
        <f t="shared" si="18"/>
        <v>25</v>
      </c>
      <c r="G274" s="39" t="s">
        <v>4074</v>
      </c>
      <c r="I274" s="21" t="str">
        <f t="shared" si="19"/>
        <v>(242, '', '2017-09-25', 'N/A'),</v>
      </c>
      <c r="K274" s="21" t="s">
        <v>4363</v>
      </c>
      <c r="O274" s="55"/>
    </row>
    <row r="275" spans="1:15" ht="15" x14ac:dyDescent="0.2">
      <c r="A275" s="45">
        <v>523</v>
      </c>
      <c r="B275" s="25" t="s">
        <v>202</v>
      </c>
      <c r="C275" s="25" t="s">
        <v>2418</v>
      </c>
      <c r="D275" s="40" t="str">
        <f t="shared" si="16"/>
        <v>2017</v>
      </c>
      <c r="E275" s="40" t="str">
        <f t="shared" si="17"/>
        <v>09</v>
      </c>
      <c r="F275" s="40" t="str">
        <f t="shared" si="18"/>
        <v>23</v>
      </c>
      <c r="G275" s="39" t="s">
        <v>696</v>
      </c>
      <c r="I275" s="21" t="str">
        <f t="shared" si="19"/>
        <v>(523, 'GHMP', '2017-09-23', 'Carlos Sandoval'),</v>
      </c>
      <c r="K275" s="21" t="s">
        <v>4364</v>
      </c>
      <c r="O275" s="55"/>
    </row>
    <row r="276" spans="1:15" ht="15" x14ac:dyDescent="0.2">
      <c r="A276" s="45">
        <v>201</v>
      </c>
      <c r="B276" s="25"/>
      <c r="C276" s="25" t="s">
        <v>2427</v>
      </c>
      <c r="D276" s="40" t="str">
        <f t="shared" si="16"/>
        <v>2017</v>
      </c>
      <c r="E276" s="40" t="str">
        <f t="shared" si="17"/>
        <v>09</v>
      </c>
      <c r="F276" s="40" t="str">
        <f t="shared" si="18"/>
        <v>23</v>
      </c>
      <c r="G276" s="39" t="s">
        <v>4074</v>
      </c>
      <c r="I276" s="21" t="str">
        <f t="shared" si="19"/>
        <v>(201, '', '2017-09-23', 'N/A'),</v>
      </c>
      <c r="K276" s="21" t="s">
        <v>4365</v>
      </c>
      <c r="O276" s="55"/>
    </row>
    <row r="277" spans="1:15" ht="15" x14ac:dyDescent="0.2">
      <c r="A277" s="45">
        <v>395</v>
      </c>
      <c r="B277" s="25"/>
      <c r="C277" s="25" t="s">
        <v>2433</v>
      </c>
      <c r="D277" s="40" t="str">
        <f t="shared" si="16"/>
        <v>2017</v>
      </c>
      <c r="E277" s="40" t="str">
        <f t="shared" si="17"/>
        <v>09</v>
      </c>
      <c r="F277" s="40" t="str">
        <f t="shared" si="18"/>
        <v>23</v>
      </c>
      <c r="G277" s="39" t="s">
        <v>4073</v>
      </c>
      <c r="I277" s="21" t="str">
        <f t="shared" si="19"/>
        <v>(395, '', '2017-09-23', 'Camilo'),</v>
      </c>
      <c r="K277" s="21" t="s">
        <v>4366</v>
      </c>
      <c r="O277" s="55"/>
    </row>
    <row r="278" spans="1:15" ht="15" x14ac:dyDescent="0.2">
      <c r="A278" s="45">
        <v>310</v>
      </c>
      <c r="B278" s="25" t="s">
        <v>2440</v>
      </c>
      <c r="C278" s="25" t="s">
        <v>2441</v>
      </c>
      <c r="D278" s="40" t="str">
        <f t="shared" si="16"/>
        <v>2017</v>
      </c>
      <c r="E278" s="40" t="str">
        <f t="shared" si="17"/>
        <v>09</v>
      </c>
      <c r="F278" s="40" t="str">
        <f t="shared" si="18"/>
        <v>23</v>
      </c>
      <c r="G278" s="39" t="s">
        <v>4074</v>
      </c>
      <c r="I278" s="21" t="str">
        <f t="shared" si="19"/>
        <v>(310, 'lore no contestan por ser univ ', '2017-09-23', 'N/A'),</v>
      </c>
      <c r="K278" s="21" t="s">
        <v>4367</v>
      </c>
      <c r="O278" s="55"/>
    </row>
    <row r="279" spans="1:15" ht="15" x14ac:dyDescent="0.2">
      <c r="A279" s="45">
        <v>202</v>
      </c>
      <c r="B279" s="25"/>
      <c r="C279" s="25" t="s">
        <v>2455</v>
      </c>
      <c r="D279" s="40" t="str">
        <f t="shared" si="16"/>
        <v>2017</v>
      </c>
      <c r="E279" s="40" t="str">
        <f t="shared" si="17"/>
        <v>09</v>
      </c>
      <c r="F279" s="40" t="str">
        <f t="shared" si="18"/>
        <v>25</v>
      </c>
      <c r="G279" s="39" t="s">
        <v>4072</v>
      </c>
      <c r="I279" s="21" t="str">
        <f t="shared" si="19"/>
        <v>(202, '', '2017-09-25', 'Milena'),</v>
      </c>
      <c r="K279" s="21" t="s">
        <v>4368</v>
      </c>
      <c r="O279" s="55"/>
    </row>
    <row r="280" spans="1:15" ht="15" x14ac:dyDescent="0.2">
      <c r="A280" s="45">
        <v>413</v>
      </c>
      <c r="B280" s="25"/>
      <c r="C280" s="39" t="s">
        <v>4059</v>
      </c>
      <c r="D280" s="40" t="str">
        <f t="shared" si="16"/>
        <v>2017</v>
      </c>
      <c r="E280" s="40" t="str">
        <f t="shared" si="17"/>
        <v>08</v>
      </c>
      <c r="F280" s="40" t="str">
        <f t="shared" si="18"/>
        <v>23</v>
      </c>
      <c r="G280" s="39" t="s">
        <v>4074</v>
      </c>
      <c r="I280" s="21" t="str">
        <f t="shared" si="19"/>
        <v>(413, '', '2017-08-23', 'N/A'),</v>
      </c>
      <c r="K280" s="21" t="s">
        <v>4369</v>
      </c>
      <c r="O280" s="55"/>
    </row>
    <row r="281" spans="1:15" ht="15" x14ac:dyDescent="0.2">
      <c r="A281" s="45">
        <v>467</v>
      </c>
      <c r="B281" s="25"/>
      <c r="C281" s="25" t="s">
        <v>2468</v>
      </c>
      <c r="D281" s="40" t="str">
        <f t="shared" si="16"/>
        <v>2017</v>
      </c>
      <c r="E281" s="40" t="str">
        <f t="shared" si="17"/>
        <v>09</v>
      </c>
      <c r="F281" s="40" t="str">
        <f t="shared" si="18"/>
        <v>23</v>
      </c>
      <c r="G281" s="39" t="s">
        <v>4071</v>
      </c>
      <c r="I281" s="21" t="str">
        <f t="shared" si="19"/>
        <v>(467, '', '2017-09-23', 'Jose'),</v>
      </c>
      <c r="K281" s="21" t="s">
        <v>4370</v>
      </c>
      <c r="O281" s="55"/>
    </row>
    <row r="282" spans="1:15" ht="15" x14ac:dyDescent="0.2">
      <c r="A282" s="45">
        <v>239</v>
      </c>
      <c r="B282" s="25"/>
      <c r="C282" s="25" t="s">
        <v>2473</v>
      </c>
      <c r="D282" s="40" t="str">
        <f t="shared" si="16"/>
        <v>2017</v>
      </c>
      <c r="E282" s="40" t="str">
        <f t="shared" si="17"/>
        <v>09</v>
      </c>
      <c r="F282" s="40" t="str">
        <f t="shared" si="18"/>
        <v>25</v>
      </c>
      <c r="G282" s="39" t="s">
        <v>4074</v>
      </c>
      <c r="I282" s="21" t="str">
        <f t="shared" si="19"/>
        <v>(239, '', '2017-09-25', 'N/A'),</v>
      </c>
      <c r="K282" s="21" t="s">
        <v>4371</v>
      </c>
      <c r="O282" s="55"/>
    </row>
    <row r="283" spans="1:15" ht="15" x14ac:dyDescent="0.2">
      <c r="A283" s="45">
        <v>425</v>
      </c>
      <c r="B283" s="25"/>
      <c r="C283" s="25" t="s">
        <v>2478</v>
      </c>
      <c r="D283" s="40" t="str">
        <f t="shared" si="16"/>
        <v>2017</v>
      </c>
      <c r="E283" s="40" t="str">
        <f t="shared" si="17"/>
        <v>09</v>
      </c>
      <c r="F283" s="40" t="str">
        <f t="shared" si="18"/>
        <v>25</v>
      </c>
      <c r="G283" s="39" t="s">
        <v>4070</v>
      </c>
      <c r="I283" s="21" t="str">
        <f t="shared" si="19"/>
        <v>(425, '', '2017-09-25', 'Clara'),</v>
      </c>
      <c r="K283" s="21" t="s">
        <v>4372</v>
      </c>
      <c r="O283" s="55"/>
    </row>
    <row r="284" spans="1:15" ht="15" x14ac:dyDescent="0.2">
      <c r="A284" s="45">
        <v>442</v>
      </c>
      <c r="B284" s="25" t="s">
        <v>183</v>
      </c>
      <c r="C284" s="25" t="s">
        <v>2486</v>
      </c>
      <c r="D284" s="40" t="str">
        <f t="shared" si="16"/>
        <v>2017</v>
      </c>
      <c r="E284" s="40" t="str">
        <f t="shared" si="17"/>
        <v>09</v>
      </c>
      <c r="F284" s="40" t="str">
        <f t="shared" si="18"/>
        <v>24</v>
      </c>
      <c r="G284" s="25" t="s">
        <v>58</v>
      </c>
      <c r="I284" s="21" t="str">
        <f t="shared" si="19"/>
        <v>(442, 'Stephanie', '2017-09-24', 'Leonel'),</v>
      </c>
      <c r="K284" s="21" t="s">
        <v>4373</v>
      </c>
      <c r="O284" s="55"/>
    </row>
    <row r="285" spans="1:15" ht="15" x14ac:dyDescent="0.2">
      <c r="A285" s="45">
        <v>605</v>
      </c>
      <c r="B285" s="25"/>
      <c r="C285" s="25" t="s">
        <v>2491</v>
      </c>
      <c r="D285" s="40" t="str">
        <f t="shared" si="16"/>
        <v>2017</v>
      </c>
      <c r="E285" s="40" t="str">
        <f t="shared" si="17"/>
        <v>09</v>
      </c>
      <c r="F285" s="40" t="str">
        <f t="shared" si="18"/>
        <v>23</v>
      </c>
      <c r="G285" s="39" t="s">
        <v>4074</v>
      </c>
      <c r="I285" s="21" t="str">
        <f t="shared" si="19"/>
        <v>(605, '', '2017-09-23', 'N/A'),</v>
      </c>
      <c r="K285" s="21" t="s">
        <v>4374</v>
      </c>
      <c r="O285" s="55"/>
    </row>
    <row r="286" spans="1:15" ht="15" x14ac:dyDescent="0.2">
      <c r="A286" s="45">
        <v>789</v>
      </c>
      <c r="B286" s="25"/>
      <c r="C286" s="25" t="s">
        <v>2496</v>
      </c>
      <c r="D286" s="40" t="str">
        <f t="shared" si="16"/>
        <v>2017</v>
      </c>
      <c r="E286" s="40" t="str">
        <f t="shared" si="17"/>
        <v>09</v>
      </c>
      <c r="F286" s="40" t="str">
        <f t="shared" si="18"/>
        <v>23</v>
      </c>
      <c r="G286" s="25" t="s">
        <v>82</v>
      </c>
      <c r="I286" s="21" t="str">
        <f t="shared" si="19"/>
        <v>(789, '', '2017-09-23', 'mntsrt'),</v>
      </c>
      <c r="K286" s="21" t="s">
        <v>4375</v>
      </c>
      <c r="O286" s="55"/>
    </row>
    <row r="287" spans="1:15" ht="15" x14ac:dyDescent="0.2">
      <c r="A287" s="45">
        <v>547</v>
      </c>
      <c r="B287" s="25"/>
      <c r="C287" s="25" t="s">
        <v>2501</v>
      </c>
      <c r="D287" s="40" t="str">
        <f t="shared" si="16"/>
        <v>2017</v>
      </c>
      <c r="E287" s="40" t="str">
        <f t="shared" si="17"/>
        <v>09</v>
      </c>
      <c r="F287" s="40" t="str">
        <f t="shared" si="18"/>
        <v>23</v>
      </c>
      <c r="G287" s="39" t="s">
        <v>370</v>
      </c>
      <c r="I287" s="21" t="str">
        <f t="shared" si="19"/>
        <v>(547, '', '2017-09-23', 'Sofia'),</v>
      </c>
      <c r="K287" s="21" t="s">
        <v>4376</v>
      </c>
      <c r="O287" s="55"/>
    </row>
    <row r="288" spans="1:15" ht="15" x14ac:dyDescent="0.2">
      <c r="A288" s="45">
        <v>312</v>
      </c>
      <c r="B288" s="25"/>
      <c r="C288" s="25" t="s">
        <v>2506</v>
      </c>
      <c r="D288" s="40" t="str">
        <f t="shared" si="16"/>
        <v>2017</v>
      </c>
      <c r="E288" s="40" t="str">
        <f t="shared" si="17"/>
        <v>09</v>
      </c>
      <c r="F288" s="40" t="str">
        <f t="shared" si="18"/>
        <v>23</v>
      </c>
      <c r="G288" s="39" t="s">
        <v>4064</v>
      </c>
      <c r="I288" s="21" t="str">
        <f t="shared" si="19"/>
        <v>(312, '', '2017-09-23', 'Pedro'),</v>
      </c>
      <c r="K288" s="21" t="s">
        <v>4377</v>
      </c>
      <c r="O288" s="55"/>
    </row>
    <row r="289" spans="1:15" ht="15" x14ac:dyDescent="0.2">
      <c r="A289" s="45">
        <v>451</v>
      </c>
      <c r="B289" s="25"/>
      <c r="C289" s="25" t="s">
        <v>2510</v>
      </c>
      <c r="D289" s="40" t="str">
        <f t="shared" si="16"/>
        <v>2017</v>
      </c>
      <c r="E289" s="40" t="str">
        <f t="shared" si="17"/>
        <v>09</v>
      </c>
      <c r="F289" s="40" t="str">
        <f t="shared" si="18"/>
        <v>23</v>
      </c>
      <c r="G289" s="39" t="s">
        <v>696</v>
      </c>
      <c r="I289" s="21" t="str">
        <f t="shared" si="19"/>
        <v>(451, '', '2017-09-23', 'Carlos Sandoval'),</v>
      </c>
      <c r="K289" s="21" t="s">
        <v>4378</v>
      </c>
      <c r="O289" s="55"/>
    </row>
    <row r="290" spans="1:15" ht="15" x14ac:dyDescent="0.2">
      <c r="A290" s="45">
        <v>150</v>
      </c>
      <c r="B290" s="25"/>
      <c r="C290" s="25" t="s">
        <v>2516</v>
      </c>
      <c r="D290" s="40" t="str">
        <f t="shared" si="16"/>
        <v>2017</v>
      </c>
      <c r="E290" s="40" t="str">
        <f t="shared" si="17"/>
        <v>09</v>
      </c>
      <c r="F290" s="40" t="str">
        <f t="shared" si="18"/>
        <v>23</v>
      </c>
      <c r="G290" s="39" t="s">
        <v>4074</v>
      </c>
      <c r="I290" s="21" t="str">
        <f t="shared" si="19"/>
        <v>(150, '', '2017-09-23', 'N/A'),</v>
      </c>
      <c r="K290" s="21" t="s">
        <v>4379</v>
      </c>
      <c r="O290" s="55"/>
    </row>
    <row r="291" spans="1:15" ht="15" x14ac:dyDescent="0.2">
      <c r="A291" s="45">
        <v>635</v>
      </c>
      <c r="B291" s="25"/>
      <c r="C291" s="25" t="s">
        <v>2522</v>
      </c>
      <c r="D291" s="40" t="str">
        <f t="shared" si="16"/>
        <v>2017</v>
      </c>
      <c r="E291" s="40" t="str">
        <f t="shared" si="17"/>
        <v>09</v>
      </c>
      <c r="F291" s="40" t="str">
        <f t="shared" si="18"/>
        <v>23</v>
      </c>
      <c r="G291" s="39" t="s">
        <v>4065</v>
      </c>
      <c r="I291" s="21" t="str">
        <f t="shared" si="19"/>
        <v>(635, '', '2017-09-23', 'Pepe'),</v>
      </c>
      <c r="K291" s="21" t="s">
        <v>4380</v>
      </c>
      <c r="O291" s="55"/>
    </row>
    <row r="292" spans="1:15" ht="15" x14ac:dyDescent="0.2">
      <c r="A292" s="45">
        <v>560</v>
      </c>
      <c r="B292" s="25"/>
      <c r="C292" s="25" t="s">
        <v>2528</v>
      </c>
      <c r="D292" s="40" t="str">
        <f t="shared" si="16"/>
        <v>2017</v>
      </c>
      <c r="E292" s="40" t="str">
        <f t="shared" si="17"/>
        <v>09</v>
      </c>
      <c r="F292" s="40" t="str">
        <f t="shared" si="18"/>
        <v>23</v>
      </c>
      <c r="G292" s="39" t="s">
        <v>4066</v>
      </c>
      <c r="I292" s="21" t="str">
        <f t="shared" si="19"/>
        <v>(560, '', '2017-09-23', 'Arturo'),</v>
      </c>
      <c r="K292" s="21" t="s">
        <v>4381</v>
      </c>
      <c r="O292" s="55"/>
    </row>
    <row r="293" spans="1:15" ht="15" x14ac:dyDescent="0.2">
      <c r="A293" s="45">
        <v>137</v>
      </c>
      <c r="B293" s="25"/>
      <c r="C293" s="25" t="s">
        <v>2534</v>
      </c>
      <c r="D293" s="40" t="str">
        <f t="shared" si="16"/>
        <v>2017</v>
      </c>
      <c r="E293" s="40" t="str">
        <f t="shared" si="17"/>
        <v>09</v>
      </c>
      <c r="F293" s="40" t="str">
        <f t="shared" si="18"/>
        <v>23</v>
      </c>
      <c r="G293" s="39" t="s">
        <v>4067</v>
      </c>
      <c r="I293" s="21" t="str">
        <f t="shared" si="19"/>
        <v>(137, '', '2017-09-23', 'Luis'),</v>
      </c>
      <c r="K293" s="21" t="s">
        <v>4382</v>
      </c>
      <c r="O293" s="55"/>
    </row>
    <row r="294" spans="1:15" ht="15" x14ac:dyDescent="0.2">
      <c r="A294" s="45">
        <v>431</v>
      </c>
      <c r="B294" s="25"/>
      <c r="C294" s="25" t="s">
        <v>2542</v>
      </c>
      <c r="D294" s="40" t="str">
        <f t="shared" si="16"/>
        <v>2017</v>
      </c>
      <c r="E294" s="40" t="str">
        <f t="shared" si="17"/>
        <v>09</v>
      </c>
      <c r="F294" s="40" t="str">
        <f t="shared" si="18"/>
        <v>24</v>
      </c>
      <c r="G294" s="39" t="s">
        <v>4074</v>
      </c>
      <c r="I294" s="21" t="str">
        <f t="shared" si="19"/>
        <v>(431, '', '2017-09-24', 'N/A'),</v>
      </c>
      <c r="K294" s="21" t="s">
        <v>4383</v>
      </c>
      <c r="O294" s="55"/>
    </row>
    <row r="295" spans="1:15" ht="15" x14ac:dyDescent="0.2">
      <c r="A295" s="45">
        <v>439</v>
      </c>
      <c r="B295" s="25"/>
      <c r="C295" s="25" t="s">
        <v>2546</v>
      </c>
      <c r="D295" s="40" t="str">
        <f t="shared" si="16"/>
        <v>2017</v>
      </c>
      <c r="E295" s="40" t="str">
        <f t="shared" si="17"/>
        <v>09</v>
      </c>
      <c r="F295" s="40" t="str">
        <f t="shared" si="18"/>
        <v>25</v>
      </c>
      <c r="G295" s="39" t="s">
        <v>58</v>
      </c>
      <c r="I295" s="21" t="str">
        <f t="shared" si="19"/>
        <v>(439, '', '2017-09-25', 'Leonel'),</v>
      </c>
      <c r="K295" s="21" t="s">
        <v>4384</v>
      </c>
      <c r="O295" s="55"/>
    </row>
    <row r="296" spans="1:15" ht="15" x14ac:dyDescent="0.2">
      <c r="A296" s="45">
        <v>270</v>
      </c>
      <c r="B296" s="25"/>
      <c r="C296" s="25" t="s">
        <v>2553</v>
      </c>
      <c r="D296" s="40" t="str">
        <f t="shared" si="16"/>
        <v>2017</v>
      </c>
      <c r="E296" s="40" t="str">
        <f t="shared" si="17"/>
        <v>09</v>
      </c>
      <c r="F296" s="40" t="str">
        <f t="shared" si="18"/>
        <v>23</v>
      </c>
      <c r="G296" s="39" t="s">
        <v>4074</v>
      </c>
      <c r="I296" s="21" t="str">
        <f t="shared" si="19"/>
        <v>(270, '', '2017-09-23', 'N/A'),</v>
      </c>
      <c r="K296" s="21" t="s">
        <v>4385</v>
      </c>
      <c r="O296" s="55"/>
    </row>
    <row r="297" spans="1:15" ht="15" x14ac:dyDescent="0.2">
      <c r="A297" s="45">
        <v>371</v>
      </c>
      <c r="B297" s="25"/>
      <c r="C297" s="25" t="s">
        <v>2556</v>
      </c>
      <c r="D297" s="40" t="str">
        <f t="shared" si="16"/>
        <v>2017</v>
      </c>
      <c r="E297" s="40" t="str">
        <f t="shared" si="17"/>
        <v>09</v>
      </c>
      <c r="F297" s="40" t="str">
        <f t="shared" si="18"/>
        <v>23</v>
      </c>
      <c r="G297" s="39" t="s">
        <v>4068</v>
      </c>
      <c r="I297" s="21" t="str">
        <f t="shared" si="19"/>
        <v>(371, '', '2017-09-23', 'Maria'),</v>
      </c>
      <c r="K297" s="21" t="s">
        <v>4386</v>
      </c>
      <c r="O297" s="55"/>
    </row>
    <row r="298" spans="1:15" ht="15" x14ac:dyDescent="0.2">
      <c r="A298" s="45">
        <v>764</v>
      </c>
      <c r="B298" s="25"/>
      <c r="C298" s="25" t="s">
        <v>2558</v>
      </c>
      <c r="D298" s="40" t="str">
        <f t="shared" si="16"/>
        <v>2017</v>
      </c>
      <c r="E298" s="40" t="str">
        <f t="shared" si="17"/>
        <v>09</v>
      </c>
      <c r="F298" s="40" t="str">
        <f t="shared" si="18"/>
        <v>23</v>
      </c>
      <c r="G298" s="39" t="s">
        <v>4074</v>
      </c>
      <c r="I298" s="21" t="str">
        <f t="shared" si="19"/>
        <v>(764, '', '2017-09-23', 'N/A'),</v>
      </c>
      <c r="K298" s="21" t="s">
        <v>4387</v>
      </c>
      <c r="O298" s="55"/>
    </row>
    <row r="299" spans="1:15" ht="15" x14ac:dyDescent="0.2">
      <c r="A299" s="45">
        <v>498</v>
      </c>
      <c r="B299" s="25"/>
      <c r="C299" s="25" t="s">
        <v>2564</v>
      </c>
      <c r="D299" s="40" t="str">
        <f t="shared" si="16"/>
        <v>2017</v>
      </c>
      <c r="E299" s="40" t="str">
        <f t="shared" si="17"/>
        <v>09</v>
      </c>
      <c r="F299" s="40" t="str">
        <f t="shared" si="18"/>
        <v>23</v>
      </c>
      <c r="G299" s="39" t="s">
        <v>4074</v>
      </c>
      <c r="I299" s="21" t="str">
        <f t="shared" si="19"/>
        <v>(498, '', '2017-09-23', 'N/A'),</v>
      </c>
      <c r="K299" s="21" t="s">
        <v>4388</v>
      </c>
      <c r="O299" s="55"/>
    </row>
    <row r="300" spans="1:15" ht="15" x14ac:dyDescent="0.2">
      <c r="A300" s="45">
        <v>653</v>
      </c>
      <c r="B300" s="25"/>
      <c r="C300" s="25" t="s">
        <v>2569</v>
      </c>
      <c r="D300" s="40" t="str">
        <f t="shared" si="16"/>
        <v>2017</v>
      </c>
      <c r="E300" s="40" t="str">
        <f t="shared" si="17"/>
        <v>09</v>
      </c>
      <c r="F300" s="40" t="str">
        <f t="shared" si="18"/>
        <v>23</v>
      </c>
      <c r="G300" s="25" t="s">
        <v>238</v>
      </c>
      <c r="I300" s="21" t="str">
        <f t="shared" si="19"/>
        <v>(653, '', '2017-09-23', 'MNTSRT'),</v>
      </c>
      <c r="K300" s="21" t="s">
        <v>4389</v>
      </c>
      <c r="O300" s="55"/>
    </row>
    <row r="301" spans="1:15" ht="15" x14ac:dyDescent="0.2">
      <c r="A301" s="45">
        <v>781</v>
      </c>
      <c r="B301" s="25"/>
      <c r="C301" s="25" t="s">
        <v>2575</v>
      </c>
      <c r="D301" s="40" t="str">
        <f t="shared" si="16"/>
        <v>2017</v>
      </c>
      <c r="E301" s="40" t="str">
        <f t="shared" si="17"/>
        <v>09</v>
      </c>
      <c r="F301" s="40" t="str">
        <f t="shared" si="18"/>
        <v>23</v>
      </c>
      <c r="G301" s="39" t="s">
        <v>4074</v>
      </c>
      <c r="I301" s="21" t="str">
        <f t="shared" si="19"/>
        <v>(781, '', '2017-09-23', 'N/A'),</v>
      </c>
      <c r="K301" s="21" t="s">
        <v>4390</v>
      </c>
      <c r="O301" s="55"/>
    </row>
    <row r="302" spans="1:15" ht="15" x14ac:dyDescent="0.2">
      <c r="A302" s="45">
        <v>328</v>
      </c>
      <c r="B302" s="25"/>
      <c r="C302" s="25" t="s">
        <v>2579</v>
      </c>
      <c r="D302" s="40" t="str">
        <f t="shared" si="16"/>
        <v>2017</v>
      </c>
      <c r="E302" s="40" t="str">
        <f t="shared" si="17"/>
        <v>09</v>
      </c>
      <c r="F302" s="40" t="str">
        <f t="shared" si="18"/>
        <v>25</v>
      </c>
      <c r="G302" s="39" t="s">
        <v>4069</v>
      </c>
      <c r="I302" s="21" t="str">
        <f t="shared" si="19"/>
        <v>(328, '', '2017-09-25', 'Amanda'),</v>
      </c>
      <c r="K302" s="21" t="s">
        <v>4391</v>
      </c>
      <c r="O302" s="55"/>
    </row>
    <row r="303" spans="1:15" ht="15" x14ac:dyDescent="0.2">
      <c r="A303" s="45">
        <v>535</v>
      </c>
      <c r="B303" s="25"/>
      <c r="C303" s="25" t="s">
        <v>2586</v>
      </c>
      <c r="D303" s="40" t="str">
        <f t="shared" si="16"/>
        <v>2017</v>
      </c>
      <c r="E303" s="40" t="str">
        <f t="shared" si="17"/>
        <v>09</v>
      </c>
      <c r="F303" s="40" t="str">
        <f t="shared" si="18"/>
        <v>23</v>
      </c>
      <c r="G303" s="39" t="s">
        <v>4074</v>
      </c>
      <c r="I303" s="21" t="str">
        <f t="shared" si="19"/>
        <v>(535, '', '2017-09-23', 'N/A'),</v>
      </c>
      <c r="K303" s="21" t="s">
        <v>4392</v>
      </c>
      <c r="O303" s="55"/>
    </row>
    <row r="304" spans="1:15" ht="15" x14ac:dyDescent="0.2">
      <c r="A304" s="45">
        <v>141</v>
      </c>
      <c r="B304" s="25"/>
      <c r="C304" s="25" t="s">
        <v>2592</v>
      </c>
      <c r="D304" s="40" t="str">
        <f t="shared" si="16"/>
        <v>2017</v>
      </c>
      <c r="E304" s="40" t="str">
        <f t="shared" si="17"/>
        <v>09</v>
      </c>
      <c r="F304" s="40" t="str">
        <f t="shared" si="18"/>
        <v>23</v>
      </c>
      <c r="G304" s="39" t="s">
        <v>696</v>
      </c>
      <c r="I304" s="21" t="str">
        <f t="shared" si="19"/>
        <v>(141, '', '2017-09-23', 'Carlos Sandoval'),</v>
      </c>
      <c r="K304" s="21" t="s">
        <v>4393</v>
      </c>
      <c r="O304" s="55"/>
    </row>
    <row r="305" spans="1:15" ht="15" x14ac:dyDescent="0.2">
      <c r="A305" s="45">
        <v>384</v>
      </c>
      <c r="B305" s="25"/>
      <c r="C305" s="25" t="s">
        <v>2597</v>
      </c>
      <c r="D305" s="40" t="str">
        <f t="shared" si="16"/>
        <v>2017</v>
      </c>
      <c r="E305" s="40" t="str">
        <f t="shared" si="17"/>
        <v>09</v>
      </c>
      <c r="F305" s="40" t="str">
        <f t="shared" si="18"/>
        <v>23</v>
      </c>
      <c r="G305" s="39" t="s">
        <v>4074</v>
      </c>
      <c r="I305" s="21" t="str">
        <f t="shared" si="19"/>
        <v>(384, '', '2017-09-23', 'N/A'),</v>
      </c>
      <c r="K305" s="21" t="s">
        <v>4394</v>
      </c>
      <c r="O305" s="55"/>
    </row>
    <row r="306" spans="1:15" ht="15" x14ac:dyDescent="0.2">
      <c r="A306" s="45">
        <v>138</v>
      </c>
      <c r="B306" s="25"/>
      <c r="C306" s="39" t="s">
        <v>4053</v>
      </c>
      <c r="D306" s="40" t="str">
        <f t="shared" si="16"/>
        <v>2017</v>
      </c>
      <c r="E306" s="40" t="str">
        <f t="shared" si="17"/>
        <v>08</v>
      </c>
      <c r="F306" s="40" t="str">
        <f t="shared" si="18"/>
        <v>23</v>
      </c>
      <c r="G306" s="39" t="s">
        <v>4073</v>
      </c>
      <c r="I306" s="21" t="str">
        <f t="shared" si="19"/>
        <v>(138, '', '2017-08-23', 'Camilo'),</v>
      </c>
      <c r="K306" s="21" t="s">
        <v>4395</v>
      </c>
      <c r="O306" s="55"/>
    </row>
    <row r="307" spans="1:15" ht="15" x14ac:dyDescent="0.2">
      <c r="A307" s="45">
        <v>507</v>
      </c>
      <c r="B307" s="25"/>
      <c r="C307" s="25" t="s">
        <v>2607</v>
      </c>
      <c r="D307" s="40" t="str">
        <f t="shared" si="16"/>
        <v>2017</v>
      </c>
      <c r="E307" s="40" t="str">
        <f t="shared" si="17"/>
        <v>09</v>
      </c>
      <c r="F307" s="40" t="str">
        <f t="shared" si="18"/>
        <v>23</v>
      </c>
      <c r="G307" s="39" t="s">
        <v>4074</v>
      </c>
      <c r="I307" s="21" t="str">
        <f t="shared" si="19"/>
        <v>(507, '', '2017-09-23', 'N/A'),</v>
      </c>
      <c r="K307" s="21" t="s">
        <v>4396</v>
      </c>
      <c r="O307" s="55"/>
    </row>
    <row r="308" spans="1:15" ht="15" x14ac:dyDescent="0.2">
      <c r="A308" s="45">
        <v>605</v>
      </c>
      <c r="B308" s="25"/>
      <c r="C308" s="25" t="s">
        <v>2612</v>
      </c>
      <c r="D308" s="40" t="str">
        <f t="shared" si="16"/>
        <v>2017</v>
      </c>
      <c r="E308" s="40" t="str">
        <f t="shared" si="17"/>
        <v>09</v>
      </c>
      <c r="F308" s="40" t="str">
        <f t="shared" si="18"/>
        <v>23</v>
      </c>
      <c r="G308" s="39" t="s">
        <v>4072</v>
      </c>
      <c r="I308" s="21" t="str">
        <f t="shared" si="19"/>
        <v>(605, '', '2017-09-23', 'Milena'),</v>
      </c>
      <c r="K308" s="21" t="s">
        <v>4397</v>
      </c>
      <c r="O308" s="55"/>
    </row>
    <row r="309" spans="1:15" ht="15" x14ac:dyDescent="0.2">
      <c r="A309" s="45">
        <v>129</v>
      </c>
      <c r="B309" s="25"/>
      <c r="C309" s="25" t="s">
        <v>2617</v>
      </c>
      <c r="D309" s="40" t="str">
        <f t="shared" si="16"/>
        <v>2017</v>
      </c>
      <c r="E309" s="40" t="str">
        <f t="shared" si="17"/>
        <v>09</v>
      </c>
      <c r="F309" s="40" t="str">
        <f t="shared" si="18"/>
        <v>23</v>
      </c>
      <c r="G309" s="39" t="s">
        <v>4074</v>
      </c>
      <c r="I309" s="21" t="str">
        <f t="shared" si="19"/>
        <v>(129, '', '2017-09-23', 'N/A'),</v>
      </c>
      <c r="K309" s="21" t="s">
        <v>4398</v>
      </c>
      <c r="O309" s="55"/>
    </row>
    <row r="310" spans="1:15" ht="15" x14ac:dyDescent="0.2">
      <c r="A310" s="45">
        <v>647</v>
      </c>
      <c r="B310" s="25"/>
      <c r="C310" s="25" t="s">
        <v>2620</v>
      </c>
      <c r="D310" s="40" t="str">
        <f t="shared" si="16"/>
        <v>2017</v>
      </c>
      <c r="E310" s="40" t="str">
        <f t="shared" si="17"/>
        <v>09</v>
      </c>
      <c r="F310" s="40" t="str">
        <f t="shared" si="18"/>
        <v>23</v>
      </c>
      <c r="G310" s="39" t="s">
        <v>4071</v>
      </c>
      <c r="I310" s="21" t="str">
        <f t="shared" si="19"/>
        <v>(647, '', '2017-09-23', 'Jose'),</v>
      </c>
      <c r="K310" s="21" t="s">
        <v>4399</v>
      </c>
      <c r="O310" s="55"/>
    </row>
    <row r="311" spans="1:15" ht="15" x14ac:dyDescent="0.2">
      <c r="A311" s="45">
        <v>275</v>
      </c>
      <c r="B311" s="25"/>
      <c r="C311" s="39" t="s">
        <v>4054</v>
      </c>
      <c r="D311" s="40" t="str">
        <f t="shared" si="16"/>
        <v>2017</v>
      </c>
      <c r="E311" s="40" t="str">
        <f t="shared" si="17"/>
        <v>08</v>
      </c>
      <c r="F311" s="40" t="str">
        <f t="shared" si="18"/>
        <v>23</v>
      </c>
      <c r="G311" s="39" t="s">
        <v>4070</v>
      </c>
      <c r="I311" s="21" t="str">
        <f t="shared" si="19"/>
        <v>(275, '', '2017-08-23', 'Clara'),</v>
      </c>
      <c r="K311" s="21" t="s">
        <v>4400</v>
      </c>
      <c r="O311" s="55"/>
    </row>
    <row r="312" spans="1:15" ht="15" x14ac:dyDescent="0.2">
      <c r="A312" s="45">
        <v>365</v>
      </c>
      <c r="B312" s="25"/>
      <c r="C312" s="25" t="s">
        <v>2630</v>
      </c>
      <c r="D312" s="40" t="str">
        <f t="shared" si="16"/>
        <v>2017</v>
      </c>
      <c r="E312" s="40" t="str">
        <f t="shared" si="17"/>
        <v>09</v>
      </c>
      <c r="F312" s="40" t="str">
        <f t="shared" si="18"/>
        <v>23</v>
      </c>
      <c r="G312" s="25" t="s">
        <v>58</v>
      </c>
      <c r="I312" s="21" t="str">
        <f t="shared" si="19"/>
        <v>(365, '', '2017-09-23', 'Leonel'),</v>
      </c>
      <c r="K312" s="21" t="s">
        <v>4401</v>
      </c>
      <c r="O312" s="55"/>
    </row>
    <row r="313" spans="1:15" ht="15" x14ac:dyDescent="0.2">
      <c r="A313" s="45">
        <v>272</v>
      </c>
      <c r="B313" s="25"/>
      <c r="C313" s="25" t="s">
        <v>2639</v>
      </c>
      <c r="D313" s="40" t="str">
        <f t="shared" si="16"/>
        <v>2017</v>
      </c>
      <c r="E313" s="40" t="str">
        <f t="shared" si="17"/>
        <v>09</v>
      </c>
      <c r="F313" s="40" t="str">
        <f t="shared" si="18"/>
        <v>25</v>
      </c>
      <c r="G313" s="39" t="s">
        <v>4074</v>
      </c>
      <c r="I313" s="21" t="str">
        <f t="shared" si="19"/>
        <v>(272, '', '2017-09-25', 'N/A'),</v>
      </c>
      <c r="K313" s="21" t="s">
        <v>4402</v>
      </c>
      <c r="O313" s="55"/>
    </row>
    <row r="314" spans="1:15" ht="15" x14ac:dyDescent="0.2">
      <c r="A314" s="45">
        <v>731</v>
      </c>
      <c r="B314" s="25"/>
      <c r="C314" s="25" t="s">
        <v>2645</v>
      </c>
      <c r="D314" s="40" t="str">
        <f t="shared" si="16"/>
        <v>2017</v>
      </c>
      <c r="E314" s="40" t="str">
        <f t="shared" si="17"/>
        <v>09</v>
      </c>
      <c r="F314" s="40" t="str">
        <f t="shared" si="18"/>
        <v>23</v>
      </c>
      <c r="G314" s="25" t="s">
        <v>82</v>
      </c>
      <c r="I314" s="21" t="str">
        <f t="shared" si="19"/>
        <v>(731, '', '2017-09-23', 'mntsrt'),</v>
      </c>
      <c r="K314" s="21" t="s">
        <v>4403</v>
      </c>
      <c r="O314" s="55"/>
    </row>
    <row r="315" spans="1:15" ht="15" x14ac:dyDescent="0.2">
      <c r="A315" s="45">
        <v>335</v>
      </c>
      <c r="B315" s="25"/>
      <c r="C315" s="25" t="s">
        <v>2649</v>
      </c>
      <c r="D315" s="40" t="str">
        <f t="shared" si="16"/>
        <v>2017</v>
      </c>
      <c r="E315" s="40" t="str">
        <f t="shared" si="17"/>
        <v>09</v>
      </c>
      <c r="F315" s="40" t="str">
        <f t="shared" si="18"/>
        <v>23</v>
      </c>
      <c r="G315" s="39" t="s">
        <v>370</v>
      </c>
      <c r="I315" s="21" t="str">
        <f t="shared" si="19"/>
        <v>(335, '', '2017-09-23', 'Sofia'),</v>
      </c>
      <c r="K315" s="21" t="s">
        <v>4404</v>
      </c>
      <c r="O315" s="55"/>
    </row>
    <row r="316" spans="1:15" ht="15" x14ac:dyDescent="0.2">
      <c r="A316" s="45">
        <v>182</v>
      </c>
      <c r="B316" s="25"/>
      <c r="C316" s="25" t="s">
        <v>2654</v>
      </c>
      <c r="D316" s="40" t="str">
        <f t="shared" si="16"/>
        <v>2017</v>
      </c>
      <c r="E316" s="40" t="str">
        <f t="shared" si="17"/>
        <v>09</v>
      </c>
      <c r="F316" s="40" t="str">
        <f t="shared" si="18"/>
        <v>23</v>
      </c>
      <c r="G316" s="39" t="s">
        <v>4064</v>
      </c>
      <c r="I316" s="21" t="str">
        <f t="shared" si="19"/>
        <v>(182, '', '2017-09-23', 'Pedro'),</v>
      </c>
      <c r="K316" s="21" t="s">
        <v>4405</v>
      </c>
      <c r="O316" s="55"/>
    </row>
    <row r="317" spans="1:15" ht="15" x14ac:dyDescent="0.2">
      <c r="A317" s="45">
        <v>143</v>
      </c>
      <c r="B317" s="25"/>
      <c r="C317" s="25" t="s">
        <v>2657</v>
      </c>
      <c r="D317" s="40" t="str">
        <f t="shared" si="16"/>
        <v>2017</v>
      </c>
      <c r="E317" s="40" t="str">
        <f t="shared" si="17"/>
        <v>09</v>
      </c>
      <c r="F317" s="40" t="str">
        <f t="shared" si="18"/>
        <v>23</v>
      </c>
      <c r="G317" s="39" t="s">
        <v>696</v>
      </c>
      <c r="I317" s="21" t="str">
        <f t="shared" si="19"/>
        <v>(143, '', '2017-09-23', 'Carlos Sandoval'),</v>
      </c>
      <c r="K317" s="21" t="s">
        <v>4406</v>
      </c>
      <c r="O317" s="55"/>
    </row>
    <row r="318" spans="1:15" ht="15" x14ac:dyDescent="0.2">
      <c r="A318" s="45">
        <v>895</v>
      </c>
      <c r="B318" s="25"/>
      <c r="C318" s="25" t="s">
        <v>2662</v>
      </c>
      <c r="D318" s="40" t="str">
        <f t="shared" si="16"/>
        <v>2017</v>
      </c>
      <c r="E318" s="40" t="str">
        <f t="shared" si="17"/>
        <v>09</v>
      </c>
      <c r="F318" s="40" t="str">
        <f t="shared" si="18"/>
        <v>23</v>
      </c>
      <c r="G318" s="39" t="s">
        <v>4074</v>
      </c>
      <c r="I318" s="21" t="str">
        <f t="shared" si="19"/>
        <v>(895, '', '2017-09-23', 'N/A'),</v>
      </c>
      <c r="K318" s="21" t="s">
        <v>4407</v>
      </c>
      <c r="O318" s="55"/>
    </row>
    <row r="319" spans="1:15" ht="15" x14ac:dyDescent="0.2">
      <c r="A319" s="45">
        <v>787</v>
      </c>
      <c r="B319" s="25"/>
      <c r="C319" s="25" t="s">
        <v>2666</v>
      </c>
      <c r="D319" s="40" t="str">
        <f t="shared" si="16"/>
        <v>2017</v>
      </c>
      <c r="E319" s="40" t="str">
        <f t="shared" si="17"/>
        <v>09</v>
      </c>
      <c r="F319" s="40" t="str">
        <f t="shared" si="18"/>
        <v>23</v>
      </c>
      <c r="G319" s="39" t="s">
        <v>4065</v>
      </c>
      <c r="I319" s="21" t="str">
        <f t="shared" si="19"/>
        <v>(787, '', '2017-09-23', 'Pepe'),</v>
      </c>
      <c r="K319" s="21" t="s">
        <v>4408</v>
      </c>
      <c r="O319" s="55"/>
    </row>
    <row r="320" spans="1:15" ht="15" x14ac:dyDescent="0.2">
      <c r="A320" s="45">
        <v>273</v>
      </c>
      <c r="B320" s="25"/>
      <c r="C320" s="25" t="s">
        <v>2670</v>
      </c>
      <c r="D320" s="40" t="str">
        <f t="shared" si="16"/>
        <v>2017</v>
      </c>
      <c r="E320" s="40" t="str">
        <f t="shared" si="17"/>
        <v>09</v>
      </c>
      <c r="F320" s="40" t="str">
        <f t="shared" si="18"/>
        <v>23</v>
      </c>
      <c r="G320" s="39" t="s">
        <v>4066</v>
      </c>
      <c r="I320" s="21" t="str">
        <f t="shared" si="19"/>
        <v>(273, '', '2017-09-23', 'Arturo'),</v>
      </c>
      <c r="K320" s="21" t="s">
        <v>4409</v>
      </c>
      <c r="O320" s="55"/>
    </row>
    <row r="321" spans="1:15" ht="15" x14ac:dyDescent="0.2">
      <c r="A321" s="45">
        <v>423</v>
      </c>
      <c r="B321" s="25" t="s">
        <v>370</v>
      </c>
      <c r="C321" s="25" t="s">
        <v>2684</v>
      </c>
      <c r="D321" s="40" t="str">
        <f t="shared" ref="D321:D335" si="20">MID(C321,1,4)</f>
        <v>2017</v>
      </c>
      <c r="E321" s="40" t="str">
        <f t="shared" ref="E321:E335" si="21">MID(C321,6,2)</f>
        <v>09</v>
      </c>
      <c r="F321" s="40" t="str">
        <f t="shared" ref="F321:F335" si="22">MID(C321,9,2)</f>
        <v>25</v>
      </c>
      <c r="G321" s="39" t="s">
        <v>4067</v>
      </c>
      <c r="I321" s="21" t="str">
        <f t="shared" ref="I321:I335" si="23">_xlfn.CONCAT("(",A321,", '",B321,"', ","'",D321,"-",E321,"-",F321,"'",", '",G321,"'),")</f>
        <v>(423, 'Sofia', '2017-09-25', 'Luis'),</v>
      </c>
      <c r="K321" s="21" t="s">
        <v>4410</v>
      </c>
      <c r="O321" s="55"/>
    </row>
    <row r="322" spans="1:15" ht="15" x14ac:dyDescent="0.2">
      <c r="A322" s="45">
        <v>255</v>
      </c>
      <c r="B322" s="25"/>
      <c r="C322" s="25" t="s">
        <v>2692</v>
      </c>
      <c r="D322" s="40" t="str">
        <f t="shared" si="20"/>
        <v>2017</v>
      </c>
      <c r="E322" s="40" t="str">
        <f t="shared" si="21"/>
        <v>09</v>
      </c>
      <c r="F322" s="40" t="str">
        <f t="shared" si="22"/>
        <v>23</v>
      </c>
      <c r="G322" s="39" t="s">
        <v>4074</v>
      </c>
      <c r="I322" s="21" t="str">
        <f t="shared" si="23"/>
        <v>(255, '', '2017-09-23', 'N/A'),</v>
      </c>
      <c r="K322" s="21" t="s">
        <v>4411</v>
      </c>
      <c r="O322" s="55"/>
    </row>
    <row r="323" spans="1:15" ht="15" x14ac:dyDescent="0.2">
      <c r="A323" s="45">
        <v>252</v>
      </c>
      <c r="B323" s="25" t="s">
        <v>2698</v>
      </c>
      <c r="C323" s="25" t="s">
        <v>2699</v>
      </c>
      <c r="D323" s="40" t="str">
        <f t="shared" si="20"/>
        <v>2017</v>
      </c>
      <c r="E323" s="40" t="str">
        <f t="shared" si="21"/>
        <v>09</v>
      </c>
      <c r="F323" s="40" t="str">
        <f t="shared" si="22"/>
        <v>23</v>
      </c>
      <c r="G323" s="39" t="s">
        <v>58</v>
      </c>
      <c r="I323" s="21" t="str">
        <f t="shared" si="23"/>
        <v>(252, 'Isa esta tratando de verificar', '2017-09-23', 'Leonel'),</v>
      </c>
      <c r="K323" s="21" t="s">
        <v>4412</v>
      </c>
      <c r="O323" s="55"/>
    </row>
    <row r="324" spans="1:15" ht="15" x14ac:dyDescent="0.2">
      <c r="A324" s="45">
        <v>859</v>
      </c>
      <c r="B324" s="25"/>
      <c r="C324" s="25" t="s">
        <v>2707</v>
      </c>
      <c r="D324" s="40" t="str">
        <f t="shared" si="20"/>
        <v>2017</v>
      </c>
      <c r="E324" s="40" t="str">
        <f t="shared" si="21"/>
        <v>09</v>
      </c>
      <c r="F324" s="40" t="str">
        <f t="shared" si="22"/>
        <v>23</v>
      </c>
      <c r="G324" s="39" t="s">
        <v>4074</v>
      </c>
      <c r="I324" s="21" t="str">
        <f t="shared" si="23"/>
        <v>(859, '', '2017-09-23', 'N/A'),</v>
      </c>
      <c r="K324" s="21" t="s">
        <v>4413</v>
      </c>
      <c r="O324" s="55"/>
    </row>
    <row r="325" spans="1:15" ht="15" x14ac:dyDescent="0.2">
      <c r="A325" s="45">
        <v>843</v>
      </c>
      <c r="B325" s="25"/>
      <c r="C325" s="25" t="s">
        <v>2713</v>
      </c>
      <c r="D325" s="40" t="str">
        <f t="shared" si="20"/>
        <v>2017</v>
      </c>
      <c r="E325" s="40" t="str">
        <f t="shared" si="21"/>
        <v>09</v>
      </c>
      <c r="F325" s="40" t="str">
        <f t="shared" si="22"/>
        <v>25</v>
      </c>
      <c r="G325" s="39" t="s">
        <v>4068</v>
      </c>
      <c r="I325" s="21" t="str">
        <f t="shared" si="23"/>
        <v>(843, '', '2017-09-25', 'Maria'),</v>
      </c>
      <c r="K325" s="21" t="s">
        <v>4414</v>
      </c>
      <c r="O325" s="55"/>
    </row>
    <row r="326" spans="1:15" ht="15" x14ac:dyDescent="0.2">
      <c r="A326" s="45">
        <v>345</v>
      </c>
      <c r="B326" s="25"/>
      <c r="C326" s="25" t="s">
        <v>2719</v>
      </c>
      <c r="D326" s="40" t="str">
        <f t="shared" si="20"/>
        <v>2017</v>
      </c>
      <c r="E326" s="40" t="str">
        <f t="shared" si="21"/>
        <v>09</v>
      </c>
      <c r="F326" s="40" t="str">
        <f t="shared" si="22"/>
        <v>23</v>
      </c>
      <c r="G326" s="39" t="s">
        <v>4074</v>
      </c>
      <c r="I326" s="21" t="str">
        <f t="shared" si="23"/>
        <v>(345, '', '2017-09-23', 'N/A'),</v>
      </c>
      <c r="K326" s="21" t="s">
        <v>4415</v>
      </c>
      <c r="O326" s="55"/>
    </row>
    <row r="327" spans="1:15" ht="15" x14ac:dyDescent="0.2">
      <c r="A327" s="45">
        <v>862</v>
      </c>
      <c r="B327" s="25" t="s">
        <v>2728</v>
      </c>
      <c r="C327" s="25" t="s">
        <v>2729</v>
      </c>
      <c r="D327" s="40" t="str">
        <f t="shared" si="20"/>
        <v>2017</v>
      </c>
      <c r="E327" s="40" t="str">
        <f t="shared" si="21"/>
        <v>09</v>
      </c>
      <c r="F327" s="40" t="str">
        <f t="shared" si="22"/>
        <v>23</v>
      </c>
      <c r="G327" s="39" t="s">
        <v>4074</v>
      </c>
      <c r="I327" s="21" t="str">
        <f t="shared" si="23"/>
        <v>(862, 'valeria ', '2017-09-23', 'N/A'),</v>
      </c>
      <c r="K327" s="21" t="s">
        <v>4416</v>
      </c>
      <c r="O327" s="55"/>
    </row>
    <row r="328" spans="1:15" ht="15" x14ac:dyDescent="0.2">
      <c r="A328" s="45">
        <v>356</v>
      </c>
      <c r="B328" s="25"/>
      <c r="C328" s="25" t="s">
        <v>2738</v>
      </c>
      <c r="D328" s="40" t="str">
        <f t="shared" si="20"/>
        <v>2017</v>
      </c>
      <c r="E328" s="40" t="str">
        <f t="shared" si="21"/>
        <v>09</v>
      </c>
      <c r="F328" s="40" t="str">
        <f t="shared" si="22"/>
        <v>24</v>
      </c>
      <c r="G328" s="25" t="s">
        <v>238</v>
      </c>
      <c r="I328" s="21" t="str">
        <f t="shared" si="23"/>
        <v>(356, '', '2017-09-24', 'MNTSRT'),</v>
      </c>
      <c r="K328" s="21" t="s">
        <v>4417</v>
      </c>
      <c r="O328" s="55"/>
    </row>
    <row r="329" spans="1:15" ht="15" x14ac:dyDescent="0.2">
      <c r="A329" s="45">
        <v>424</v>
      </c>
      <c r="B329" s="25"/>
      <c r="C329" s="25" t="s">
        <v>2742</v>
      </c>
      <c r="D329" s="40" t="str">
        <f t="shared" si="20"/>
        <v>2017</v>
      </c>
      <c r="E329" s="40" t="str">
        <f t="shared" si="21"/>
        <v>09</v>
      </c>
      <c r="F329" s="40" t="str">
        <f t="shared" si="22"/>
        <v>23</v>
      </c>
      <c r="G329" s="39" t="s">
        <v>4074</v>
      </c>
      <c r="I329" s="21" t="str">
        <f t="shared" si="23"/>
        <v>(424, '', '2017-09-23', 'N/A'),</v>
      </c>
      <c r="K329" s="21" t="s">
        <v>4418</v>
      </c>
      <c r="O329" s="55"/>
    </row>
    <row r="330" spans="1:15" ht="15" x14ac:dyDescent="0.2">
      <c r="A330" s="45">
        <v>243</v>
      </c>
      <c r="B330" s="25"/>
      <c r="C330" s="25" t="s">
        <v>2746</v>
      </c>
      <c r="D330" s="40" t="str">
        <f t="shared" si="20"/>
        <v>2017</v>
      </c>
      <c r="E330" s="40" t="str">
        <f t="shared" si="21"/>
        <v>09</v>
      </c>
      <c r="F330" s="40" t="str">
        <f t="shared" si="22"/>
        <v>25</v>
      </c>
      <c r="G330" s="39" t="s">
        <v>4069</v>
      </c>
      <c r="I330" s="21" t="str">
        <f t="shared" si="23"/>
        <v>(243, '', '2017-09-25', 'Amanda'),</v>
      </c>
      <c r="K330" s="21" t="s">
        <v>4419</v>
      </c>
      <c r="O330" s="55"/>
    </row>
    <row r="331" spans="1:15" ht="15" x14ac:dyDescent="0.2">
      <c r="A331" s="45">
        <v>741</v>
      </c>
      <c r="B331" s="25" t="s">
        <v>2128</v>
      </c>
      <c r="C331" s="25" t="s">
        <v>2753</v>
      </c>
      <c r="D331" s="40" t="str">
        <f t="shared" si="20"/>
        <v>2017</v>
      </c>
      <c r="E331" s="40" t="str">
        <f t="shared" si="21"/>
        <v>09</v>
      </c>
      <c r="F331" s="40" t="str">
        <f t="shared" si="22"/>
        <v>25</v>
      </c>
      <c r="G331" s="39" t="s">
        <v>4074</v>
      </c>
      <c r="I331" s="21" t="str">
        <f t="shared" si="23"/>
        <v>(741, 'Isa', '2017-09-25', 'N/A'),</v>
      </c>
      <c r="K331" s="21" t="s">
        <v>4420</v>
      </c>
      <c r="O331" s="55"/>
    </row>
    <row r="332" spans="1:15" ht="15" x14ac:dyDescent="0.2">
      <c r="A332" s="45">
        <v>896</v>
      </c>
      <c r="B332" s="25" t="s">
        <v>782</v>
      </c>
      <c r="C332" s="25" t="s">
        <v>2762</v>
      </c>
      <c r="D332" s="40" t="str">
        <f t="shared" si="20"/>
        <v>2017</v>
      </c>
      <c r="E332" s="40" t="str">
        <f t="shared" si="21"/>
        <v>09</v>
      </c>
      <c r="F332" s="40" t="str">
        <f t="shared" si="22"/>
        <v>23</v>
      </c>
      <c r="G332" s="39" t="s">
        <v>696</v>
      </c>
      <c r="I332" s="21" t="str">
        <f t="shared" si="23"/>
        <v>(896, 'lore', '2017-09-23', 'Carlos Sandoval'),</v>
      </c>
      <c r="K332" s="21" t="s">
        <v>4421</v>
      </c>
      <c r="O332" s="55"/>
    </row>
    <row r="333" spans="1:15" ht="15" x14ac:dyDescent="0.2">
      <c r="A333" s="45">
        <v>174</v>
      </c>
      <c r="B333" s="25" t="s">
        <v>202</v>
      </c>
      <c r="C333" s="25" t="s">
        <v>2777</v>
      </c>
      <c r="D333" s="40" t="str">
        <f t="shared" si="20"/>
        <v>2017</v>
      </c>
      <c r="E333" s="40" t="str">
        <f t="shared" si="21"/>
        <v>09</v>
      </c>
      <c r="F333" s="40" t="str">
        <f t="shared" si="22"/>
        <v>25</v>
      </c>
      <c r="G333" s="39" t="s">
        <v>4074</v>
      </c>
      <c r="I333" s="21" t="str">
        <f t="shared" si="23"/>
        <v>(174, 'GHMP', '2017-09-25', 'N/A'),</v>
      </c>
      <c r="K333" s="21" t="s">
        <v>4422</v>
      </c>
      <c r="O333" s="55"/>
    </row>
    <row r="334" spans="1:15" ht="15" x14ac:dyDescent="0.2">
      <c r="A334" s="45">
        <v>263</v>
      </c>
      <c r="B334" s="25" t="s">
        <v>202</v>
      </c>
      <c r="C334" s="25" t="s">
        <v>2785</v>
      </c>
      <c r="D334" s="40" t="str">
        <f t="shared" si="20"/>
        <v>2017</v>
      </c>
      <c r="E334" s="40" t="str">
        <f t="shared" si="21"/>
        <v>09</v>
      </c>
      <c r="F334" s="40" t="str">
        <f t="shared" si="22"/>
        <v>23</v>
      </c>
      <c r="G334" s="39" t="s">
        <v>4073</v>
      </c>
      <c r="I334" s="21" t="str">
        <f t="shared" si="23"/>
        <v>(263, 'GHMP', '2017-09-23', 'Camilo'),</v>
      </c>
      <c r="K334" s="21" t="s">
        <v>4423</v>
      </c>
      <c r="O334" s="55"/>
    </row>
    <row r="335" spans="1:15" ht="15" x14ac:dyDescent="0.2">
      <c r="A335" s="45">
        <v>425</v>
      </c>
      <c r="B335" s="25"/>
      <c r="C335" s="25" t="s">
        <v>2799</v>
      </c>
      <c r="D335" s="40" t="str">
        <f t="shared" si="20"/>
        <v>2017</v>
      </c>
      <c r="E335" s="40" t="str">
        <f t="shared" si="21"/>
        <v>09</v>
      </c>
      <c r="F335" s="40" t="str">
        <f t="shared" si="22"/>
        <v>26</v>
      </c>
      <c r="G335" s="39" t="s">
        <v>4074</v>
      </c>
      <c r="I335" s="21" t="str">
        <f t="shared" si="23"/>
        <v>(425, '', '2017-09-26', 'N/A'),</v>
      </c>
      <c r="K335" s="21" t="s">
        <v>4424</v>
      </c>
      <c r="O335" s="55"/>
    </row>
    <row r="336" spans="1:15" ht="12.75" x14ac:dyDescent="0.2">
      <c r="B336" s="22"/>
      <c r="C336" s="22"/>
      <c r="D336" s="22"/>
      <c r="E336" s="22"/>
      <c r="F336" s="22"/>
      <c r="G336" s="22"/>
    </row>
    <row r="337" spans="2:7" ht="12.75" x14ac:dyDescent="0.2">
      <c r="B337" s="22"/>
      <c r="C337" s="22"/>
      <c r="D337" s="22"/>
      <c r="E337" s="22"/>
      <c r="F337" s="22"/>
      <c r="G337" s="22"/>
    </row>
    <row r="338" spans="2:7" ht="12.75" x14ac:dyDescent="0.2">
      <c r="B338" s="22"/>
      <c r="C338" s="22"/>
      <c r="D338" s="22"/>
      <c r="E338" s="22"/>
      <c r="F338" s="22"/>
      <c r="G338" s="22"/>
    </row>
    <row r="339" spans="2:7" ht="12.75" x14ac:dyDescent="0.2">
      <c r="B339" s="22"/>
      <c r="C339" s="22"/>
      <c r="D339" s="22"/>
      <c r="E339" s="22"/>
      <c r="F339" s="22"/>
      <c r="G339" s="22"/>
    </row>
    <row r="340" spans="2:7" ht="12.75" x14ac:dyDescent="0.2">
      <c r="B340" s="22"/>
      <c r="C340" s="22"/>
      <c r="D340" s="22"/>
      <c r="E340" s="22"/>
      <c r="F340" s="22"/>
      <c r="G340" s="22"/>
    </row>
    <row r="341" spans="2:7" ht="12.75" x14ac:dyDescent="0.2">
      <c r="B341" s="22"/>
      <c r="C341" s="22"/>
      <c r="D341" s="22"/>
      <c r="E341" s="22"/>
      <c r="F341" s="22"/>
      <c r="G341" s="22"/>
    </row>
    <row r="342" spans="2:7" ht="12.75" x14ac:dyDescent="0.2">
      <c r="B342" s="22"/>
      <c r="C342" s="22"/>
      <c r="D342" s="22"/>
      <c r="E342" s="22"/>
      <c r="F342" s="22"/>
      <c r="G342" s="22"/>
    </row>
    <row r="343" spans="2:7" ht="12.75" x14ac:dyDescent="0.2">
      <c r="B343" s="22"/>
      <c r="C343" s="22"/>
      <c r="D343" s="22"/>
      <c r="E343" s="22"/>
      <c r="F343" s="22"/>
      <c r="G343" s="22"/>
    </row>
    <row r="344" spans="2:7" ht="12.75" x14ac:dyDescent="0.2">
      <c r="B344" s="22"/>
      <c r="C344" s="22"/>
      <c r="D344" s="22"/>
      <c r="E344" s="22"/>
      <c r="F344" s="22"/>
      <c r="G344" s="22"/>
    </row>
    <row r="345" spans="2:7" ht="12.75" x14ac:dyDescent="0.2">
      <c r="B345" s="22"/>
      <c r="C345" s="22"/>
      <c r="D345" s="22"/>
      <c r="E345" s="22"/>
      <c r="F345" s="22"/>
      <c r="G345" s="22"/>
    </row>
    <row r="346" spans="2:7" ht="12.75" x14ac:dyDescent="0.2">
      <c r="B346" s="22"/>
      <c r="C346" s="22"/>
      <c r="D346" s="22"/>
      <c r="E346" s="22"/>
      <c r="F346" s="22"/>
      <c r="G346" s="22"/>
    </row>
    <row r="347" spans="2:7" ht="12.75" x14ac:dyDescent="0.2">
      <c r="B347" s="22"/>
      <c r="C347" s="22"/>
      <c r="D347" s="22"/>
      <c r="E347" s="22"/>
      <c r="F347" s="22"/>
      <c r="G347" s="22"/>
    </row>
    <row r="348" spans="2:7" ht="12.75" x14ac:dyDescent="0.2">
      <c r="B348" s="22"/>
      <c r="C348" s="22"/>
      <c r="D348" s="22"/>
      <c r="E348" s="22"/>
      <c r="F348" s="22"/>
      <c r="G348" s="22"/>
    </row>
    <row r="349" spans="2:7" ht="12.75" x14ac:dyDescent="0.2">
      <c r="B349" s="22"/>
      <c r="C349" s="22"/>
      <c r="D349" s="22"/>
      <c r="E349" s="22"/>
      <c r="F349" s="22"/>
      <c r="G349" s="22"/>
    </row>
    <row r="350" spans="2:7" ht="12.75" x14ac:dyDescent="0.2">
      <c r="B350" s="22"/>
      <c r="C350" s="22"/>
      <c r="D350" s="22"/>
      <c r="E350" s="22"/>
      <c r="F350" s="22"/>
      <c r="G350" s="22"/>
    </row>
    <row r="351" spans="2:7" ht="12.75" x14ac:dyDescent="0.2">
      <c r="B351" s="22"/>
      <c r="C351" s="22"/>
      <c r="D351" s="22"/>
      <c r="E351" s="22"/>
      <c r="F351" s="22"/>
      <c r="G351" s="22"/>
    </row>
    <row r="352" spans="2:7" ht="12.75" x14ac:dyDescent="0.2">
      <c r="B352" s="22"/>
      <c r="C352" s="22"/>
      <c r="D352" s="22"/>
      <c r="E352" s="22"/>
      <c r="F352" s="22"/>
      <c r="G352" s="22"/>
    </row>
    <row r="353" spans="2:7" ht="12.75" x14ac:dyDescent="0.2">
      <c r="B353" s="22"/>
      <c r="C353" s="22"/>
      <c r="D353" s="22"/>
      <c r="E353" s="22"/>
      <c r="F353" s="22"/>
      <c r="G353" s="22"/>
    </row>
    <row r="354" spans="2:7" ht="12.75" x14ac:dyDescent="0.2">
      <c r="B354" s="22"/>
      <c r="C354" s="22"/>
      <c r="D354" s="22"/>
      <c r="E354" s="22"/>
      <c r="F354" s="22"/>
      <c r="G354" s="22"/>
    </row>
    <row r="355" spans="2:7" ht="12.75" x14ac:dyDescent="0.2">
      <c r="B355" s="22"/>
      <c r="C355" s="22"/>
      <c r="D355" s="22"/>
      <c r="E355" s="22"/>
      <c r="F355" s="22"/>
      <c r="G355" s="22"/>
    </row>
    <row r="356" spans="2:7" ht="12.75" x14ac:dyDescent="0.2">
      <c r="B356" s="22"/>
      <c r="C356" s="22"/>
      <c r="D356" s="22"/>
      <c r="E356" s="22"/>
      <c r="F356" s="22"/>
      <c r="G356" s="22"/>
    </row>
    <row r="357" spans="2:7" ht="12.75" x14ac:dyDescent="0.2">
      <c r="B357" s="22"/>
      <c r="C357" s="22"/>
      <c r="D357" s="22"/>
      <c r="E357" s="22"/>
      <c r="F357" s="22"/>
      <c r="G357" s="22"/>
    </row>
    <row r="358" spans="2:7" ht="12.75" x14ac:dyDescent="0.2">
      <c r="B358" s="22"/>
      <c r="C358" s="22"/>
      <c r="D358" s="22"/>
      <c r="E358" s="22"/>
      <c r="F358" s="22"/>
      <c r="G358" s="22"/>
    </row>
    <row r="359" spans="2:7" ht="12.75" x14ac:dyDescent="0.2">
      <c r="B359" s="22"/>
      <c r="C359" s="22"/>
      <c r="D359" s="22"/>
      <c r="E359" s="22"/>
      <c r="F359" s="22"/>
      <c r="G359" s="22"/>
    </row>
    <row r="360" spans="2:7" ht="12.75" x14ac:dyDescent="0.2">
      <c r="B360" s="22"/>
      <c r="C360" s="22"/>
      <c r="D360" s="22"/>
      <c r="E360" s="22"/>
      <c r="F360" s="22"/>
      <c r="G360" s="22"/>
    </row>
    <row r="361" spans="2:7" ht="12.75" x14ac:dyDescent="0.2">
      <c r="B361" s="22"/>
      <c r="C361" s="22"/>
      <c r="D361" s="22"/>
      <c r="E361" s="22"/>
      <c r="F361" s="22"/>
      <c r="G361" s="22"/>
    </row>
    <row r="362" spans="2:7" ht="12.75" x14ac:dyDescent="0.2">
      <c r="B362" s="22"/>
      <c r="C362" s="22"/>
      <c r="D362" s="22"/>
      <c r="E362" s="22"/>
      <c r="F362" s="22"/>
      <c r="G362" s="22"/>
    </row>
    <row r="363" spans="2:7" ht="12.75" x14ac:dyDescent="0.2">
      <c r="B363" s="22"/>
      <c r="C363" s="22"/>
      <c r="D363" s="22"/>
      <c r="E363" s="22"/>
      <c r="F363" s="22"/>
      <c r="G363" s="22"/>
    </row>
    <row r="364" spans="2:7" ht="12.75" x14ac:dyDescent="0.2">
      <c r="B364" s="22"/>
      <c r="C364" s="22"/>
      <c r="D364" s="22"/>
      <c r="E364" s="22"/>
      <c r="F364" s="22"/>
      <c r="G364" s="22"/>
    </row>
    <row r="365" spans="2:7" ht="12.75" x14ac:dyDescent="0.2">
      <c r="B365" s="22"/>
      <c r="C365" s="22"/>
      <c r="D365" s="22"/>
      <c r="E365" s="22"/>
      <c r="F365" s="22"/>
      <c r="G365" s="22"/>
    </row>
    <row r="366" spans="2:7" ht="12.75" x14ac:dyDescent="0.2">
      <c r="B366" s="22"/>
      <c r="C366" s="22"/>
      <c r="D366" s="22"/>
      <c r="E366" s="22"/>
      <c r="F366" s="22"/>
      <c r="G366" s="22"/>
    </row>
    <row r="367" spans="2:7" ht="12.75" x14ac:dyDescent="0.2">
      <c r="B367" s="22"/>
      <c r="C367" s="22"/>
      <c r="D367" s="22"/>
      <c r="E367" s="22"/>
      <c r="F367" s="22"/>
      <c r="G367" s="22"/>
    </row>
    <row r="368" spans="2:7" ht="12.75" x14ac:dyDescent="0.2">
      <c r="B368" s="22"/>
      <c r="C368" s="22"/>
      <c r="D368" s="22"/>
      <c r="E368" s="22"/>
      <c r="F368" s="22"/>
      <c r="G368" s="22"/>
    </row>
    <row r="369" spans="2:7" ht="12.75" x14ac:dyDescent="0.2">
      <c r="B369" s="22"/>
      <c r="C369" s="22"/>
      <c r="D369" s="22"/>
      <c r="E369" s="22"/>
      <c r="F369" s="22"/>
      <c r="G369" s="22"/>
    </row>
    <row r="370" spans="2:7" ht="12.75" x14ac:dyDescent="0.2">
      <c r="B370" s="22"/>
      <c r="C370" s="22"/>
      <c r="D370" s="22"/>
      <c r="E370" s="22"/>
      <c r="F370" s="22"/>
      <c r="G370" s="22"/>
    </row>
    <row r="371" spans="2:7" ht="12.75" x14ac:dyDescent="0.2">
      <c r="B371" s="22"/>
      <c r="C371" s="22"/>
      <c r="D371" s="22"/>
      <c r="E371" s="22"/>
      <c r="F371" s="22"/>
      <c r="G371" s="22"/>
    </row>
    <row r="372" spans="2:7" ht="12.75" x14ac:dyDescent="0.2">
      <c r="B372" s="22"/>
      <c r="C372" s="22"/>
      <c r="D372" s="22"/>
      <c r="E372" s="22"/>
      <c r="F372" s="22"/>
      <c r="G372" s="22"/>
    </row>
    <row r="373" spans="2:7" ht="12.75" x14ac:dyDescent="0.2">
      <c r="B373" s="22"/>
      <c r="C373" s="22"/>
      <c r="D373" s="22"/>
      <c r="E373" s="22"/>
      <c r="F373" s="22"/>
      <c r="G373" s="22"/>
    </row>
    <row r="374" spans="2:7" ht="12.75" x14ac:dyDescent="0.2">
      <c r="B374" s="22"/>
      <c r="C374" s="22"/>
      <c r="D374" s="22"/>
      <c r="E374" s="22"/>
      <c r="F374" s="22"/>
      <c r="G374" s="22"/>
    </row>
    <row r="375" spans="2:7" ht="12.75" x14ac:dyDescent="0.2">
      <c r="B375" s="22"/>
      <c r="C375" s="22"/>
      <c r="D375" s="22"/>
      <c r="E375" s="22"/>
      <c r="F375" s="22"/>
      <c r="G375" s="22"/>
    </row>
    <row r="376" spans="2:7" ht="12.75" x14ac:dyDescent="0.2">
      <c r="B376" s="22"/>
      <c r="C376" s="22"/>
      <c r="D376" s="22"/>
      <c r="E376" s="22"/>
      <c r="F376" s="22"/>
      <c r="G376" s="22"/>
    </row>
    <row r="377" spans="2:7" ht="12.75" x14ac:dyDescent="0.2">
      <c r="B377" s="22"/>
      <c r="C377" s="22"/>
      <c r="D377" s="22"/>
      <c r="E377" s="22"/>
      <c r="F377" s="22"/>
      <c r="G377" s="22"/>
    </row>
    <row r="378" spans="2:7" ht="12.75" x14ac:dyDescent="0.2">
      <c r="B378" s="22"/>
      <c r="C378" s="22"/>
      <c r="D378" s="22"/>
      <c r="E378" s="22"/>
      <c r="F378" s="22"/>
      <c r="G378" s="22"/>
    </row>
    <row r="379" spans="2:7" ht="12.75" x14ac:dyDescent="0.2">
      <c r="B379" s="22"/>
      <c r="C379" s="22"/>
      <c r="D379" s="22"/>
      <c r="E379" s="22"/>
      <c r="F379" s="22"/>
      <c r="G379" s="22"/>
    </row>
    <row r="380" spans="2:7" ht="12.75" x14ac:dyDescent="0.2">
      <c r="B380" s="22"/>
      <c r="C380" s="22"/>
      <c r="D380" s="22"/>
      <c r="E380" s="22"/>
      <c r="F380" s="22"/>
      <c r="G380" s="22"/>
    </row>
    <row r="381" spans="2:7" ht="12.75" x14ac:dyDescent="0.2">
      <c r="B381" s="22"/>
      <c r="C381" s="22"/>
      <c r="D381" s="22"/>
      <c r="E381" s="22"/>
      <c r="F381" s="22"/>
      <c r="G381" s="22"/>
    </row>
    <row r="382" spans="2:7" ht="12.75" x14ac:dyDescent="0.2">
      <c r="B382" s="22"/>
      <c r="C382" s="22"/>
      <c r="D382" s="22"/>
      <c r="E382" s="22"/>
      <c r="F382" s="22"/>
      <c r="G382" s="22"/>
    </row>
    <row r="383" spans="2:7" ht="12.75" x14ac:dyDescent="0.2">
      <c r="B383" s="22"/>
      <c r="C383" s="22"/>
      <c r="D383" s="22"/>
      <c r="E383" s="22"/>
      <c r="F383" s="22"/>
      <c r="G383" s="22"/>
    </row>
    <row r="384" spans="2:7" ht="12.75" x14ac:dyDescent="0.2">
      <c r="B384" s="22"/>
      <c r="C384" s="22"/>
      <c r="D384" s="22"/>
      <c r="E384" s="22"/>
      <c r="F384" s="22"/>
    </row>
    <row r="385" spans="2:6" ht="12.75" x14ac:dyDescent="0.2">
      <c r="B385" s="22"/>
      <c r="C385" s="22"/>
      <c r="D385" s="22"/>
      <c r="E385" s="22"/>
      <c r="F385" s="22"/>
    </row>
    <row r="386" spans="2:6" ht="12.75" x14ac:dyDescent="0.2">
      <c r="B386" s="22"/>
      <c r="C386" s="22"/>
      <c r="D386" s="22"/>
      <c r="E386" s="22"/>
      <c r="F386" s="22"/>
    </row>
  </sheetData>
  <autoFilter ref="B1:G335" xr:uid="{00000000-0001-0000-0100-000000000000}"/>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Centros de Acopio - Colab</vt:lpstr>
      <vt:lpstr>CentrosDeAcopio</vt:lpstr>
      <vt:lpstr>Centro_de_Acopio</vt:lpstr>
      <vt:lpstr>Ubicacion</vt:lpstr>
      <vt:lpstr>Datos_de_Ingreso</vt:lpstr>
      <vt:lpstr>Ubicacion!GeocodeAddressColumn_CentrosdeAcopioColaborativo</vt:lpstr>
      <vt:lpstr>GeocodeAddressColumn_CentrosdeAcopioColaborativo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July Andrea Barreto</dc:creator>
  <cp:lastModifiedBy>July Andrea Barreto</cp:lastModifiedBy>
  <dcterms:created xsi:type="dcterms:W3CDTF">2024-05-19T02:38:47Z</dcterms:created>
  <dcterms:modified xsi:type="dcterms:W3CDTF">2024-05-27T04:17:32Z</dcterms:modified>
</cp:coreProperties>
</file>