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aid\OneDrive - NJIT\Desktop\Fall 2022\CS301\"/>
    </mc:Choice>
  </mc:AlternateContent>
  <xr:revisionPtr revIDLastSave="0" documentId="13_ncr:1_{3F1B65A7-B1FB-4DA0-8209-9F4CE728ED14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cleveland-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 A-C" sheetId="8" r:id="rId8"/>
    <sheet name="Q7 D" sheetId="10" r:id="rId9"/>
    <sheet name="Q7 D and Q8" sheetId="19" r:id="rId10"/>
  </sheets>
  <definedNames>
    <definedName name="_xlnm._FilterDatabase" localSheetId="5" hidden="1">'Q5'!$A$1:$G$272</definedName>
    <definedName name="_xlchart.v1.0" hidden="1">'cleveland-data'!$D$1</definedName>
    <definedName name="_xlchart.v1.1" hidden="1">'cleveland-data'!$D$2:$D$272</definedName>
    <definedName name="_xlchart.v1.2" hidden="1">'Q5'!$F$2:$F$75</definedName>
    <definedName name="_xlchart.v1.3" hidden="1">'Q5'!$E$76:$E$272</definedName>
    <definedName name="_xlchart.v1.4" hidden="1">'Q5'!$F$76:$F$272</definedName>
    <definedName name="_xlchart.v1.5" hidden="1">'Q5'!$E$2:$E$75</definedName>
  </definedNames>
  <calcPr calcId="191028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8" l="1"/>
  <c r="B26" i="8"/>
  <c r="I5" i="1"/>
  <c r="F4" i="4"/>
  <c r="E4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F278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10" i="4"/>
  <c r="D4" i="4"/>
  <c r="C4" i="4"/>
  <c r="B4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A4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11" i="4"/>
  <c r="A10" i="4"/>
  <c r="D3" i="3"/>
  <c r="C3" i="3"/>
  <c r="B3" i="3"/>
  <c r="A3" i="3"/>
  <c r="A2" i="2"/>
</calcChain>
</file>

<file path=xl/sharedStrings.xml><?xml version="1.0" encoding="utf-8"?>
<sst xmlns="http://schemas.openxmlformats.org/spreadsheetml/2006/main" count="109" uniqueCount="69">
  <si>
    <t>age</t>
  </si>
  <si>
    <t>sex</t>
  </si>
  <si>
    <t>cp</t>
  </si>
  <si>
    <t>trestbps</t>
  </si>
  <si>
    <t>chol</t>
  </si>
  <si>
    <t>thalach</t>
  </si>
  <si>
    <t>heart_problem</t>
  </si>
  <si>
    <t>Number of patients with heart disease:</t>
  </si>
  <si>
    <t>Formula used:</t>
  </si>
  <si>
    <t>COUNTIF('cleveland-data'!G:G,1)</t>
  </si>
  <si>
    <t>Average cholesterol level</t>
  </si>
  <si>
    <t>Standard deviation cholesterol level</t>
  </si>
  <si>
    <t>of people with heart disease:</t>
  </si>
  <si>
    <t>of people without heart disease:</t>
  </si>
  <si>
    <t>AVERAGE('cleveland-data'!E172:E272)</t>
  </si>
  <si>
    <t>STDEV('cleveland-data'!E172:E272)</t>
  </si>
  <si>
    <t>AVERAGE('cleveland-data'!E2:E171)</t>
  </si>
  <si>
    <t>STDEV('cleveland-data'!E2:E171)</t>
  </si>
  <si>
    <t>Part A</t>
  </si>
  <si>
    <t>Part B</t>
  </si>
  <si>
    <t>Part C</t>
  </si>
  <si>
    <t>Median Age of People with</t>
  </si>
  <si>
    <t>Average Age of People with</t>
  </si>
  <si>
    <t>Median Age of People with Cholestrol</t>
  </si>
  <si>
    <t>Average Age of People with Cholestrol</t>
  </si>
  <si>
    <t>Cholesterol over 240:</t>
  </si>
  <si>
    <t>higher than 240 with heart disease:</t>
  </si>
  <si>
    <t>over 240 with heart disease</t>
  </si>
  <si>
    <t>higher than 240 without heart disease:</t>
  </si>
  <si>
    <t>over 240 without heart disease</t>
  </si>
  <si>
    <t>MEDIAN(B:B)</t>
  </si>
  <si>
    <t>AVERAGE(B:B)</t>
  </si>
  <si>
    <t>AVERAGE(F:F)</t>
  </si>
  <si>
    <t>If cholestrol &gt; 240, add age.</t>
  </si>
  <si>
    <t>If cholestrol &gt; 240 with heart disease, add age</t>
  </si>
  <si>
    <t>If cholestrol &gt; 240 without heart disease, add age</t>
  </si>
  <si>
    <t>MEDIAN(C10:C110)</t>
  </si>
  <si>
    <t>AVERAGE(C10:C110)</t>
  </si>
  <si>
    <t>MEDIAN(E10:E162)</t>
  </si>
  <si>
    <t>Male cholesterol level</t>
  </si>
  <si>
    <t>H-Spread: 84</t>
  </si>
  <si>
    <t>Female cholestero level</t>
  </si>
  <si>
    <t>H-Spread: 71</t>
  </si>
  <si>
    <t>Female maximum heart rate</t>
  </si>
  <si>
    <t>Lower Hinge = 126.5</t>
  </si>
  <si>
    <t>Upper Hinge = 158</t>
  </si>
  <si>
    <t>Lower Hinge = 120.5</t>
  </si>
  <si>
    <t>Upper Hinge = 154.5</t>
  </si>
  <si>
    <t>There is a visual  low positive correlation in this scatter plot indicating that</t>
  </si>
  <si>
    <t>resting blood pressure increases with age for people with heart disease</t>
  </si>
  <si>
    <t>There is no visual correlation between age and resting blood pressure</t>
  </si>
  <si>
    <t>for people without heart disease</t>
  </si>
  <si>
    <t>CORREL('cleveland-data'!G:G,'cleveland-data'!B:B)</t>
  </si>
  <si>
    <t>Correlation between heart disease and gender (correlation coefficient)</t>
  </si>
  <si>
    <t>Heart disease exhibits a low positive correlation with gender because of the correlation coefficient value of 0.27</t>
  </si>
  <si>
    <t>Correlation between heart disease and age (correlation coefficient)</t>
  </si>
  <si>
    <t>Heart disease exhibits a higher correlation with gender then age due to the higher correlation coefficient for gender</t>
  </si>
  <si>
    <t>CORREL('cleveland-data'!G:G,'cleveland-data'!A:A)</t>
  </si>
  <si>
    <t>Column Labels</t>
  </si>
  <si>
    <t>Average of trestbps</t>
  </si>
  <si>
    <t>Age</t>
  </si>
  <si>
    <t>Average resting blood pressure</t>
  </si>
  <si>
    <t>With heart disease</t>
  </si>
  <si>
    <t>Witout heart disease</t>
  </si>
  <si>
    <t>People with heart disease have higher blood pressure as they age than people without heart disease</t>
  </si>
  <si>
    <t xml:space="preserve">There is a positive correlation for resting blood pressure with heart disease and age </t>
  </si>
  <si>
    <t>People without heart disease seem to have the same blood pressure from 120-140 while others with heart disease range from 100-160</t>
  </si>
  <si>
    <t>Q8</t>
  </si>
  <si>
    <t>Q7D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</si>
</sst>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6" fillId="0" borderId="0" xfId="1" applyNumberFormat="1" applyFont="1" applyAlignment="1">
      <alignment horizontal="center"/>
    </xf>
    <xf numFmtId="9" fontId="7" fillId="0" borderId="0" xfId="1" applyFont="1" applyFill="1" applyAlignment="1">
      <alignment horizontal="center"/>
    </xf>
    <xf numFmtId="2" fontId="7" fillId="2" borderId="0" xfId="1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and resting blood pressure for </a:t>
            </a:r>
          </a:p>
          <a:p>
            <a:pPr>
              <a:defRPr/>
            </a:pPr>
            <a:r>
              <a:rPr lang="en-US" baseline="0"/>
              <a:t>people with heart disease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22768518518518518"/>
          <c:w val="0.81862729658792655"/>
          <c:h val="0.594521726450860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'cleveland-data'!$D$1</c:f>
              <c:strCache>
                <c:ptCount val="1"/>
                <c:pt idx="0">
                  <c:v>trestbps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'cleveland-data'!$A$172:$A$272</c:f>
              <c:numCache>
                <c:formatCode>General</c:formatCode>
                <c:ptCount val="101"/>
                <c:pt idx="0">
                  <c:v>31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40</c:v>
                </c:pt>
                <c:pt idx="10">
                  <c:v>41</c:v>
                </c:pt>
                <c:pt idx="11">
                  <c:v>41</c:v>
                </c:pt>
                <c:pt idx="12">
                  <c:v>43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47</c:v>
                </c:pt>
                <c:pt idx="17">
                  <c:v>47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50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54</c:v>
                </c:pt>
                <c:pt idx="29">
                  <c:v>54</c:v>
                </c:pt>
                <c:pt idx="30">
                  <c:v>55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63</c:v>
                </c:pt>
                <c:pt idx="36">
                  <c:v>65</c:v>
                </c:pt>
                <c:pt idx="37">
                  <c:v>32</c:v>
                </c:pt>
                <c:pt idx="38">
                  <c:v>39</c:v>
                </c:pt>
                <c:pt idx="39">
                  <c:v>40</c:v>
                </c:pt>
                <c:pt idx="40">
                  <c:v>43</c:v>
                </c:pt>
                <c:pt idx="41">
                  <c:v>45</c:v>
                </c:pt>
                <c:pt idx="42">
                  <c:v>46</c:v>
                </c:pt>
                <c:pt idx="43">
                  <c:v>46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50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58</c:v>
                </c:pt>
                <c:pt idx="60">
                  <c:v>41</c:v>
                </c:pt>
                <c:pt idx="61">
                  <c:v>43</c:v>
                </c:pt>
                <c:pt idx="62">
                  <c:v>44</c:v>
                </c:pt>
                <c:pt idx="63">
                  <c:v>44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49</c:v>
                </c:pt>
                <c:pt idx="69">
                  <c:v>51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53</c:v>
                </c:pt>
                <c:pt idx="75">
                  <c:v>53</c:v>
                </c:pt>
                <c:pt idx="76">
                  <c:v>54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58</c:v>
                </c:pt>
                <c:pt idx="84">
                  <c:v>59</c:v>
                </c:pt>
                <c:pt idx="85">
                  <c:v>65</c:v>
                </c:pt>
                <c:pt idx="86">
                  <c:v>41</c:v>
                </c:pt>
                <c:pt idx="87">
                  <c:v>43</c:v>
                </c:pt>
                <c:pt idx="88">
                  <c:v>44</c:v>
                </c:pt>
                <c:pt idx="89">
                  <c:v>47</c:v>
                </c:pt>
                <c:pt idx="90">
                  <c:v>47</c:v>
                </c:pt>
                <c:pt idx="91">
                  <c:v>49</c:v>
                </c:pt>
                <c:pt idx="92">
                  <c:v>49</c:v>
                </c:pt>
                <c:pt idx="93">
                  <c:v>50</c:v>
                </c:pt>
                <c:pt idx="94">
                  <c:v>50</c:v>
                </c:pt>
                <c:pt idx="95">
                  <c:v>52</c:v>
                </c:pt>
                <c:pt idx="96">
                  <c:v>52</c:v>
                </c:pt>
                <c:pt idx="97">
                  <c:v>54</c:v>
                </c:pt>
                <c:pt idx="98">
                  <c:v>56</c:v>
                </c:pt>
                <c:pt idx="99">
                  <c:v>58</c:v>
                </c:pt>
                <c:pt idx="100">
                  <c:v>65</c:v>
                </c:pt>
              </c:numCache>
            </c:numRef>
          </c:xVal>
          <c:yVal>
            <c:numRef>
              <c:f>'cleveland-data'!$D$172:$D$272</c:f>
              <c:numCache>
                <c:formatCode>General</c:formatCode>
                <c:ptCount val="101"/>
                <c:pt idx="0">
                  <c:v>120</c:v>
                </c:pt>
                <c:pt idx="1">
                  <c:v>100</c:v>
                </c:pt>
                <c:pt idx="2">
                  <c:v>140</c:v>
                </c:pt>
                <c:pt idx="3">
                  <c:v>110</c:v>
                </c:pt>
                <c:pt idx="4">
                  <c:v>120</c:v>
                </c:pt>
                <c:pt idx="5">
                  <c:v>140</c:v>
                </c:pt>
                <c:pt idx="6">
                  <c:v>110</c:v>
                </c:pt>
                <c:pt idx="7">
                  <c:v>120</c:v>
                </c:pt>
                <c:pt idx="8">
                  <c:v>92</c:v>
                </c:pt>
                <c:pt idx="9">
                  <c:v>120</c:v>
                </c:pt>
                <c:pt idx="10">
                  <c:v>110</c:v>
                </c:pt>
                <c:pt idx="11">
                  <c:v>120</c:v>
                </c:pt>
                <c:pt idx="12">
                  <c:v>150</c:v>
                </c:pt>
                <c:pt idx="13">
                  <c:v>110</c:v>
                </c:pt>
                <c:pt idx="14">
                  <c:v>118</c:v>
                </c:pt>
                <c:pt idx="15">
                  <c:v>120</c:v>
                </c:pt>
                <c:pt idx="16">
                  <c:v>140</c:v>
                </c:pt>
                <c:pt idx="17">
                  <c:v>150</c:v>
                </c:pt>
                <c:pt idx="18">
                  <c:v>106</c:v>
                </c:pt>
                <c:pt idx="19">
                  <c:v>120</c:v>
                </c:pt>
                <c:pt idx="20">
                  <c:v>160</c:v>
                </c:pt>
                <c:pt idx="21">
                  <c:v>160</c:v>
                </c:pt>
                <c:pt idx="22">
                  <c:v>115</c:v>
                </c:pt>
                <c:pt idx="23">
                  <c:v>130</c:v>
                </c:pt>
                <c:pt idx="24">
                  <c:v>140</c:v>
                </c:pt>
                <c:pt idx="25">
                  <c:v>145</c:v>
                </c:pt>
                <c:pt idx="26">
                  <c:v>160</c:v>
                </c:pt>
                <c:pt idx="27">
                  <c:v>130</c:v>
                </c:pt>
                <c:pt idx="28">
                  <c:v>125</c:v>
                </c:pt>
                <c:pt idx="29">
                  <c:v>125</c:v>
                </c:pt>
                <c:pt idx="30">
                  <c:v>140</c:v>
                </c:pt>
                <c:pt idx="31">
                  <c:v>140</c:v>
                </c:pt>
                <c:pt idx="32">
                  <c:v>130</c:v>
                </c:pt>
                <c:pt idx="33">
                  <c:v>130</c:v>
                </c:pt>
                <c:pt idx="34">
                  <c:v>100</c:v>
                </c:pt>
                <c:pt idx="35">
                  <c:v>150</c:v>
                </c:pt>
                <c:pt idx="36">
                  <c:v>140</c:v>
                </c:pt>
                <c:pt idx="37">
                  <c:v>118</c:v>
                </c:pt>
                <c:pt idx="38">
                  <c:v>110</c:v>
                </c:pt>
                <c:pt idx="39">
                  <c:v>150</c:v>
                </c:pt>
                <c:pt idx="40">
                  <c:v>120</c:v>
                </c:pt>
                <c:pt idx="41">
                  <c:v>130</c:v>
                </c:pt>
                <c:pt idx="42">
                  <c:v>120</c:v>
                </c:pt>
                <c:pt idx="43">
                  <c:v>130</c:v>
                </c:pt>
                <c:pt idx="44">
                  <c:v>122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130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130</c:v>
                </c:pt>
                <c:pt idx="53">
                  <c:v>130</c:v>
                </c:pt>
                <c:pt idx="54">
                  <c:v>200</c:v>
                </c:pt>
                <c:pt idx="55">
                  <c:v>140</c:v>
                </c:pt>
                <c:pt idx="56">
                  <c:v>150</c:v>
                </c:pt>
                <c:pt idx="57">
                  <c:v>150</c:v>
                </c:pt>
                <c:pt idx="58">
                  <c:v>160</c:v>
                </c:pt>
                <c:pt idx="59">
                  <c:v>130</c:v>
                </c:pt>
                <c:pt idx="60">
                  <c:v>130</c:v>
                </c:pt>
                <c:pt idx="61">
                  <c:v>120</c:v>
                </c:pt>
                <c:pt idx="62">
                  <c:v>150</c:v>
                </c:pt>
                <c:pt idx="63">
                  <c:v>130</c:v>
                </c:pt>
                <c:pt idx="64">
                  <c:v>140</c:v>
                </c:pt>
                <c:pt idx="65">
                  <c:v>135</c:v>
                </c:pt>
                <c:pt idx="66">
                  <c:v>138</c:v>
                </c:pt>
                <c:pt idx="67">
                  <c:v>130</c:v>
                </c:pt>
                <c:pt idx="68">
                  <c:v>140</c:v>
                </c:pt>
                <c:pt idx="69">
                  <c:v>135</c:v>
                </c:pt>
                <c:pt idx="70">
                  <c:v>112</c:v>
                </c:pt>
                <c:pt idx="71">
                  <c:v>130</c:v>
                </c:pt>
                <c:pt idx="72">
                  <c:v>140</c:v>
                </c:pt>
                <c:pt idx="73">
                  <c:v>160</c:v>
                </c:pt>
                <c:pt idx="74">
                  <c:v>145</c:v>
                </c:pt>
                <c:pt idx="75">
                  <c:v>180</c:v>
                </c:pt>
                <c:pt idx="76">
                  <c:v>140</c:v>
                </c:pt>
                <c:pt idx="77">
                  <c:v>140</c:v>
                </c:pt>
                <c:pt idx="78">
                  <c:v>160</c:v>
                </c:pt>
                <c:pt idx="79">
                  <c:v>145</c:v>
                </c:pt>
                <c:pt idx="80">
                  <c:v>120</c:v>
                </c:pt>
                <c:pt idx="81">
                  <c:v>150</c:v>
                </c:pt>
                <c:pt idx="82">
                  <c:v>170</c:v>
                </c:pt>
                <c:pt idx="83">
                  <c:v>136</c:v>
                </c:pt>
                <c:pt idx="84">
                  <c:v>140</c:v>
                </c:pt>
                <c:pt idx="85">
                  <c:v>170</c:v>
                </c:pt>
                <c:pt idx="86">
                  <c:v>120</c:v>
                </c:pt>
                <c:pt idx="87">
                  <c:v>140</c:v>
                </c:pt>
                <c:pt idx="88">
                  <c:v>135</c:v>
                </c:pt>
                <c:pt idx="89">
                  <c:v>120</c:v>
                </c:pt>
                <c:pt idx="90">
                  <c:v>160</c:v>
                </c:pt>
                <c:pt idx="91">
                  <c:v>128</c:v>
                </c:pt>
                <c:pt idx="92">
                  <c:v>150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160</c:v>
                </c:pt>
                <c:pt idx="97">
                  <c:v>130</c:v>
                </c:pt>
                <c:pt idx="98">
                  <c:v>155</c:v>
                </c:pt>
                <c:pt idx="99">
                  <c:v>180</c:v>
                </c:pt>
                <c:pt idx="10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8-401F-BACB-FA8D5112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393551"/>
        <c:axId val="930389391"/>
      </c:scatterChart>
      <c:valAx>
        <c:axId val="93039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704293525809272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89391"/>
        <c:crosses val="autoZero"/>
        <c:crossBetween val="midCat"/>
      </c:valAx>
      <c:valAx>
        <c:axId val="93038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Resting</a:t>
                </a:r>
                <a:r>
                  <a:rPr lang="en-US" baseline="0"/>
                  <a:t> blood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9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and resting blood pressure for</a:t>
            </a:r>
          </a:p>
          <a:p>
            <a:pPr>
              <a:defRPr/>
            </a:pPr>
            <a:r>
              <a:rPr lang="en-US" baseline="0"/>
              <a:t>people without heart disease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22768518518518518"/>
          <c:w val="0.81862729658792655"/>
          <c:h val="0.594521726450860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'cleveland-data'!$D$1</c:f>
              <c:strCache>
                <c:ptCount val="1"/>
                <c:pt idx="0">
                  <c:v>trestbps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'cleveland-data'!$A$2:$A$171</c:f>
              <c:numCache>
                <c:formatCode>General</c:formatCode>
                <c:ptCount val="170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52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60</c:v>
                </c:pt>
                <c:pt idx="166">
                  <c:v>61</c:v>
                </c:pt>
                <c:pt idx="167">
                  <c:v>61</c:v>
                </c:pt>
                <c:pt idx="168">
                  <c:v>62</c:v>
                </c:pt>
                <c:pt idx="169">
                  <c:v>62</c:v>
                </c:pt>
              </c:numCache>
            </c:numRef>
          </c:xVal>
          <c:yVal>
            <c:numRef>
              <c:f>'cleveland-data'!$D$2:$D$171</c:f>
              <c:numCache>
                <c:formatCode>General</c:formatCode>
                <c:ptCount val="170"/>
                <c:pt idx="0">
                  <c:v>130</c:v>
                </c:pt>
                <c:pt idx="1">
                  <c:v>120</c:v>
                </c:pt>
                <c:pt idx="2">
                  <c:v>170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125</c:v>
                </c:pt>
                <c:pt idx="7">
                  <c:v>120</c:v>
                </c:pt>
                <c:pt idx="8">
                  <c:v>130</c:v>
                </c:pt>
                <c:pt idx="9">
                  <c:v>150</c:v>
                </c:pt>
                <c:pt idx="10">
                  <c:v>98</c:v>
                </c:pt>
                <c:pt idx="11">
                  <c:v>120</c:v>
                </c:pt>
                <c:pt idx="12">
                  <c:v>140</c:v>
                </c:pt>
                <c:pt idx="13">
                  <c:v>120</c:v>
                </c:pt>
                <c:pt idx="14">
                  <c:v>150</c:v>
                </c:pt>
                <c:pt idx="15">
                  <c:v>120</c:v>
                </c:pt>
                <c:pt idx="16">
                  <c:v>112</c:v>
                </c:pt>
                <c:pt idx="17">
                  <c:v>130</c:v>
                </c:pt>
                <c:pt idx="18">
                  <c:v>150</c:v>
                </c:pt>
                <c:pt idx="19">
                  <c:v>120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120</c:v>
                </c:pt>
                <c:pt idx="25">
                  <c:v>130</c:v>
                </c:pt>
                <c:pt idx="26">
                  <c:v>120</c:v>
                </c:pt>
                <c:pt idx="27">
                  <c:v>140</c:v>
                </c:pt>
                <c:pt idx="28">
                  <c:v>145</c:v>
                </c:pt>
                <c:pt idx="29">
                  <c:v>110</c:v>
                </c:pt>
                <c:pt idx="30">
                  <c:v>120</c:v>
                </c:pt>
                <c:pt idx="31">
                  <c:v>120</c:v>
                </c:pt>
                <c:pt idx="32">
                  <c:v>190</c:v>
                </c:pt>
                <c:pt idx="33">
                  <c:v>120</c:v>
                </c:pt>
                <c:pt idx="34">
                  <c:v>160</c:v>
                </c:pt>
                <c:pt idx="35">
                  <c:v>110</c:v>
                </c:pt>
                <c:pt idx="36">
                  <c:v>130</c:v>
                </c:pt>
                <c:pt idx="37">
                  <c:v>130</c:v>
                </c:pt>
                <c:pt idx="38">
                  <c:v>140</c:v>
                </c:pt>
                <c:pt idx="39">
                  <c:v>130</c:v>
                </c:pt>
                <c:pt idx="40">
                  <c:v>130</c:v>
                </c:pt>
                <c:pt idx="41">
                  <c:v>110</c:v>
                </c:pt>
                <c:pt idx="42">
                  <c:v>125</c:v>
                </c:pt>
                <c:pt idx="43">
                  <c:v>130</c:v>
                </c:pt>
                <c:pt idx="44">
                  <c:v>120</c:v>
                </c:pt>
                <c:pt idx="45">
                  <c:v>120</c:v>
                </c:pt>
                <c:pt idx="46">
                  <c:v>125</c:v>
                </c:pt>
                <c:pt idx="47">
                  <c:v>112</c:v>
                </c:pt>
                <c:pt idx="48">
                  <c:v>115</c:v>
                </c:pt>
                <c:pt idx="49">
                  <c:v>120</c:v>
                </c:pt>
                <c:pt idx="50">
                  <c:v>120</c:v>
                </c:pt>
                <c:pt idx="51">
                  <c:v>150</c:v>
                </c:pt>
                <c:pt idx="52">
                  <c:v>120</c:v>
                </c:pt>
                <c:pt idx="53">
                  <c:v>160</c:v>
                </c:pt>
                <c:pt idx="54">
                  <c:v>140</c:v>
                </c:pt>
                <c:pt idx="55">
                  <c:v>100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150</c:v>
                </c:pt>
                <c:pt idx="61">
                  <c:v>142</c:v>
                </c:pt>
                <c:pt idx="62">
                  <c:v>120</c:v>
                </c:pt>
                <c:pt idx="63">
                  <c:v>120</c:v>
                </c:pt>
                <c:pt idx="64">
                  <c:v>130</c:v>
                </c:pt>
                <c:pt idx="65">
                  <c:v>150</c:v>
                </c:pt>
                <c:pt idx="66">
                  <c:v>130</c:v>
                </c:pt>
                <c:pt idx="67">
                  <c:v>132</c:v>
                </c:pt>
                <c:pt idx="68">
                  <c:v>140</c:v>
                </c:pt>
                <c:pt idx="69">
                  <c:v>120</c:v>
                </c:pt>
                <c:pt idx="70">
                  <c:v>140</c:v>
                </c:pt>
                <c:pt idx="71">
                  <c:v>130</c:v>
                </c:pt>
                <c:pt idx="72">
                  <c:v>140</c:v>
                </c:pt>
                <c:pt idx="73">
                  <c:v>120</c:v>
                </c:pt>
                <c:pt idx="74">
                  <c:v>150</c:v>
                </c:pt>
                <c:pt idx="75">
                  <c:v>110</c:v>
                </c:pt>
                <c:pt idx="76">
                  <c:v>110</c:v>
                </c:pt>
                <c:pt idx="77">
                  <c:v>180</c:v>
                </c:pt>
                <c:pt idx="78">
                  <c:v>140</c:v>
                </c:pt>
                <c:pt idx="79">
                  <c:v>110</c:v>
                </c:pt>
                <c:pt idx="80">
                  <c:v>160</c:v>
                </c:pt>
                <c:pt idx="81">
                  <c:v>140</c:v>
                </c:pt>
                <c:pt idx="83">
                  <c:v>120</c:v>
                </c:pt>
                <c:pt idx="84">
                  <c:v>120</c:v>
                </c:pt>
                <c:pt idx="85">
                  <c:v>108</c:v>
                </c:pt>
                <c:pt idx="86">
                  <c:v>120</c:v>
                </c:pt>
                <c:pt idx="87">
                  <c:v>150</c:v>
                </c:pt>
                <c:pt idx="88">
                  <c:v>130</c:v>
                </c:pt>
                <c:pt idx="89">
                  <c:v>140</c:v>
                </c:pt>
                <c:pt idx="90">
                  <c:v>110</c:v>
                </c:pt>
                <c:pt idx="91">
                  <c:v>124</c:v>
                </c:pt>
                <c:pt idx="92">
                  <c:v>130</c:v>
                </c:pt>
                <c:pt idx="93">
                  <c:v>100</c:v>
                </c:pt>
                <c:pt idx="94">
                  <c:v>140</c:v>
                </c:pt>
                <c:pt idx="95">
                  <c:v>120</c:v>
                </c:pt>
                <c:pt idx="96">
                  <c:v>110</c:v>
                </c:pt>
                <c:pt idx="97">
                  <c:v>120</c:v>
                </c:pt>
                <c:pt idx="98">
                  <c:v>120</c:v>
                </c:pt>
                <c:pt idx="99">
                  <c:v>140</c:v>
                </c:pt>
                <c:pt idx="100">
                  <c:v>170</c:v>
                </c:pt>
                <c:pt idx="101">
                  <c:v>140</c:v>
                </c:pt>
                <c:pt idx="102">
                  <c:v>150</c:v>
                </c:pt>
                <c:pt idx="103">
                  <c:v>160</c:v>
                </c:pt>
                <c:pt idx="104">
                  <c:v>110</c:v>
                </c:pt>
                <c:pt idx="105">
                  <c:v>130</c:v>
                </c:pt>
                <c:pt idx="106">
                  <c:v>150</c:v>
                </c:pt>
                <c:pt idx="107">
                  <c:v>125</c:v>
                </c:pt>
                <c:pt idx="108">
                  <c:v>130</c:v>
                </c:pt>
                <c:pt idx="109">
                  <c:v>130</c:v>
                </c:pt>
                <c:pt idx="110">
                  <c:v>120</c:v>
                </c:pt>
                <c:pt idx="111">
                  <c:v>125</c:v>
                </c:pt>
                <c:pt idx="112">
                  <c:v>130</c:v>
                </c:pt>
                <c:pt idx="113">
                  <c:v>120</c:v>
                </c:pt>
                <c:pt idx="114">
                  <c:v>140</c:v>
                </c:pt>
                <c:pt idx="115">
                  <c:v>160</c:v>
                </c:pt>
                <c:pt idx="116">
                  <c:v>140</c:v>
                </c:pt>
                <c:pt idx="117">
                  <c:v>113</c:v>
                </c:pt>
                <c:pt idx="118">
                  <c:v>140</c:v>
                </c:pt>
                <c:pt idx="119">
                  <c:v>120</c:v>
                </c:pt>
                <c:pt idx="120">
                  <c:v>140</c:v>
                </c:pt>
                <c:pt idx="121">
                  <c:v>120</c:v>
                </c:pt>
                <c:pt idx="122">
                  <c:v>124</c:v>
                </c:pt>
                <c:pt idx="123">
                  <c:v>130</c:v>
                </c:pt>
                <c:pt idx="124">
                  <c:v>140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130</c:v>
                </c:pt>
                <c:pt idx="129">
                  <c:v>140</c:v>
                </c:pt>
                <c:pt idx="130">
                  <c:v>150</c:v>
                </c:pt>
                <c:pt idx="131">
                  <c:v>160</c:v>
                </c:pt>
                <c:pt idx="132">
                  <c:v>120</c:v>
                </c:pt>
                <c:pt idx="133">
                  <c:v>110</c:v>
                </c:pt>
                <c:pt idx="134">
                  <c:v>120</c:v>
                </c:pt>
                <c:pt idx="135">
                  <c:v>120</c:v>
                </c:pt>
                <c:pt idx="136">
                  <c:v>160</c:v>
                </c:pt>
                <c:pt idx="137">
                  <c:v>160</c:v>
                </c:pt>
                <c:pt idx="138">
                  <c:v>120</c:v>
                </c:pt>
                <c:pt idx="139">
                  <c:v>150</c:v>
                </c:pt>
                <c:pt idx="140">
                  <c:v>110</c:v>
                </c:pt>
                <c:pt idx="141">
                  <c:v>122</c:v>
                </c:pt>
                <c:pt idx="142">
                  <c:v>130</c:v>
                </c:pt>
                <c:pt idx="143">
                  <c:v>120</c:v>
                </c:pt>
                <c:pt idx="144">
                  <c:v>140</c:v>
                </c:pt>
                <c:pt idx="145">
                  <c:v>145</c:v>
                </c:pt>
                <c:pt idx="146">
                  <c:v>110</c:v>
                </c:pt>
                <c:pt idx="147">
                  <c:v>120</c:v>
                </c:pt>
                <c:pt idx="148">
                  <c:v>120</c:v>
                </c:pt>
                <c:pt idx="149">
                  <c:v>140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120</c:v>
                </c:pt>
                <c:pt idx="154">
                  <c:v>130</c:v>
                </c:pt>
                <c:pt idx="155">
                  <c:v>180</c:v>
                </c:pt>
                <c:pt idx="156">
                  <c:v>140</c:v>
                </c:pt>
                <c:pt idx="157">
                  <c:v>130</c:v>
                </c:pt>
                <c:pt idx="158">
                  <c:v>130</c:v>
                </c:pt>
                <c:pt idx="159">
                  <c:v>140</c:v>
                </c:pt>
                <c:pt idx="160">
                  <c:v>135</c:v>
                </c:pt>
                <c:pt idx="161">
                  <c:v>130</c:v>
                </c:pt>
                <c:pt idx="162">
                  <c:v>140</c:v>
                </c:pt>
                <c:pt idx="163">
                  <c:v>130</c:v>
                </c:pt>
                <c:pt idx="164">
                  <c:v>180</c:v>
                </c:pt>
                <c:pt idx="165">
                  <c:v>120</c:v>
                </c:pt>
                <c:pt idx="166">
                  <c:v>130</c:v>
                </c:pt>
                <c:pt idx="167">
                  <c:v>125</c:v>
                </c:pt>
                <c:pt idx="168">
                  <c:v>160</c:v>
                </c:pt>
                <c:pt idx="169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4-463B-92BB-60AD72D70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393551"/>
        <c:axId val="930389391"/>
      </c:scatterChart>
      <c:valAx>
        <c:axId val="93039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704293525809272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89391"/>
        <c:crosses val="autoZero"/>
        <c:crossBetween val="midCat"/>
      </c:valAx>
      <c:valAx>
        <c:axId val="93038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Resting</a:t>
                </a:r>
                <a:r>
                  <a:rPr lang="en-US" baseline="0"/>
                  <a:t> blood pressure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9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and</a:t>
            </a:r>
            <a:r>
              <a:rPr lang="en-US" baseline="0"/>
              <a:t> Avg resting blood pressure without heart disease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'Q7 D and Q8'!$B$2</c:f>
              <c:strCache>
                <c:ptCount val="1"/>
                <c:pt idx="0">
                  <c:v>Witout heart disease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 D and Q8'!$A$3:$A$39</c:f>
              <c:numCache>
                <c:formatCode>General</c:formatCode>
                <c:ptCount val="3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65</c:v>
                </c:pt>
              </c:numCache>
            </c:numRef>
          </c:xVal>
          <c:yVal>
            <c:numRef>
              <c:f>'Q7 D and Q8'!$B$3:$B$39</c:f>
              <c:numCache>
                <c:formatCode>General</c:formatCode>
                <c:ptCount val="37"/>
                <c:pt idx="0">
                  <c:v>130</c:v>
                </c:pt>
                <c:pt idx="1">
                  <c:v>120</c:v>
                </c:pt>
                <c:pt idx="2">
                  <c:v>170</c:v>
                </c:pt>
                <c:pt idx="3">
                  <c:v>100</c:v>
                </c:pt>
                <c:pt idx="4">
                  <c:v>113.33333333333333</c:v>
                </c:pt>
                <c:pt idx="5">
                  <c:v>120</c:v>
                </c:pt>
                <c:pt idx="6">
                  <c:v>126</c:v>
                </c:pt>
                <c:pt idx="7">
                  <c:v>132.5</c:v>
                </c:pt>
                <c:pt idx="8">
                  <c:v>128</c:v>
                </c:pt>
                <c:pt idx="9">
                  <c:v>127.14285714285714</c:v>
                </c:pt>
                <c:pt idx="10">
                  <c:v>135</c:v>
                </c:pt>
                <c:pt idx="11">
                  <c:v>132.5</c:v>
                </c:pt>
                <c:pt idx="12">
                  <c:v>132.5</c:v>
                </c:pt>
                <c:pt idx="13">
                  <c:v>120.28571428571429</c:v>
                </c:pt>
                <c:pt idx="14">
                  <c:v>132.14285714285714</c:v>
                </c:pt>
                <c:pt idx="15">
                  <c:v>124.57142857142857</c:v>
                </c:pt>
                <c:pt idx="16">
                  <c:v>130</c:v>
                </c:pt>
                <c:pt idx="17">
                  <c:v>132.4</c:v>
                </c:pt>
                <c:pt idx="18">
                  <c:v>134.28571428571428</c:v>
                </c:pt>
                <c:pt idx="19">
                  <c:v>137.5</c:v>
                </c:pt>
                <c:pt idx="20">
                  <c:v>124.75</c:v>
                </c:pt>
                <c:pt idx="21">
                  <c:v>122.8</c:v>
                </c:pt>
                <c:pt idx="22">
                  <c:v>135.71428571428572</c:v>
                </c:pt>
                <c:pt idx="23">
                  <c:v>133.57142857142858</c:v>
                </c:pt>
                <c:pt idx="24">
                  <c:v>133.57142857142858</c:v>
                </c:pt>
                <c:pt idx="25">
                  <c:v>128.375</c:v>
                </c:pt>
                <c:pt idx="26">
                  <c:v>133.33333333333334</c:v>
                </c:pt>
                <c:pt idx="27">
                  <c:v>125.7</c:v>
                </c:pt>
                <c:pt idx="28">
                  <c:v>127.5</c:v>
                </c:pt>
                <c:pt idx="29">
                  <c:v>150</c:v>
                </c:pt>
                <c:pt idx="30">
                  <c:v>133.75</c:v>
                </c:pt>
                <c:pt idx="31">
                  <c:v>145</c:v>
                </c:pt>
                <c:pt idx="32">
                  <c:v>120</c:v>
                </c:pt>
                <c:pt idx="33">
                  <c:v>127.5</c:v>
                </c:pt>
                <c:pt idx="34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E-45BE-9730-CB057989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385647"/>
        <c:axId val="930383983"/>
      </c:scatterChart>
      <c:valAx>
        <c:axId val="93038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83983"/>
        <c:crosses val="autoZero"/>
        <c:crossBetween val="midCat"/>
      </c:valAx>
      <c:valAx>
        <c:axId val="9303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8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Age and Avg resting blood pressure with heart disease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'Q7 D and Q8'!$C$2</c:f>
              <c:strCache>
                <c:ptCount val="1"/>
                <c:pt idx="0">
                  <c:v>With heart disease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 D and Q8'!$A$3:$A$39</c:f>
              <c:numCache>
                <c:formatCode>General</c:formatCode>
                <c:ptCount val="3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65</c:v>
                </c:pt>
              </c:numCache>
            </c:numRef>
          </c:xVal>
          <c:yVal>
            <c:numRef>
              <c:f>'Q7 D and Q8'!$C$3:$C$39</c:f>
              <c:numCache>
                <c:formatCode>General</c:formatCode>
                <c:ptCount val="37"/>
                <c:pt idx="3">
                  <c:v>120</c:v>
                </c:pt>
                <c:pt idx="4">
                  <c:v>118</c:v>
                </c:pt>
                <c:pt idx="5">
                  <c:v>100</c:v>
                </c:pt>
                <c:pt idx="6">
                  <c:v>140</c:v>
                </c:pt>
                <c:pt idx="7">
                  <c:v>110</c:v>
                </c:pt>
                <c:pt idx="8">
                  <c:v>120</c:v>
                </c:pt>
                <c:pt idx="9">
                  <c:v>140</c:v>
                </c:pt>
                <c:pt idx="10">
                  <c:v>107.33333333333333</c:v>
                </c:pt>
                <c:pt idx="11">
                  <c:v>110</c:v>
                </c:pt>
                <c:pt idx="12">
                  <c:v>135</c:v>
                </c:pt>
                <c:pt idx="13">
                  <c:v>120</c:v>
                </c:pt>
                <c:pt idx="15">
                  <c:v>132.5</c:v>
                </c:pt>
                <c:pt idx="16">
                  <c:v>138.33333333333334</c:v>
                </c:pt>
                <c:pt idx="17">
                  <c:v>130</c:v>
                </c:pt>
                <c:pt idx="18">
                  <c:v>123</c:v>
                </c:pt>
                <c:pt idx="19">
                  <c:v>141</c:v>
                </c:pt>
                <c:pt idx="20">
                  <c:v>140.75</c:v>
                </c:pt>
                <c:pt idx="21">
                  <c:v>136.14285714285714</c:v>
                </c:pt>
                <c:pt idx="22">
                  <c:v>139</c:v>
                </c:pt>
                <c:pt idx="23">
                  <c:v>147.5</c:v>
                </c:pt>
                <c:pt idx="24">
                  <c:v>136.5</c:v>
                </c:pt>
                <c:pt idx="25">
                  <c:v>148.33333333333334</c:v>
                </c:pt>
                <c:pt idx="26">
                  <c:v>137.5</c:v>
                </c:pt>
                <c:pt idx="27">
                  <c:v>145</c:v>
                </c:pt>
                <c:pt idx="28">
                  <c:v>149</c:v>
                </c:pt>
                <c:pt idx="29">
                  <c:v>145</c:v>
                </c:pt>
                <c:pt idx="30">
                  <c:v>147.19999999999999</c:v>
                </c:pt>
                <c:pt idx="31">
                  <c:v>135</c:v>
                </c:pt>
                <c:pt idx="32">
                  <c:v>100</c:v>
                </c:pt>
                <c:pt idx="35">
                  <c:v>150</c:v>
                </c:pt>
                <c:pt idx="36">
                  <c:v>146.66666666666666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5-4F5B-A6C6-F5F7AF74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221519"/>
        <c:axId val="1185211119"/>
      </c:scatterChart>
      <c:valAx>
        <c:axId val="118522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11119"/>
        <c:crosses val="autoZero"/>
        <c:crossBetween val="midCat"/>
      </c:valAx>
      <c:valAx>
        <c:axId val="11852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2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Resting blood pressure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Resting blood pressure</a:t>
          </a:r>
        </a:p>
      </cx:txPr>
    </cx:title>
    <cx:plotArea>
      <cx:plotAreaRegion>
        <cx:series layoutId="clusteredColumn" uniqueId="{ECF3F33B-3844-4CCC-B86A-DCA8C8B802A1}">
          <cx:tx>
            <cx:txData>
              <cx:f>_xlchart.v1.0</cx:f>
              <cx:v>trestbps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Male cholesterol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Male cholesterol level</a:t>
          </a:r>
        </a:p>
      </cx:txPr>
    </cx:title>
    <cx:plotArea>
      <cx:plotAreaRegion>
        <cx:series layoutId="boxWhisker" uniqueId="{6456F725-62AA-4A50-A0A9-B6F315AB2D0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Female cholesterol levels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Female cholesterol levels</a:t>
          </a:r>
        </a:p>
      </cx:txPr>
    </cx:title>
    <cx:plotArea>
      <cx:plotAreaRegion>
        <cx:series layoutId="boxWhisker" uniqueId="{9FFD7425-DE31-4721-8CA9-94C978B7A31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Female maximum heart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Female maximum heart rate</a:t>
          </a:r>
        </a:p>
      </cx:txPr>
    </cx:title>
    <cx:plotArea>
      <cx:plotAreaRegion>
        <cx:series layoutId="boxWhisker" uniqueId="{A9221B38-FA67-4442-967D-F86181F83DE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Male maximum heart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Male maximum heart rate</a:t>
          </a:r>
        </a:p>
      </cx:txPr>
    </cx:title>
    <cx:plotArea>
      <cx:plotAreaRegion>
        <cx:series layoutId="boxWhisker" uniqueId="{DCA905B7-56E9-4094-B9F2-D2B2996DEE9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4" Type="http://schemas.microsoft.com/office/2014/relationships/chartEx" Target="../charts/chartEx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190499</xdr:rowOff>
    </xdr:from>
    <xdr:to>
      <xdr:col>10</xdr:col>
      <xdr:colOff>472108</xdr:colOff>
      <xdr:row>21</xdr:row>
      <xdr:rowOff>41412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46064DB-95D8-42A7-B98E-988CF2C3B5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999" y="380999"/>
              <a:ext cx="7330109" cy="3660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173934</xdr:colOff>
      <xdr:row>0</xdr:row>
      <xdr:rowOff>185531</xdr:rowOff>
    </xdr:from>
    <xdr:to>
      <xdr:col>22</xdr:col>
      <xdr:colOff>604629</xdr:colOff>
      <xdr:row>15</xdr:row>
      <xdr:rowOff>99390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3D18C6-A0D5-3587-890D-123C51A7CF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98959" y="185531"/>
              <a:ext cx="4697895" cy="27713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82825</xdr:colOff>
      <xdr:row>1</xdr:row>
      <xdr:rowOff>11595</xdr:rowOff>
    </xdr:from>
    <xdr:to>
      <xdr:col>14</xdr:col>
      <xdr:colOff>364434</xdr:colOff>
      <xdr:row>15</xdr:row>
      <xdr:rowOff>87795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D03B208-24F0-25FF-180B-BCADBB828A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1050" y="202095"/>
              <a:ext cx="454880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91108</xdr:colOff>
      <xdr:row>15</xdr:row>
      <xdr:rowOff>185530</xdr:rowOff>
    </xdr:from>
    <xdr:to>
      <xdr:col>14</xdr:col>
      <xdr:colOff>372717</xdr:colOff>
      <xdr:row>30</xdr:row>
      <xdr:rowOff>71230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E10AF5E-F415-E650-00FA-E94293C78B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9333" y="3043030"/>
              <a:ext cx="454880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182217</xdr:colOff>
      <xdr:row>16</xdr:row>
      <xdr:rowOff>3311</xdr:rowOff>
    </xdr:from>
    <xdr:to>
      <xdr:col>23</xdr:col>
      <xdr:colOff>8281</xdr:colOff>
      <xdr:row>30</xdr:row>
      <xdr:rowOff>99390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0A855F5-2A3A-3E5F-6030-15FEC60DFB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07242" y="3051311"/>
              <a:ext cx="4702864" cy="27630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419099</xdr:colOff>
      <xdr:row>0</xdr:row>
      <xdr:rowOff>190499</xdr:rowOff>
    </xdr:from>
    <xdr:to>
      <xdr:col>1</xdr:col>
      <xdr:colOff>5686424</xdr:colOff>
      <xdr:row>19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EA637-903A-40C7-8406-F4E71FEED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</xdr:colOff>
      <xdr:row>1</xdr:row>
      <xdr:rowOff>76200</xdr:rowOff>
    </xdr:from>
    <xdr:to>
      <xdr:col>2</xdr:col>
      <xdr:colOff>5848350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34EA67-9C69-45A4-A6A9-39139F7DA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532280</xdr:colOff>
      <xdr:row>1</xdr:row>
      <xdr:rowOff>101973</xdr:rowOff>
    </xdr:from>
    <xdr:to>
      <xdr:col>11</xdr:col>
      <xdr:colOff>263339</xdr:colOff>
      <xdr:row>15</xdr:row>
      <xdr:rowOff>178173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349FFF-8B6C-D522-3F79-82861311A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549088</xdr:colOff>
      <xdr:row>17</xdr:row>
      <xdr:rowOff>1120</xdr:rowOff>
    </xdr:from>
    <xdr:to>
      <xdr:col>11</xdr:col>
      <xdr:colOff>280147</xdr:colOff>
      <xdr:row>31</xdr:row>
      <xdr:rowOff>77320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90EF64-3EC0-139A-7136-D0EECF161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id" refreshedDate="44834.864747106483" createdVersion="8" refreshedVersion="8" minRefreshableVersion="3" recordCount="271" xr:uid="{5AB9650D-1380-4781-A59D-107727A3722B}">
  <cacheSource type="worksheet">
    <worksheetSource ref="A1:G272" sheet="Q7 D"/>
  </cacheSource>
  <cacheFields count="7">
    <cacheField name="age" numFmtId="0">
      <sharedItems containsSemiMixedTypes="0" containsString="0" containsNumber="1" containsInteger="1" minValue="28" maxValue="65" count="37">
        <n v="30"/>
        <n v="31"/>
        <n v="32"/>
        <n v="34"/>
        <n v="35"/>
        <n v="37"/>
        <n v="38"/>
        <n v="39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9"/>
        <n v="61"/>
        <n v="62"/>
        <n v="33"/>
        <n v="40"/>
        <n v="58"/>
        <n v="28"/>
        <n v="29"/>
        <n v="36"/>
        <n v="60"/>
        <n v="63"/>
        <n v="65"/>
      </sharedItems>
    </cacheField>
    <cacheField name="sex" numFmtId="0">
      <sharedItems containsSemiMixedTypes="0" containsString="0" containsNumber="1" containsInteger="1" minValue="0" maxValue="1"/>
    </cacheField>
    <cacheField name="cp" numFmtId="0">
      <sharedItems containsSemiMixedTypes="0" containsString="0" containsNumber="1" containsInteger="1" minValue="1" maxValue="4"/>
    </cacheField>
    <cacheField name="trestbps" numFmtId="0">
      <sharedItems containsString="0" containsBlank="1" containsNumber="1" containsInteger="1" minValue="92" maxValue="200"/>
    </cacheField>
    <cacheField name="chol" numFmtId="0">
      <sharedItems containsSemiMixedTypes="0" containsString="0" containsNumber="1" containsInteger="1" minValue="85" maxValue="603"/>
    </cacheField>
    <cacheField name="thalach" numFmtId="0">
      <sharedItems containsString="0" containsBlank="1" containsNumber="1" containsInteger="1" minValue="82" maxValue="190"/>
    </cacheField>
    <cacheField name="heart_problem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n v="0"/>
    <n v="1"/>
    <n v="170"/>
    <n v="237"/>
    <n v="170"/>
    <x v="0"/>
  </r>
  <r>
    <x v="1"/>
    <n v="0"/>
    <n v="2"/>
    <n v="100"/>
    <n v="219"/>
    <n v="150"/>
    <x v="0"/>
  </r>
  <r>
    <x v="2"/>
    <n v="0"/>
    <n v="2"/>
    <n v="105"/>
    <n v="198"/>
    <n v="165"/>
    <x v="0"/>
  </r>
  <r>
    <x v="3"/>
    <n v="0"/>
    <n v="2"/>
    <n v="130"/>
    <n v="161"/>
    <n v="190"/>
    <x v="0"/>
  </r>
  <r>
    <x v="4"/>
    <n v="0"/>
    <n v="1"/>
    <n v="120"/>
    <n v="160"/>
    <n v="185"/>
    <x v="0"/>
  </r>
  <r>
    <x v="4"/>
    <n v="0"/>
    <n v="4"/>
    <n v="140"/>
    <n v="167"/>
    <n v="150"/>
    <x v="0"/>
  </r>
  <r>
    <x v="5"/>
    <n v="0"/>
    <n v="2"/>
    <n v="120"/>
    <n v="260"/>
    <n v="130"/>
    <x v="0"/>
  </r>
  <r>
    <x v="5"/>
    <n v="0"/>
    <n v="3"/>
    <n v="130"/>
    <n v="211"/>
    <n v="142"/>
    <x v="0"/>
  </r>
  <r>
    <x v="5"/>
    <n v="0"/>
    <n v="4"/>
    <n v="130"/>
    <n v="173"/>
    <n v="184"/>
    <x v="0"/>
  </r>
  <r>
    <x v="6"/>
    <n v="0"/>
    <n v="2"/>
    <n v="120"/>
    <n v="275"/>
    <n v="129"/>
    <x v="0"/>
  </r>
  <r>
    <x v="7"/>
    <n v="0"/>
    <n v="3"/>
    <n v="110"/>
    <n v="182"/>
    <n v="180"/>
    <x v="0"/>
  </r>
  <r>
    <x v="8"/>
    <n v="0"/>
    <n v="2"/>
    <n v="110"/>
    <n v="250"/>
    <n v="142"/>
    <x v="0"/>
  </r>
  <r>
    <x v="8"/>
    <n v="0"/>
    <n v="2"/>
    <n v="125"/>
    <n v="184"/>
    <n v="180"/>
    <x v="0"/>
  </r>
  <r>
    <x v="8"/>
    <n v="0"/>
    <n v="2"/>
    <n v="130"/>
    <n v="245"/>
    <n v="150"/>
    <x v="0"/>
  </r>
  <r>
    <x v="9"/>
    <n v="0"/>
    <n v="3"/>
    <n v="115"/>
    <n v="211"/>
    <n v="137"/>
    <x v="0"/>
  </r>
  <r>
    <x v="10"/>
    <n v="0"/>
    <n v="1"/>
    <n v="100"/>
    <n v="223"/>
    <n v="142"/>
    <x v="0"/>
  </r>
  <r>
    <x v="10"/>
    <n v="0"/>
    <n v="2"/>
    <n v="120"/>
    <n v="201"/>
    <n v="165"/>
    <x v="0"/>
  </r>
  <r>
    <x v="10"/>
    <n v="0"/>
    <n v="2"/>
    <n v="120"/>
    <n v="215"/>
    <n v="175"/>
    <x v="0"/>
  </r>
  <r>
    <x v="10"/>
    <n v="0"/>
    <n v="2"/>
    <n v="120"/>
    <n v="249"/>
    <n v="176"/>
    <x v="0"/>
  </r>
  <r>
    <x v="10"/>
    <n v="0"/>
    <n v="2"/>
    <n v="120"/>
    <n v="266"/>
    <n v="118"/>
    <x v="0"/>
  </r>
  <r>
    <x v="10"/>
    <n v="0"/>
    <n v="2"/>
    <n v="150"/>
    <n v="186"/>
    <n v="154"/>
    <x v="0"/>
  </r>
  <r>
    <x v="11"/>
    <n v="0"/>
    <n v="4"/>
    <n v="120"/>
    <n v="218"/>
    <n v="115"/>
    <x v="0"/>
  </r>
  <r>
    <x v="12"/>
    <n v="0"/>
    <n v="2"/>
    <n v="130"/>
    <n v="237"/>
    <n v="170"/>
    <x v="0"/>
  </r>
  <r>
    <x v="12"/>
    <n v="0"/>
    <n v="4"/>
    <n v="132"/>
    <n v="297"/>
    <n v="144"/>
    <x v="0"/>
  </r>
  <r>
    <x v="13"/>
    <n v="0"/>
    <n v="4"/>
    <n v="130"/>
    <n v="238"/>
    <n v="90"/>
    <x v="0"/>
  </r>
  <r>
    <x v="14"/>
    <n v="0"/>
    <n v="2"/>
    <n v="140"/>
    <n v="257"/>
    <n v="135"/>
    <x v="0"/>
  </r>
  <r>
    <x v="15"/>
    <n v="0"/>
    <n v="2"/>
    <m/>
    <n v="308"/>
    <m/>
    <x v="0"/>
  </r>
  <r>
    <x v="15"/>
    <n v="0"/>
    <n v="2"/>
    <n v="120"/>
    <n v="284"/>
    <n v="120"/>
    <x v="0"/>
  </r>
  <r>
    <x v="15"/>
    <n v="0"/>
    <n v="3"/>
    <n v="120"/>
    <n v="195"/>
    <n v="125"/>
    <x v="0"/>
  </r>
  <r>
    <x v="15"/>
    <n v="0"/>
    <n v="4"/>
    <n v="108"/>
    <n v="163"/>
    <n v="175"/>
    <x v="0"/>
  </r>
  <r>
    <x v="15"/>
    <n v="0"/>
    <n v="4"/>
    <n v="120"/>
    <n v="254"/>
    <n v="110"/>
    <x v="0"/>
  </r>
  <r>
    <x v="15"/>
    <n v="0"/>
    <n v="4"/>
    <n v="150"/>
    <n v="227"/>
    <n v="130"/>
    <x v="0"/>
  </r>
  <r>
    <x v="16"/>
    <n v="0"/>
    <n v="2"/>
    <n v="124"/>
    <n v="201"/>
    <n v="164"/>
    <x v="0"/>
  </r>
  <r>
    <x v="16"/>
    <n v="0"/>
    <n v="3"/>
    <n v="130"/>
    <n v="207"/>
    <n v="135"/>
    <x v="0"/>
  </r>
  <r>
    <x v="17"/>
    <n v="0"/>
    <n v="2"/>
    <n v="110"/>
    <n v="202"/>
    <n v="145"/>
    <x v="0"/>
  </r>
  <r>
    <x v="17"/>
    <n v="0"/>
    <n v="4"/>
    <n v="120"/>
    <n v="328"/>
    <n v="110"/>
    <x v="0"/>
  </r>
  <r>
    <x v="18"/>
    <n v="0"/>
    <n v="2"/>
    <n v="160"/>
    <n v="194"/>
    <n v="170"/>
    <x v="0"/>
  </r>
  <r>
    <x v="18"/>
    <n v="0"/>
    <n v="3"/>
    <n v="110"/>
    <n v="190"/>
    <n v="120"/>
    <x v="0"/>
  </r>
  <r>
    <x v="18"/>
    <n v="0"/>
    <n v="3"/>
    <n v="130"/>
    <n v="220"/>
    <n v="160"/>
    <x v="0"/>
  </r>
  <r>
    <x v="18"/>
    <n v="0"/>
    <n v="3"/>
    <n v="150"/>
    <n v="200"/>
    <n v="120"/>
    <x v="0"/>
  </r>
  <r>
    <x v="19"/>
    <n v="0"/>
    <n v="2"/>
    <n v="120"/>
    <n v="210"/>
    <n v="148"/>
    <x v="0"/>
  </r>
  <r>
    <x v="19"/>
    <n v="0"/>
    <n v="3"/>
    <n v="125"/>
    <n v="272"/>
    <n v="139"/>
    <x v="0"/>
  </r>
  <r>
    <x v="19"/>
    <n v="0"/>
    <n v="4"/>
    <n v="130"/>
    <n v="180"/>
    <n v="140"/>
    <x v="0"/>
  </r>
  <r>
    <x v="20"/>
    <n v="0"/>
    <n v="2"/>
    <n v="113"/>
    <n v="468"/>
    <n v="127"/>
    <x v="0"/>
  </r>
  <r>
    <x v="20"/>
    <n v="0"/>
    <n v="2"/>
    <n v="140"/>
    <n v="216"/>
    <n v="142"/>
    <x v="0"/>
  </r>
  <r>
    <x v="20"/>
    <n v="0"/>
    <n v="3"/>
    <n v="120"/>
    <n v="274"/>
    <n v="130"/>
    <x v="0"/>
  </r>
  <r>
    <x v="21"/>
    <n v="0"/>
    <n v="2"/>
    <n v="120"/>
    <n v="221"/>
    <n v="138"/>
    <x v="0"/>
  </r>
  <r>
    <x v="21"/>
    <n v="0"/>
    <n v="2"/>
    <n v="120"/>
    <n v="230"/>
    <n v="140"/>
    <x v="0"/>
  </r>
  <r>
    <x v="21"/>
    <n v="0"/>
    <n v="2"/>
    <n v="120"/>
    <n v="273"/>
    <n v="150"/>
    <x v="0"/>
  </r>
  <r>
    <x v="21"/>
    <n v="0"/>
    <n v="2"/>
    <n v="130"/>
    <n v="253"/>
    <n v="155"/>
    <x v="0"/>
  </r>
  <r>
    <x v="21"/>
    <n v="0"/>
    <n v="2"/>
    <n v="140"/>
    <n v="309"/>
    <n v="140"/>
    <x v="0"/>
  </r>
  <r>
    <x v="21"/>
    <n v="0"/>
    <n v="2"/>
    <n v="150"/>
    <n v="230"/>
    <n v="130"/>
    <x v="0"/>
  </r>
  <r>
    <x v="21"/>
    <n v="0"/>
    <n v="2"/>
    <n v="160"/>
    <n v="312"/>
    <n v="130"/>
    <x v="0"/>
  </r>
  <r>
    <x v="22"/>
    <n v="0"/>
    <n v="2"/>
    <n v="110"/>
    <n v="344"/>
    <n v="160"/>
    <x v="0"/>
  </r>
  <r>
    <x v="22"/>
    <n v="0"/>
    <n v="2"/>
    <n v="122"/>
    <n v="320"/>
    <n v="155"/>
    <x v="0"/>
  </r>
  <r>
    <x v="22"/>
    <n v="0"/>
    <n v="2"/>
    <n v="130"/>
    <n v="394"/>
    <n v="150"/>
    <x v="0"/>
  </r>
  <r>
    <x v="23"/>
    <n v="0"/>
    <n v="3"/>
    <n v="130"/>
    <n v="219"/>
    <n v="164"/>
    <x v="0"/>
  </r>
  <r>
    <x v="24"/>
    <n v="0"/>
    <n v="1"/>
    <n v="130"/>
    <n v="308"/>
    <n v="98"/>
    <x v="0"/>
  </r>
  <r>
    <x v="24"/>
    <n v="0"/>
    <n v="4"/>
    <n v="180"/>
    <n v="347"/>
    <n v="126"/>
    <x v="0"/>
  </r>
  <r>
    <x v="25"/>
    <n v="0"/>
    <n v="2"/>
    <n v="130"/>
    <n v="188"/>
    <n v="124"/>
    <x v="0"/>
  </r>
  <r>
    <x v="26"/>
    <n v="0"/>
    <n v="4"/>
    <n v="130"/>
    <n v="294"/>
    <n v="120"/>
    <x v="0"/>
  </r>
  <r>
    <x v="27"/>
    <n v="0"/>
    <n v="1"/>
    <n v="160"/>
    <n v="193"/>
    <n v="116"/>
    <x v="0"/>
  </r>
  <r>
    <x v="28"/>
    <n v="0"/>
    <n v="4"/>
    <n v="100"/>
    <n v="246"/>
    <n v="150"/>
    <x v="1"/>
  </r>
  <r>
    <x v="16"/>
    <n v="0"/>
    <n v="3"/>
    <n v="160"/>
    <n v="180"/>
    <n v="156"/>
    <x v="1"/>
  </r>
  <r>
    <x v="17"/>
    <n v="0"/>
    <n v="3"/>
    <n v="140"/>
    <n v="288"/>
    <n v="140"/>
    <x v="1"/>
  </r>
  <r>
    <x v="18"/>
    <n v="0"/>
    <n v="4"/>
    <n v="160"/>
    <n v="303"/>
    <n v="150"/>
    <x v="1"/>
  </r>
  <r>
    <x v="25"/>
    <n v="0"/>
    <n v="4"/>
    <n v="130"/>
    <n v="338"/>
    <n v="130"/>
    <x v="1"/>
  </r>
  <r>
    <x v="29"/>
    <n v="0"/>
    <n v="4"/>
    <n v="150"/>
    <n v="392"/>
    <n v="130"/>
    <x v="1"/>
  </r>
  <r>
    <x v="14"/>
    <n v="0"/>
    <n v="3"/>
    <n v="135"/>
    <n v="248"/>
    <n v="170"/>
    <x v="1"/>
  </r>
  <r>
    <x v="15"/>
    <n v="0"/>
    <n v="4"/>
    <n v="138"/>
    <n v="214"/>
    <n v="108"/>
    <x v="1"/>
  </r>
  <r>
    <x v="23"/>
    <n v="0"/>
    <n v="2"/>
    <n v="120"/>
    <n v="279"/>
    <n v="150"/>
    <x v="1"/>
  </r>
  <r>
    <x v="14"/>
    <n v="0"/>
    <n v="4"/>
    <n v="120"/>
    <n v="205"/>
    <n v="98"/>
    <x v="1"/>
  </r>
  <r>
    <x v="21"/>
    <n v="0"/>
    <n v="3"/>
    <n v="130"/>
    <n v="294"/>
    <n v="100"/>
    <x v="1"/>
  </r>
  <r>
    <x v="30"/>
    <n v="0"/>
    <n v="2"/>
    <n v="180"/>
    <n v="393"/>
    <n v="110"/>
    <x v="1"/>
  </r>
  <r>
    <x v="31"/>
    <n v="1"/>
    <n v="2"/>
    <n v="130"/>
    <n v="132"/>
    <n v="185"/>
    <x v="0"/>
  </r>
  <r>
    <x v="32"/>
    <n v="1"/>
    <n v="2"/>
    <n v="120"/>
    <n v="243"/>
    <n v="160"/>
    <x v="0"/>
  </r>
  <r>
    <x v="2"/>
    <n v="1"/>
    <n v="2"/>
    <n v="110"/>
    <n v="225"/>
    <n v="184"/>
    <x v="0"/>
  </r>
  <r>
    <x v="2"/>
    <n v="1"/>
    <n v="2"/>
    <n v="125"/>
    <n v="254"/>
    <n v="155"/>
    <x v="0"/>
  </r>
  <r>
    <x v="28"/>
    <n v="1"/>
    <n v="3"/>
    <n v="120"/>
    <n v="298"/>
    <n v="185"/>
    <x v="0"/>
  </r>
  <r>
    <x v="3"/>
    <n v="1"/>
    <n v="2"/>
    <n v="150"/>
    <n v="214"/>
    <n v="168"/>
    <x v="0"/>
  </r>
  <r>
    <x v="3"/>
    <n v="1"/>
    <n v="2"/>
    <n v="98"/>
    <n v="220"/>
    <n v="150"/>
    <x v="0"/>
  </r>
  <r>
    <x v="4"/>
    <n v="1"/>
    <n v="2"/>
    <n v="120"/>
    <n v="308"/>
    <n v="180"/>
    <x v="0"/>
  </r>
  <r>
    <x v="4"/>
    <n v="1"/>
    <n v="2"/>
    <n v="150"/>
    <n v="264"/>
    <n v="168"/>
    <x v="0"/>
  </r>
  <r>
    <x v="33"/>
    <n v="1"/>
    <n v="2"/>
    <n v="120"/>
    <n v="166"/>
    <n v="180"/>
    <x v="0"/>
  </r>
  <r>
    <x v="33"/>
    <n v="1"/>
    <n v="3"/>
    <n v="112"/>
    <n v="340"/>
    <n v="184"/>
    <x v="0"/>
  </r>
  <r>
    <x v="33"/>
    <n v="1"/>
    <n v="3"/>
    <n v="130"/>
    <n v="209"/>
    <n v="178"/>
    <x v="0"/>
  </r>
  <r>
    <x v="33"/>
    <n v="1"/>
    <n v="3"/>
    <n v="150"/>
    <n v="160"/>
    <n v="172"/>
    <x v="0"/>
  </r>
  <r>
    <x v="5"/>
    <n v="1"/>
    <n v="2"/>
    <n v="130"/>
    <n v="283"/>
    <n v="98"/>
    <x v="0"/>
  </r>
  <r>
    <x v="5"/>
    <n v="1"/>
    <n v="3"/>
    <n v="130"/>
    <n v="194"/>
    <n v="150"/>
    <x v="0"/>
  </r>
  <r>
    <x v="5"/>
    <n v="1"/>
    <n v="4"/>
    <n v="120"/>
    <n v="223"/>
    <n v="168"/>
    <x v="0"/>
  </r>
  <r>
    <x v="5"/>
    <n v="1"/>
    <n v="4"/>
    <n v="130"/>
    <n v="315"/>
    <n v="158"/>
    <x v="0"/>
  </r>
  <r>
    <x v="6"/>
    <n v="1"/>
    <n v="2"/>
    <n v="140"/>
    <n v="297"/>
    <n v="150"/>
    <x v="0"/>
  </r>
  <r>
    <x v="6"/>
    <n v="1"/>
    <n v="3"/>
    <n v="145"/>
    <n v="292"/>
    <n v="130"/>
    <x v="0"/>
  </r>
  <r>
    <x v="7"/>
    <n v="1"/>
    <n v="2"/>
    <n v="120"/>
    <n v="200"/>
    <n v="160"/>
    <x v="0"/>
  </r>
  <r>
    <x v="7"/>
    <n v="1"/>
    <n v="2"/>
    <n v="120"/>
    <n v="204"/>
    <n v="145"/>
    <x v="0"/>
  </r>
  <r>
    <x v="7"/>
    <n v="1"/>
    <n v="2"/>
    <n v="190"/>
    <n v="241"/>
    <n v="106"/>
    <x v="0"/>
  </r>
  <r>
    <x v="7"/>
    <n v="1"/>
    <n v="3"/>
    <n v="120"/>
    <n v="339"/>
    <n v="170"/>
    <x v="0"/>
  </r>
  <r>
    <x v="7"/>
    <n v="1"/>
    <n v="3"/>
    <n v="160"/>
    <n v="147"/>
    <n v="160"/>
    <x v="0"/>
  </r>
  <r>
    <x v="7"/>
    <n v="1"/>
    <n v="4"/>
    <n v="110"/>
    <n v="273"/>
    <n v="132"/>
    <x v="0"/>
  </r>
  <r>
    <x v="7"/>
    <n v="1"/>
    <n v="4"/>
    <n v="130"/>
    <n v="307"/>
    <n v="140"/>
    <x v="0"/>
  </r>
  <r>
    <x v="29"/>
    <n v="1"/>
    <n v="2"/>
    <n v="130"/>
    <n v="275"/>
    <n v="150"/>
    <x v="0"/>
  </r>
  <r>
    <x v="29"/>
    <n v="1"/>
    <n v="2"/>
    <n v="140"/>
    <n v="289"/>
    <n v="172"/>
    <x v="0"/>
  </r>
  <r>
    <x v="29"/>
    <n v="1"/>
    <n v="3"/>
    <n v="130"/>
    <n v="215"/>
    <n v="138"/>
    <x v="0"/>
  </r>
  <r>
    <x v="29"/>
    <n v="1"/>
    <n v="3"/>
    <n v="130"/>
    <n v="281"/>
    <n v="167"/>
    <x v="0"/>
  </r>
  <r>
    <x v="8"/>
    <n v="1"/>
    <n v="2"/>
    <n v="120"/>
    <n v="291"/>
    <n v="160"/>
    <x v="0"/>
  </r>
  <r>
    <x v="8"/>
    <n v="1"/>
    <n v="2"/>
    <n v="120"/>
    <n v="295"/>
    <n v="170"/>
    <x v="0"/>
  </r>
  <r>
    <x v="8"/>
    <n v="1"/>
    <n v="2"/>
    <n v="125"/>
    <n v="269"/>
    <n v="144"/>
    <x v="0"/>
  </r>
  <r>
    <x v="8"/>
    <n v="1"/>
    <n v="4"/>
    <n v="112"/>
    <n v="250"/>
    <n v="142"/>
    <x v="0"/>
  </r>
  <r>
    <x v="9"/>
    <n v="1"/>
    <n v="2"/>
    <n v="120"/>
    <n v="196"/>
    <n v="150"/>
    <x v="0"/>
  </r>
  <r>
    <x v="9"/>
    <n v="1"/>
    <n v="2"/>
    <n v="120"/>
    <n v="198"/>
    <n v="155"/>
    <x v="0"/>
  </r>
  <r>
    <x v="9"/>
    <n v="1"/>
    <n v="2"/>
    <n v="150"/>
    <n v="268"/>
    <n v="136"/>
    <x v="0"/>
  </r>
  <r>
    <x v="9"/>
    <n v="1"/>
    <n v="3"/>
    <n v="120"/>
    <n v="228"/>
    <n v="152"/>
    <x v="0"/>
  </r>
  <r>
    <x v="9"/>
    <n v="1"/>
    <n v="3"/>
    <n v="160"/>
    <n v="147"/>
    <n v="146"/>
    <x v="0"/>
  </r>
  <r>
    <x v="9"/>
    <n v="1"/>
    <n v="4"/>
    <n v="140"/>
    <n v="358"/>
    <n v="170"/>
    <x v="0"/>
  </r>
  <r>
    <x v="10"/>
    <n v="1"/>
    <n v="2"/>
    <n v="142"/>
    <n v="207"/>
    <n v="138"/>
    <x v="0"/>
  </r>
  <r>
    <x v="11"/>
    <n v="1"/>
    <n v="2"/>
    <n v="120"/>
    <n v="184"/>
    <n v="142"/>
    <x v="0"/>
  </r>
  <r>
    <x v="11"/>
    <n v="1"/>
    <n v="2"/>
    <n v="130"/>
    <n v="215"/>
    <n v="135"/>
    <x v="0"/>
  </r>
  <r>
    <x v="11"/>
    <n v="1"/>
    <n v="4"/>
    <n v="150"/>
    <n v="412"/>
    <n v="170"/>
    <x v="0"/>
  </r>
  <r>
    <x v="12"/>
    <n v="1"/>
    <n v="2"/>
    <n v="140"/>
    <n v="224"/>
    <n v="122"/>
    <x v="0"/>
  </r>
  <r>
    <x v="12"/>
    <n v="1"/>
    <n v="4"/>
    <n v="120"/>
    <n v="225"/>
    <n v="140"/>
    <x v="0"/>
  </r>
  <r>
    <x v="12"/>
    <n v="1"/>
    <n v="4"/>
    <n v="140"/>
    <n v="224"/>
    <n v="144"/>
    <x v="0"/>
  </r>
  <r>
    <x v="13"/>
    <n v="1"/>
    <n v="2"/>
    <n v="140"/>
    <n v="275"/>
    <n v="165"/>
    <x v="0"/>
  </r>
  <r>
    <x v="13"/>
    <n v="1"/>
    <n v="3"/>
    <n v="120"/>
    <n v="230"/>
    <n v="150"/>
    <x v="0"/>
  </r>
  <r>
    <x v="13"/>
    <n v="1"/>
    <n v="3"/>
    <n v="150"/>
    <n v="163"/>
    <n v="116"/>
    <x v="0"/>
  </r>
  <r>
    <x v="13"/>
    <n v="1"/>
    <n v="4"/>
    <n v="110"/>
    <n v="238"/>
    <n v="140"/>
    <x v="0"/>
  </r>
  <r>
    <x v="13"/>
    <n v="1"/>
    <n v="4"/>
    <n v="110"/>
    <n v="240"/>
    <n v="140"/>
    <x v="0"/>
  </r>
  <r>
    <x v="13"/>
    <n v="1"/>
    <n v="4"/>
    <n v="180"/>
    <n v="280"/>
    <n v="120"/>
    <x v="0"/>
  </r>
  <r>
    <x v="14"/>
    <n v="1"/>
    <n v="1"/>
    <n v="110"/>
    <n v="249"/>
    <n v="150"/>
    <x v="0"/>
  </r>
  <r>
    <x v="14"/>
    <n v="1"/>
    <n v="2"/>
    <n v="160"/>
    <n v="263"/>
    <n v="174"/>
    <x v="0"/>
  </r>
  <r>
    <x v="14"/>
    <n v="1"/>
    <n v="4"/>
    <n v="140"/>
    <n v="276"/>
    <n v="125"/>
    <x v="0"/>
  </r>
  <r>
    <x v="15"/>
    <n v="1"/>
    <n v="2"/>
    <n v="130"/>
    <n v="245"/>
    <n v="160"/>
    <x v="0"/>
  </r>
  <r>
    <x v="15"/>
    <n v="1"/>
    <n v="2"/>
    <n v="140"/>
    <n v="238"/>
    <n v="118"/>
    <x v="0"/>
  </r>
  <r>
    <x v="15"/>
    <n v="1"/>
    <n v="3"/>
    <n v="110"/>
    <n v="211"/>
    <n v="138"/>
    <x v="0"/>
  </r>
  <r>
    <x v="16"/>
    <n v="1"/>
    <n v="2"/>
    <n v="100"/>
    <n v="253"/>
    <n v="174"/>
    <x v="0"/>
  </r>
  <r>
    <x v="16"/>
    <n v="1"/>
    <n v="3"/>
    <n v="140"/>
    <n v="187"/>
    <n v="172"/>
    <x v="0"/>
  </r>
  <r>
    <x v="16"/>
    <n v="1"/>
    <n v="4"/>
    <n v="120"/>
    <n v="297"/>
    <n v="132"/>
    <x v="0"/>
  </r>
  <r>
    <x v="17"/>
    <n v="1"/>
    <n v="2"/>
    <n v="120"/>
    <n v="168"/>
    <n v="160"/>
    <x v="0"/>
  </r>
  <r>
    <x v="17"/>
    <n v="1"/>
    <n v="2"/>
    <n v="140"/>
    <n v="216"/>
    <n v="170"/>
    <x v="0"/>
  </r>
  <r>
    <x v="17"/>
    <n v="1"/>
    <n v="2"/>
    <n v="170"/>
    <n v="209"/>
    <n v="116"/>
    <x v="0"/>
  </r>
  <r>
    <x v="17"/>
    <n v="1"/>
    <n v="4"/>
    <n v="140"/>
    <n v="129"/>
    <n v="135"/>
    <x v="0"/>
  </r>
  <r>
    <x v="17"/>
    <n v="1"/>
    <n v="4"/>
    <n v="150"/>
    <n v="215"/>
    <n v="140"/>
    <x v="0"/>
  </r>
  <r>
    <x v="18"/>
    <n v="1"/>
    <n v="2"/>
    <n v="125"/>
    <n v="188"/>
    <n v="145"/>
    <x v="0"/>
  </r>
  <r>
    <x v="18"/>
    <n v="1"/>
    <n v="2"/>
    <n v="130"/>
    <n v="224"/>
    <n v="150"/>
    <x v="0"/>
  </r>
  <r>
    <x v="18"/>
    <n v="1"/>
    <n v="4"/>
    <n v="130"/>
    <n v="179"/>
    <n v="100"/>
    <x v="0"/>
  </r>
  <r>
    <x v="19"/>
    <n v="1"/>
    <n v="2"/>
    <n v="120"/>
    <n v="284"/>
    <n v="118"/>
    <x v="0"/>
  </r>
  <r>
    <x v="19"/>
    <n v="1"/>
    <n v="2"/>
    <n v="140"/>
    <n v="100"/>
    <n v="138"/>
    <x v="0"/>
  </r>
  <r>
    <x v="19"/>
    <n v="1"/>
    <n v="2"/>
    <n v="160"/>
    <n v="196"/>
    <n v="165"/>
    <x v="0"/>
  </r>
  <r>
    <x v="19"/>
    <n v="1"/>
    <n v="3"/>
    <n v="140"/>
    <n v="259"/>
    <n v="170"/>
    <x v="0"/>
  </r>
  <r>
    <x v="20"/>
    <n v="1"/>
    <n v="2"/>
    <n v="140"/>
    <n v="320"/>
    <n v="162"/>
    <x v="0"/>
  </r>
  <r>
    <x v="20"/>
    <n v="1"/>
    <n v="3"/>
    <n v="120"/>
    <n v="195"/>
    <n v="140"/>
    <x v="0"/>
  </r>
  <r>
    <x v="20"/>
    <n v="1"/>
    <n v="4"/>
    <n v="124"/>
    <n v="260"/>
    <n v="112"/>
    <x v="0"/>
  </r>
  <r>
    <x v="20"/>
    <n v="1"/>
    <n v="4"/>
    <n v="130"/>
    <n v="182"/>
    <n v="148"/>
    <x v="0"/>
  </r>
  <r>
    <x v="20"/>
    <n v="1"/>
    <n v="4"/>
    <n v="140"/>
    <n v="243"/>
    <n v="155"/>
    <x v="0"/>
  </r>
  <r>
    <x v="21"/>
    <n v="1"/>
    <n v="1"/>
    <n v="120"/>
    <n v="171"/>
    <n v="137"/>
    <x v="0"/>
  </r>
  <r>
    <x v="21"/>
    <n v="1"/>
    <n v="2"/>
    <n v="110"/>
    <n v="208"/>
    <n v="142"/>
    <x v="0"/>
  </r>
  <r>
    <x v="21"/>
    <n v="1"/>
    <n v="2"/>
    <n v="120"/>
    <n v="238"/>
    <n v="154"/>
    <x v="0"/>
  </r>
  <r>
    <x v="21"/>
    <n v="1"/>
    <n v="2"/>
    <n v="120"/>
    <n v="246"/>
    <n v="110"/>
    <x v="0"/>
  </r>
  <r>
    <x v="21"/>
    <n v="1"/>
    <n v="2"/>
    <n v="160"/>
    <n v="195"/>
    <n v="130"/>
    <x v="0"/>
  </r>
  <r>
    <x v="21"/>
    <n v="1"/>
    <n v="2"/>
    <n v="160"/>
    <n v="305"/>
    <n v="175"/>
    <x v="0"/>
  </r>
  <r>
    <x v="21"/>
    <n v="1"/>
    <n v="3"/>
    <n v="120"/>
    <n v="217"/>
    <n v="137"/>
    <x v="0"/>
  </r>
  <r>
    <x v="21"/>
    <n v="1"/>
    <n v="4"/>
    <n v="150"/>
    <n v="365"/>
    <n v="134"/>
    <x v="0"/>
  </r>
  <r>
    <x v="22"/>
    <n v="1"/>
    <n v="2"/>
    <n v="120"/>
    <n v="256"/>
    <n v="137"/>
    <x v="0"/>
  </r>
  <r>
    <x v="22"/>
    <n v="1"/>
    <n v="2"/>
    <n v="140"/>
    <n v="196"/>
    <n v="150"/>
    <x v="0"/>
  </r>
  <r>
    <x v="22"/>
    <n v="1"/>
    <n v="2"/>
    <n v="145"/>
    <n v="326"/>
    <n v="155"/>
    <x v="0"/>
  </r>
  <r>
    <x v="22"/>
    <n v="1"/>
    <n v="3"/>
    <n v="110"/>
    <n v="277"/>
    <n v="160"/>
    <x v="0"/>
  </r>
  <r>
    <x v="22"/>
    <n v="1"/>
    <n v="3"/>
    <n v="120"/>
    <n v="220"/>
    <n v="134"/>
    <x v="0"/>
  </r>
  <r>
    <x v="22"/>
    <n v="1"/>
    <n v="4"/>
    <n v="120"/>
    <n v="270"/>
    <n v="140"/>
    <x v="0"/>
  </r>
  <r>
    <x v="22"/>
    <n v="1"/>
    <n v="4"/>
    <n v="140"/>
    <n v="229"/>
    <n v="110"/>
    <x v="0"/>
  </r>
  <r>
    <x v="23"/>
    <n v="1"/>
    <n v="2"/>
    <n v="130"/>
    <n v="184"/>
    <n v="100"/>
    <x v="0"/>
  </r>
  <r>
    <x v="23"/>
    <n v="1"/>
    <n v="3"/>
    <n v="130"/>
    <n v="276"/>
    <n v="128"/>
    <x v="0"/>
  </r>
  <r>
    <x v="23"/>
    <n v="1"/>
    <n v="4"/>
    <n v="120"/>
    <n v="85"/>
    <n v="140"/>
    <x v="0"/>
  </r>
  <r>
    <x v="24"/>
    <n v="1"/>
    <n v="2"/>
    <n v="140"/>
    <n v="260"/>
    <n v="140"/>
    <x v="0"/>
  </r>
  <r>
    <x v="30"/>
    <n v="1"/>
    <n v="2"/>
    <n v="130"/>
    <n v="230"/>
    <n v="150"/>
    <x v="0"/>
  </r>
  <r>
    <x v="30"/>
    <n v="1"/>
    <n v="2"/>
    <n v="130"/>
    <n v="251"/>
    <n v="110"/>
    <x v="0"/>
  </r>
  <r>
    <x v="30"/>
    <n v="1"/>
    <n v="3"/>
    <n v="140"/>
    <n v="179"/>
    <n v="160"/>
    <x v="0"/>
  </r>
  <r>
    <x v="30"/>
    <n v="1"/>
    <n v="4"/>
    <n v="135"/>
    <n v="222"/>
    <n v="100"/>
    <x v="0"/>
  </r>
  <r>
    <x v="25"/>
    <n v="1"/>
    <n v="2"/>
    <n v="140"/>
    <n v="287"/>
    <n v="150"/>
    <x v="0"/>
  </r>
  <r>
    <x v="25"/>
    <n v="1"/>
    <n v="3"/>
    <n v="130"/>
    <n v="318"/>
    <n v="120"/>
    <x v="0"/>
  </r>
  <r>
    <x v="25"/>
    <n v="1"/>
    <n v="3"/>
    <n v="180"/>
    <n v="213"/>
    <n v="100"/>
    <x v="0"/>
  </r>
  <r>
    <x v="34"/>
    <n v="1"/>
    <n v="3"/>
    <n v="120"/>
    <n v="246"/>
    <n v="135"/>
    <x v="0"/>
  </r>
  <r>
    <x v="26"/>
    <n v="1"/>
    <n v="4"/>
    <n v="125"/>
    <n v="292"/>
    <n v="115"/>
    <x v="0"/>
  </r>
  <r>
    <x v="27"/>
    <n v="1"/>
    <n v="2"/>
    <n v="140"/>
    <n v="271"/>
    <n v="152"/>
    <x v="0"/>
  </r>
  <r>
    <x v="1"/>
    <n v="1"/>
    <n v="4"/>
    <n v="120"/>
    <n v="270"/>
    <n v="153"/>
    <x v="1"/>
  </r>
  <r>
    <x v="3"/>
    <n v="1"/>
    <n v="1"/>
    <n v="140"/>
    <n v="156"/>
    <n v="180"/>
    <x v="1"/>
  </r>
  <r>
    <x v="4"/>
    <n v="1"/>
    <n v="2"/>
    <n v="110"/>
    <n v="257"/>
    <n v="140"/>
    <x v="1"/>
  </r>
  <r>
    <x v="33"/>
    <n v="1"/>
    <n v="2"/>
    <n v="120"/>
    <n v="267"/>
    <n v="160"/>
    <x v="1"/>
  </r>
  <r>
    <x v="5"/>
    <n v="1"/>
    <n v="4"/>
    <n v="140"/>
    <n v="207"/>
    <n v="130"/>
    <x v="1"/>
  </r>
  <r>
    <x v="6"/>
    <n v="1"/>
    <n v="4"/>
    <n v="110"/>
    <n v="196"/>
    <n v="166"/>
    <x v="1"/>
  </r>
  <r>
    <x v="6"/>
    <n v="1"/>
    <n v="4"/>
    <n v="120"/>
    <n v="282"/>
    <n v="170"/>
    <x v="1"/>
  </r>
  <r>
    <x v="6"/>
    <n v="1"/>
    <n v="4"/>
    <n v="92"/>
    <n v="117"/>
    <n v="134"/>
    <x v="1"/>
  </r>
  <r>
    <x v="29"/>
    <n v="1"/>
    <n v="4"/>
    <n v="120"/>
    <n v="466"/>
    <n v="152"/>
    <x v="1"/>
  </r>
  <r>
    <x v="8"/>
    <n v="1"/>
    <n v="4"/>
    <n v="110"/>
    <n v="289"/>
    <n v="170"/>
    <x v="1"/>
  </r>
  <r>
    <x v="8"/>
    <n v="1"/>
    <n v="4"/>
    <n v="120"/>
    <n v="237"/>
    <n v="138"/>
    <x v="1"/>
  </r>
  <r>
    <x v="10"/>
    <n v="1"/>
    <n v="4"/>
    <n v="150"/>
    <n v="247"/>
    <n v="130"/>
    <x v="1"/>
  </r>
  <r>
    <x v="13"/>
    <n v="1"/>
    <n v="4"/>
    <n v="110"/>
    <n v="202"/>
    <n v="150"/>
    <x v="1"/>
  </r>
  <r>
    <x v="13"/>
    <n v="1"/>
    <n v="4"/>
    <n v="118"/>
    <n v="186"/>
    <n v="124"/>
    <x v="1"/>
  </r>
  <r>
    <x v="13"/>
    <n v="1"/>
    <n v="4"/>
    <n v="120"/>
    <n v="277"/>
    <n v="125"/>
    <x v="1"/>
  </r>
  <r>
    <x v="14"/>
    <n v="1"/>
    <n v="3"/>
    <n v="140"/>
    <n v="193"/>
    <n v="145"/>
    <x v="1"/>
  </r>
  <r>
    <x v="14"/>
    <n v="1"/>
    <n v="4"/>
    <n v="150"/>
    <n v="226"/>
    <n v="98"/>
    <x v="1"/>
  </r>
  <r>
    <x v="15"/>
    <n v="1"/>
    <n v="4"/>
    <n v="106"/>
    <n v="263"/>
    <n v="110"/>
    <x v="1"/>
  </r>
  <r>
    <x v="15"/>
    <n v="1"/>
    <n v="4"/>
    <n v="120"/>
    <n v="260"/>
    <n v="115"/>
    <x v="1"/>
  </r>
  <r>
    <x v="15"/>
    <n v="1"/>
    <n v="4"/>
    <n v="160"/>
    <n v="268"/>
    <n v="103"/>
    <x v="1"/>
  </r>
  <r>
    <x v="16"/>
    <n v="1"/>
    <n v="3"/>
    <n v="115"/>
    <n v="265"/>
    <n v="175"/>
    <x v="1"/>
  </r>
  <r>
    <x v="16"/>
    <n v="1"/>
    <n v="4"/>
    <n v="130"/>
    <n v="206"/>
    <n v="170"/>
    <x v="1"/>
  </r>
  <r>
    <x v="17"/>
    <n v="1"/>
    <n v="4"/>
    <n v="145"/>
    <n v="264"/>
    <n v="150"/>
    <x v="1"/>
  </r>
  <r>
    <x v="19"/>
    <n v="1"/>
    <n v="4"/>
    <n v="130"/>
    <n v="225"/>
    <n v="120"/>
    <x v="1"/>
  </r>
  <r>
    <x v="21"/>
    <n v="1"/>
    <n v="4"/>
    <n v="125"/>
    <n v="216"/>
    <n v="140"/>
    <x v="1"/>
  </r>
  <r>
    <x v="21"/>
    <n v="1"/>
    <n v="4"/>
    <n v="125"/>
    <n v="224"/>
    <n v="122"/>
    <x v="1"/>
  </r>
  <r>
    <x v="22"/>
    <n v="1"/>
    <n v="4"/>
    <n v="140"/>
    <n v="201"/>
    <n v="130"/>
    <x v="1"/>
  </r>
  <r>
    <x v="24"/>
    <n v="1"/>
    <n v="2"/>
    <n v="140"/>
    <n v="265"/>
    <n v="145"/>
    <x v="1"/>
  </r>
  <r>
    <x v="30"/>
    <n v="1"/>
    <n v="3"/>
    <n v="130"/>
    <n v="213"/>
    <n v="140"/>
    <x v="1"/>
  </r>
  <r>
    <x v="34"/>
    <n v="1"/>
    <n v="4"/>
    <n v="100"/>
    <n v="248"/>
    <n v="125"/>
    <x v="1"/>
  </r>
  <r>
    <x v="35"/>
    <n v="1"/>
    <n v="4"/>
    <n v="150"/>
    <n v="223"/>
    <n v="115"/>
    <x v="1"/>
  </r>
  <r>
    <x v="36"/>
    <n v="1"/>
    <n v="4"/>
    <n v="140"/>
    <n v="306"/>
    <n v="87"/>
    <x v="1"/>
  </r>
  <r>
    <x v="2"/>
    <n v="1"/>
    <n v="4"/>
    <n v="118"/>
    <n v="529"/>
    <n v="130"/>
    <x v="1"/>
  </r>
  <r>
    <x v="7"/>
    <n v="1"/>
    <n v="4"/>
    <n v="110"/>
    <n v="280"/>
    <n v="150"/>
    <x v="1"/>
  </r>
  <r>
    <x v="10"/>
    <n v="1"/>
    <n v="1"/>
    <n v="120"/>
    <n v="291"/>
    <n v="155"/>
    <x v="1"/>
  </r>
  <r>
    <x v="12"/>
    <n v="1"/>
    <n v="4"/>
    <n v="130"/>
    <n v="219"/>
    <n v="130"/>
    <x v="1"/>
  </r>
  <r>
    <x v="13"/>
    <n v="1"/>
    <n v="4"/>
    <n v="120"/>
    <n v="231"/>
    <n v="115"/>
    <x v="1"/>
  </r>
  <r>
    <x v="13"/>
    <n v="1"/>
    <n v="4"/>
    <n v="130"/>
    <n v="222"/>
    <n v="112"/>
    <x v="1"/>
  </r>
  <r>
    <x v="15"/>
    <n v="1"/>
    <n v="4"/>
    <n v="122"/>
    <n v="275"/>
    <n v="150"/>
    <x v="1"/>
  </r>
  <r>
    <x v="15"/>
    <n v="1"/>
    <n v="4"/>
    <n v="160"/>
    <n v="193"/>
    <n v="102"/>
    <x v="1"/>
  </r>
  <r>
    <x v="15"/>
    <n v="1"/>
    <n v="4"/>
    <n v="160"/>
    <n v="329"/>
    <n v="92"/>
    <x v="1"/>
  </r>
  <r>
    <x v="15"/>
    <n v="1"/>
    <n v="4"/>
    <n v="160"/>
    <n v="355"/>
    <n v="99"/>
    <x v="1"/>
  </r>
  <r>
    <x v="17"/>
    <n v="1"/>
    <n v="4"/>
    <n v="130"/>
    <n v="233"/>
    <n v="121"/>
    <x v="1"/>
  </r>
  <r>
    <x v="19"/>
    <n v="1"/>
    <n v="4"/>
    <n v="120"/>
    <n v="182"/>
    <n v="150"/>
    <x v="1"/>
  </r>
  <r>
    <x v="20"/>
    <n v="1"/>
    <n v="4"/>
    <n v="120"/>
    <n v="246"/>
    <n v="116"/>
    <x v="1"/>
  </r>
  <r>
    <x v="21"/>
    <n v="1"/>
    <n v="3"/>
    <n v="120"/>
    <n v="237"/>
    <n v="150"/>
    <x v="1"/>
  </r>
  <r>
    <x v="21"/>
    <n v="1"/>
    <n v="4"/>
    <n v="130"/>
    <n v="242"/>
    <n v="91"/>
    <x v="1"/>
  </r>
  <r>
    <x v="21"/>
    <n v="1"/>
    <n v="4"/>
    <n v="130"/>
    <n v="603"/>
    <n v="125"/>
    <x v="1"/>
  </r>
  <r>
    <x v="21"/>
    <n v="1"/>
    <n v="4"/>
    <n v="200"/>
    <n v="198"/>
    <n v="142"/>
    <x v="1"/>
  </r>
  <r>
    <x v="22"/>
    <n v="1"/>
    <n v="4"/>
    <n v="140"/>
    <n v="268"/>
    <n v="128"/>
    <x v="1"/>
  </r>
  <r>
    <x v="23"/>
    <n v="1"/>
    <n v="4"/>
    <n v="150"/>
    <n v="213"/>
    <n v="125"/>
    <x v="1"/>
  </r>
  <r>
    <x v="24"/>
    <n v="1"/>
    <n v="4"/>
    <n v="150"/>
    <n v="255"/>
    <n v="92"/>
    <x v="1"/>
  </r>
  <r>
    <x v="30"/>
    <n v="1"/>
    <n v="3"/>
    <n v="160"/>
    <n v="211"/>
    <n v="92"/>
    <x v="1"/>
  </r>
  <r>
    <x v="30"/>
    <n v="1"/>
    <n v="4"/>
    <n v="130"/>
    <n v="263"/>
    <n v="140"/>
    <x v="1"/>
  </r>
  <r>
    <x v="8"/>
    <n v="1"/>
    <n v="4"/>
    <n v="130"/>
    <n v="172"/>
    <n v="130"/>
    <x v="1"/>
  </r>
  <r>
    <x v="10"/>
    <n v="1"/>
    <n v="4"/>
    <n v="120"/>
    <n v="175"/>
    <n v="120"/>
    <x v="1"/>
  </r>
  <r>
    <x v="11"/>
    <n v="1"/>
    <n v="2"/>
    <n v="150"/>
    <n v="288"/>
    <n v="150"/>
    <x v="1"/>
  </r>
  <r>
    <x v="11"/>
    <n v="1"/>
    <n v="4"/>
    <n v="130"/>
    <n v="290"/>
    <n v="100"/>
    <x v="1"/>
  </r>
  <r>
    <x v="13"/>
    <n v="1"/>
    <n v="1"/>
    <n v="140"/>
    <n v="272"/>
    <n v="175"/>
    <x v="1"/>
  </r>
  <r>
    <x v="16"/>
    <n v="1"/>
    <n v="4"/>
    <n v="130"/>
    <n v="341"/>
    <n v="120"/>
    <x v="1"/>
  </r>
  <r>
    <x v="16"/>
    <n v="1"/>
    <n v="4"/>
    <n v="140"/>
    <n v="234"/>
    <n v="140"/>
    <x v="1"/>
  </r>
  <r>
    <x v="18"/>
    <n v="1"/>
    <n v="3"/>
    <n v="135"/>
    <n v="160"/>
    <n v="150"/>
    <x v="1"/>
  </r>
  <r>
    <x v="19"/>
    <n v="1"/>
    <n v="4"/>
    <n v="112"/>
    <n v="342"/>
    <n v="96"/>
    <x v="1"/>
  </r>
  <r>
    <x v="19"/>
    <n v="1"/>
    <n v="4"/>
    <n v="130"/>
    <n v="298"/>
    <n v="110"/>
    <x v="1"/>
  </r>
  <r>
    <x v="19"/>
    <n v="1"/>
    <n v="4"/>
    <n v="140"/>
    <n v="404"/>
    <n v="124"/>
    <x v="1"/>
  </r>
  <r>
    <x v="19"/>
    <n v="1"/>
    <n v="4"/>
    <n v="160"/>
    <n v="246"/>
    <n v="82"/>
    <x v="1"/>
  </r>
  <r>
    <x v="20"/>
    <n v="1"/>
    <n v="3"/>
    <n v="145"/>
    <n v="518"/>
    <n v="130"/>
    <x v="1"/>
  </r>
  <r>
    <x v="20"/>
    <n v="1"/>
    <n v="4"/>
    <n v="180"/>
    <n v="285"/>
    <n v="120"/>
    <x v="1"/>
  </r>
  <r>
    <x v="21"/>
    <n v="1"/>
    <n v="4"/>
    <n v="140"/>
    <n v="216"/>
    <n v="105"/>
    <x v="1"/>
  </r>
  <r>
    <x v="22"/>
    <n v="1"/>
    <n v="1"/>
    <n v="140"/>
    <n v="295"/>
    <n v="136"/>
    <x v="1"/>
  </r>
  <r>
    <x v="22"/>
    <n v="1"/>
    <n v="2"/>
    <n v="160"/>
    <n v="292"/>
    <n v="143"/>
    <x v="1"/>
  </r>
  <r>
    <x v="22"/>
    <n v="1"/>
    <n v="4"/>
    <n v="145"/>
    <n v="248"/>
    <n v="96"/>
    <x v="1"/>
  </r>
  <r>
    <x v="23"/>
    <n v="1"/>
    <n v="4"/>
    <n v="150"/>
    <n v="230"/>
    <n v="124"/>
    <x v="1"/>
  </r>
  <r>
    <x v="23"/>
    <n v="1"/>
    <n v="4"/>
    <n v="170"/>
    <n v="388"/>
    <n v="122"/>
    <x v="1"/>
  </r>
  <r>
    <x v="30"/>
    <n v="1"/>
    <n v="2"/>
    <n v="136"/>
    <n v="164"/>
    <n v="99"/>
    <x v="1"/>
  </r>
  <r>
    <x v="25"/>
    <n v="1"/>
    <n v="4"/>
    <n v="140"/>
    <n v="264"/>
    <n v="119"/>
    <x v="1"/>
  </r>
  <r>
    <x v="36"/>
    <n v="1"/>
    <n v="4"/>
    <n v="170"/>
    <n v="263"/>
    <n v="112"/>
    <x v="1"/>
  </r>
  <r>
    <x v="8"/>
    <n v="1"/>
    <n v="4"/>
    <n v="120"/>
    <n v="336"/>
    <n v="118"/>
    <x v="1"/>
  </r>
  <r>
    <x v="10"/>
    <n v="1"/>
    <n v="4"/>
    <n v="140"/>
    <n v="288"/>
    <n v="135"/>
    <x v="1"/>
  </r>
  <r>
    <x v="11"/>
    <n v="1"/>
    <n v="4"/>
    <n v="135"/>
    <n v="491"/>
    <n v="135"/>
    <x v="1"/>
  </r>
  <r>
    <x v="14"/>
    <n v="1"/>
    <n v="4"/>
    <n v="160"/>
    <n v="291"/>
    <n v="158"/>
    <x v="1"/>
  </r>
  <r>
    <x v="16"/>
    <n v="1"/>
    <n v="4"/>
    <n v="128"/>
    <n v="212"/>
    <n v="96"/>
    <x v="1"/>
  </r>
  <r>
    <x v="16"/>
    <n v="1"/>
    <n v="4"/>
    <n v="150"/>
    <n v="222"/>
    <n v="122"/>
    <x v="1"/>
  </r>
  <r>
    <x v="17"/>
    <n v="1"/>
    <n v="4"/>
    <n v="140"/>
    <n v="231"/>
    <n v="140"/>
    <x v="1"/>
  </r>
  <r>
    <x v="17"/>
    <n v="1"/>
    <n v="4"/>
    <n v="140"/>
    <n v="341"/>
    <n v="125"/>
    <x v="1"/>
  </r>
  <r>
    <x v="19"/>
    <n v="1"/>
    <n v="4"/>
    <n v="140"/>
    <n v="266"/>
    <n v="134"/>
    <x v="1"/>
  </r>
  <r>
    <x v="19"/>
    <n v="1"/>
    <n v="4"/>
    <n v="160"/>
    <n v="331"/>
    <n v="94"/>
    <x v="1"/>
  </r>
  <r>
    <x v="23"/>
    <n v="1"/>
    <n v="4"/>
    <n v="155"/>
    <n v="342"/>
    <n v="150"/>
    <x v="1"/>
  </r>
  <r>
    <x v="36"/>
    <n v="1"/>
    <n v="4"/>
    <n v="130"/>
    <n v="275"/>
    <n v="11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4E1D5-A30D-40EA-BEA3-0F10FE65DDB4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Age">
  <location ref="I1:K39" firstHeaderRow="1" firstDataRow="2" firstDataCol="1"/>
  <pivotFields count="7">
    <pivotField axis="axisRow" showAll="0">
      <items count="38">
        <item x="31"/>
        <item x="32"/>
        <item x="0"/>
        <item x="1"/>
        <item x="2"/>
        <item x="28"/>
        <item x="3"/>
        <item x="4"/>
        <item x="33"/>
        <item x="5"/>
        <item x="6"/>
        <item x="7"/>
        <item x="29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30"/>
        <item x="25"/>
        <item x="34"/>
        <item x="26"/>
        <item x="27"/>
        <item x="35"/>
        <item x="36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3">
        <item n="Witout heart disease" x="0"/>
        <item n="With heart disease" x="1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rowItems>
  <colFields count="1">
    <field x="6"/>
  </colFields>
  <colItems count="2">
    <i>
      <x/>
    </i>
    <i>
      <x v="1"/>
    </i>
  </colItems>
  <dataFields count="1">
    <dataField name="Average of trestbps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2"/>
  <sheetViews>
    <sheetView zoomScale="130" zoomScaleNormal="130" workbookViewId="0">
      <selection activeCell="I6" sqref="I6"/>
    </sheetView>
  </sheetViews>
  <sheetFormatPr defaultColWidth="10.7109375" defaultRowHeight="15" x14ac:dyDescent="0.25"/>
  <cols>
    <col min="1" max="6" width="10.7109375" style="1"/>
    <col min="7" max="7" width="17.85546875" style="1" customWidth="1"/>
    <col min="8" max="16384" width="10.7109375" style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9" x14ac:dyDescent="0.25">
      <c r="A2" s="1">
        <v>28</v>
      </c>
      <c r="B2" s="1">
        <v>1</v>
      </c>
      <c r="C2" s="1">
        <v>2</v>
      </c>
      <c r="D2" s="1">
        <v>130</v>
      </c>
      <c r="E2" s="1">
        <v>132</v>
      </c>
      <c r="F2" s="1">
        <v>185</v>
      </c>
      <c r="G2" s="1">
        <v>0</v>
      </c>
    </row>
    <row r="3" spans="1:9" x14ac:dyDescent="0.25">
      <c r="A3" s="1">
        <v>29</v>
      </c>
      <c r="B3" s="1">
        <v>1</v>
      </c>
      <c r="C3" s="1">
        <v>2</v>
      </c>
      <c r="D3" s="1">
        <v>120</v>
      </c>
      <c r="E3" s="1">
        <v>243</v>
      </c>
      <c r="F3" s="1">
        <v>160</v>
      </c>
      <c r="G3" s="1">
        <v>0</v>
      </c>
    </row>
    <row r="4" spans="1:9" x14ac:dyDescent="0.25">
      <c r="A4" s="1">
        <v>30</v>
      </c>
      <c r="B4" s="1">
        <v>0</v>
      </c>
      <c r="C4" s="1">
        <v>1</v>
      </c>
      <c r="D4" s="1">
        <v>170</v>
      </c>
      <c r="E4" s="1">
        <v>237</v>
      </c>
      <c r="F4" s="1">
        <v>170</v>
      </c>
      <c r="G4" s="1">
        <v>0</v>
      </c>
    </row>
    <row r="5" spans="1:9" x14ac:dyDescent="0.25">
      <c r="A5" s="1">
        <v>31</v>
      </c>
      <c r="B5" s="1">
        <v>0</v>
      </c>
      <c r="C5" s="1">
        <v>2</v>
      </c>
      <c r="D5" s="1">
        <v>100</v>
      </c>
      <c r="E5" s="1">
        <v>219</v>
      </c>
      <c r="F5" s="1">
        <v>150</v>
      </c>
      <c r="G5" s="1">
        <v>0</v>
      </c>
      <c r="I5" s="1">
        <f>CORREL(G:G,A:A)</f>
        <v>0.14758545375980664</v>
      </c>
    </row>
    <row r="6" spans="1:9" x14ac:dyDescent="0.25">
      <c r="A6" s="1">
        <v>32</v>
      </c>
      <c r="B6" s="1">
        <v>0</v>
      </c>
      <c r="C6" s="1">
        <v>2</v>
      </c>
      <c r="D6" s="1">
        <v>105</v>
      </c>
      <c r="E6" s="1">
        <v>198</v>
      </c>
      <c r="F6" s="1">
        <v>165</v>
      </c>
      <c r="G6" s="1">
        <v>0</v>
      </c>
    </row>
    <row r="7" spans="1:9" x14ac:dyDescent="0.25">
      <c r="A7" s="1">
        <v>32</v>
      </c>
      <c r="B7" s="1">
        <v>1</v>
      </c>
      <c r="C7" s="1">
        <v>2</v>
      </c>
      <c r="D7" s="1">
        <v>110</v>
      </c>
      <c r="E7" s="1">
        <v>225</v>
      </c>
      <c r="F7" s="1">
        <v>184</v>
      </c>
      <c r="G7" s="1">
        <v>0</v>
      </c>
    </row>
    <row r="8" spans="1:9" x14ac:dyDescent="0.25">
      <c r="A8" s="1">
        <v>32</v>
      </c>
      <c r="B8" s="1">
        <v>1</v>
      </c>
      <c r="C8" s="1">
        <v>2</v>
      </c>
      <c r="D8" s="1">
        <v>125</v>
      </c>
      <c r="E8" s="1">
        <v>254</v>
      </c>
      <c r="F8" s="1">
        <v>155</v>
      </c>
      <c r="G8" s="1">
        <v>0</v>
      </c>
    </row>
    <row r="9" spans="1:9" x14ac:dyDescent="0.25">
      <c r="A9" s="1">
        <v>33</v>
      </c>
      <c r="B9" s="1">
        <v>1</v>
      </c>
      <c r="C9" s="1">
        <v>3</v>
      </c>
      <c r="D9" s="1">
        <v>120</v>
      </c>
      <c r="E9" s="1">
        <v>298</v>
      </c>
      <c r="F9" s="1">
        <v>185</v>
      </c>
      <c r="G9" s="1">
        <v>0</v>
      </c>
    </row>
    <row r="10" spans="1:9" x14ac:dyDescent="0.25">
      <c r="A10" s="1">
        <v>34</v>
      </c>
      <c r="B10" s="1">
        <v>0</v>
      </c>
      <c r="C10" s="1">
        <v>2</v>
      </c>
      <c r="D10" s="1">
        <v>130</v>
      </c>
      <c r="E10" s="1">
        <v>161</v>
      </c>
      <c r="F10" s="1">
        <v>190</v>
      </c>
      <c r="G10" s="1">
        <v>0</v>
      </c>
    </row>
    <row r="11" spans="1:9" x14ac:dyDescent="0.25">
      <c r="A11" s="1">
        <v>34</v>
      </c>
      <c r="B11" s="1">
        <v>1</v>
      </c>
      <c r="C11" s="1">
        <v>2</v>
      </c>
      <c r="D11" s="1">
        <v>150</v>
      </c>
      <c r="E11" s="1">
        <v>214</v>
      </c>
      <c r="F11" s="1">
        <v>168</v>
      </c>
      <c r="G11" s="1">
        <v>0</v>
      </c>
    </row>
    <row r="12" spans="1:9" x14ac:dyDescent="0.25">
      <c r="A12" s="1">
        <v>34</v>
      </c>
      <c r="B12" s="1">
        <v>1</v>
      </c>
      <c r="C12" s="1">
        <v>2</v>
      </c>
      <c r="D12" s="1">
        <v>98</v>
      </c>
      <c r="E12" s="1">
        <v>220</v>
      </c>
      <c r="F12" s="1">
        <v>150</v>
      </c>
      <c r="G12" s="1">
        <v>0</v>
      </c>
    </row>
    <row r="13" spans="1:9" x14ac:dyDescent="0.25">
      <c r="A13" s="1">
        <v>35</v>
      </c>
      <c r="B13" s="1">
        <v>0</v>
      </c>
      <c r="C13" s="1">
        <v>1</v>
      </c>
      <c r="D13" s="1">
        <v>120</v>
      </c>
      <c r="E13" s="1">
        <v>160</v>
      </c>
      <c r="F13" s="1">
        <v>185</v>
      </c>
      <c r="G13" s="1">
        <v>0</v>
      </c>
    </row>
    <row r="14" spans="1:9" x14ac:dyDescent="0.25">
      <c r="A14" s="1">
        <v>35</v>
      </c>
      <c r="B14" s="1">
        <v>0</v>
      </c>
      <c r="C14" s="1">
        <v>4</v>
      </c>
      <c r="D14" s="1">
        <v>140</v>
      </c>
      <c r="E14" s="1">
        <v>167</v>
      </c>
      <c r="F14" s="1">
        <v>150</v>
      </c>
      <c r="G14" s="1">
        <v>0</v>
      </c>
    </row>
    <row r="15" spans="1:9" x14ac:dyDescent="0.25">
      <c r="A15" s="1">
        <v>35</v>
      </c>
      <c r="B15" s="1">
        <v>1</v>
      </c>
      <c r="C15" s="1">
        <v>2</v>
      </c>
      <c r="D15" s="1">
        <v>120</v>
      </c>
      <c r="E15" s="1">
        <v>308</v>
      </c>
      <c r="F15" s="1">
        <v>180</v>
      </c>
      <c r="G15" s="1">
        <v>0</v>
      </c>
    </row>
    <row r="16" spans="1:9" x14ac:dyDescent="0.25">
      <c r="A16" s="1">
        <v>35</v>
      </c>
      <c r="B16" s="1">
        <v>1</v>
      </c>
      <c r="C16" s="1">
        <v>2</v>
      </c>
      <c r="D16" s="1">
        <v>150</v>
      </c>
      <c r="E16" s="1">
        <v>264</v>
      </c>
      <c r="F16" s="1">
        <v>168</v>
      </c>
      <c r="G16" s="1">
        <v>0</v>
      </c>
    </row>
    <row r="17" spans="1:7" x14ac:dyDescent="0.25">
      <c r="A17" s="1">
        <v>36</v>
      </c>
      <c r="B17" s="1">
        <v>1</v>
      </c>
      <c r="C17" s="1">
        <v>2</v>
      </c>
      <c r="D17" s="1">
        <v>120</v>
      </c>
      <c r="E17" s="1">
        <v>166</v>
      </c>
      <c r="F17" s="1">
        <v>180</v>
      </c>
      <c r="G17" s="1">
        <v>0</v>
      </c>
    </row>
    <row r="18" spans="1:7" x14ac:dyDescent="0.25">
      <c r="A18" s="1">
        <v>36</v>
      </c>
      <c r="B18" s="1">
        <v>1</v>
      </c>
      <c r="C18" s="1">
        <v>3</v>
      </c>
      <c r="D18" s="1">
        <v>112</v>
      </c>
      <c r="E18" s="1">
        <v>340</v>
      </c>
      <c r="F18" s="1">
        <v>184</v>
      </c>
      <c r="G18" s="1">
        <v>0</v>
      </c>
    </row>
    <row r="19" spans="1:7" x14ac:dyDescent="0.25">
      <c r="A19" s="1">
        <v>36</v>
      </c>
      <c r="B19" s="1">
        <v>1</v>
      </c>
      <c r="C19" s="1">
        <v>3</v>
      </c>
      <c r="D19" s="1">
        <v>130</v>
      </c>
      <c r="E19" s="1">
        <v>209</v>
      </c>
      <c r="F19" s="1">
        <v>178</v>
      </c>
      <c r="G19" s="1">
        <v>0</v>
      </c>
    </row>
    <row r="20" spans="1:7" x14ac:dyDescent="0.25">
      <c r="A20" s="1">
        <v>36</v>
      </c>
      <c r="B20" s="1">
        <v>1</v>
      </c>
      <c r="C20" s="1">
        <v>3</v>
      </c>
      <c r="D20" s="1">
        <v>150</v>
      </c>
      <c r="E20" s="1">
        <v>160</v>
      </c>
      <c r="F20" s="1">
        <v>172</v>
      </c>
      <c r="G20" s="1">
        <v>0</v>
      </c>
    </row>
    <row r="21" spans="1:7" x14ac:dyDescent="0.25">
      <c r="A21" s="1">
        <v>37</v>
      </c>
      <c r="B21" s="1">
        <v>0</v>
      </c>
      <c r="C21" s="1">
        <v>2</v>
      </c>
      <c r="D21" s="1">
        <v>120</v>
      </c>
      <c r="E21" s="1">
        <v>260</v>
      </c>
      <c r="F21" s="1">
        <v>130</v>
      </c>
      <c r="G21" s="1">
        <v>0</v>
      </c>
    </row>
    <row r="22" spans="1:7" x14ac:dyDescent="0.25">
      <c r="A22" s="1">
        <v>37</v>
      </c>
      <c r="B22" s="1">
        <v>0</v>
      </c>
      <c r="C22" s="1">
        <v>3</v>
      </c>
      <c r="D22" s="1">
        <v>130</v>
      </c>
      <c r="E22" s="1">
        <v>211</v>
      </c>
      <c r="F22" s="1">
        <v>142</v>
      </c>
      <c r="G22" s="1">
        <v>0</v>
      </c>
    </row>
    <row r="23" spans="1:7" x14ac:dyDescent="0.25">
      <c r="A23" s="1">
        <v>37</v>
      </c>
      <c r="B23" s="1">
        <v>0</v>
      </c>
      <c r="C23" s="1">
        <v>4</v>
      </c>
      <c r="D23" s="1">
        <v>130</v>
      </c>
      <c r="E23" s="1">
        <v>173</v>
      </c>
      <c r="F23" s="1">
        <v>184</v>
      </c>
      <c r="G23" s="1">
        <v>0</v>
      </c>
    </row>
    <row r="24" spans="1:7" x14ac:dyDescent="0.25">
      <c r="A24" s="1">
        <v>37</v>
      </c>
      <c r="B24" s="1">
        <v>1</v>
      </c>
      <c r="C24" s="1">
        <v>2</v>
      </c>
      <c r="D24" s="1">
        <v>130</v>
      </c>
      <c r="E24" s="1">
        <v>283</v>
      </c>
      <c r="F24" s="1">
        <v>98</v>
      </c>
      <c r="G24" s="1">
        <v>0</v>
      </c>
    </row>
    <row r="25" spans="1:7" x14ac:dyDescent="0.25">
      <c r="A25" s="1">
        <v>37</v>
      </c>
      <c r="B25" s="1">
        <v>1</v>
      </c>
      <c r="C25" s="1">
        <v>3</v>
      </c>
      <c r="D25" s="1">
        <v>130</v>
      </c>
      <c r="E25" s="1">
        <v>194</v>
      </c>
      <c r="F25" s="1">
        <v>150</v>
      </c>
      <c r="G25" s="1">
        <v>0</v>
      </c>
    </row>
    <row r="26" spans="1:7" x14ac:dyDescent="0.25">
      <c r="A26" s="1">
        <v>37</v>
      </c>
      <c r="B26" s="1">
        <v>1</v>
      </c>
      <c r="C26" s="1">
        <v>4</v>
      </c>
      <c r="D26" s="1">
        <v>120</v>
      </c>
      <c r="E26" s="1">
        <v>223</v>
      </c>
      <c r="F26" s="1">
        <v>168</v>
      </c>
      <c r="G26" s="1">
        <v>0</v>
      </c>
    </row>
    <row r="27" spans="1:7" x14ac:dyDescent="0.25">
      <c r="A27" s="1">
        <v>37</v>
      </c>
      <c r="B27" s="1">
        <v>1</v>
      </c>
      <c r="C27" s="1">
        <v>4</v>
      </c>
      <c r="D27" s="1">
        <v>130</v>
      </c>
      <c r="E27" s="1">
        <v>315</v>
      </c>
      <c r="F27" s="1">
        <v>158</v>
      </c>
      <c r="G27" s="1">
        <v>0</v>
      </c>
    </row>
    <row r="28" spans="1:7" x14ac:dyDescent="0.25">
      <c r="A28" s="1">
        <v>38</v>
      </c>
      <c r="B28" s="1">
        <v>0</v>
      </c>
      <c r="C28" s="1">
        <v>2</v>
      </c>
      <c r="D28" s="1">
        <v>120</v>
      </c>
      <c r="E28" s="1">
        <v>275</v>
      </c>
      <c r="F28" s="1">
        <v>129</v>
      </c>
      <c r="G28" s="1">
        <v>0</v>
      </c>
    </row>
    <row r="29" spans="1:7" x14ac:dyDescent="0.25">
      <c r="A29" s="1">
        <v>38</v>
      </c>
      <c r="B29" s="1">
        <v>1</v>
      </c>
      <c r="C29" s="1">
        <v>2</v>
      </c>
      <c r="D29" s="1">
        <v>140</v>
      </c>
      <c r="E29" s="1">
        <v>297</v>
      </c>
      <c r="F29" s="1">
        <v>150</v>
      </c>
      <c r="G29" s="1">
        <v>0</v>
      </c>
    </row>
    <row r="30" spans="1:7" x14ac:dyDescent="0.25">
      <c r="A30" s="1">
        <v>38</v>
      </c>
      <c r="B30" s="1">
        <v>1</v>
      </c>
      <c r="C30" s="1">
        <v>3</v>
      </c>
      <c r="D30" s="1">
        <v>145</v>
      </c>
      <c r="E30" s="1">
        <v>292</v>
      </c>
      <c r="F30" s="1">
        <v>130</v>
      </c>
      <c r="G30" s="1">
        <v>0</v>
      </c>
    </row>
    <row r="31" spans="1:7" x14ac:dyDescent="0.25">
      <c r="A31" s="1">
        <v>39</v>
      </c>
      <c r="B31" s="1">
        <v>0</v>
      </c>
      <c r="C31" s="1">
        <v>3</v>
      </c>
      <c r="D31" s="1">
        <v>110</v>
      </c>
      <c r="E31" s="1">
        <v>182</v>
      </c>
      <c r="F31" s="1">
        <v>180</v>
      </c>
      <c r="G31" s="1">
        <v>0</v>
      </c>
    </row>
    <row r="32" spans="1:7" x14ac:dyDescent="0.25">
      <c r="A32" s="1">
        <v>39</v>
      </c>
      <c r="B32" s="1">
        <v>1</v>
      </c>
      <c r="C32" s="1">
        <v>2</v>
      </c>
      <c r="D32" s="1">
        <v>120</v>
      </c>
      <c r="E32" s="1">
        <v>200</v>
      </c>
      <c r="F32" s="1">
        <v>160</v>
      </c>
      <c r="G32" s="1">
        <v>0</v>
      </c>
    </row>
    <row r="33" spans="1:7" x14ac:dyDescent="0.25">
      <c r="A33" s="1">
        <v>39</v>
      </c>
      <c r="B33" s="1">
        <v>1</v>
      </c>
      <c r="C33" s="1">
        <v>2</v>
      </c>
      <c r="D33" s="1">
        <v>120</v>
      </c>
      <c r="E33" s="1">
        <v>204</v>
      </c>
      <c r="F33" s="1">
        <v>145</v>
      </c>
      <c r="G33" s="1">
        <v>0</v>
      </c>
    </row>
    <row r="34" spans="1:7" x14ac:dyDescent="0.25">
      <c r="A34" s="1">
        <v>39</v>
      </c>
      <c r="B34" s="1">
        <v>1</v>
      </c>
      <c r="C34" s="1">
        <v>2</v>
      </c>
      <c r="D34" s="1">
        <v>190</v>
      </c>
      <c r="E34" s="1">
        <v>241</v>
      </c>
      <c r="F34" s="1">
        <v>106</v>
      </c>
      <c r="G34" s="1">
        <v>0</v>
      </c>
    </row>
    <row r="35" spans="1:7" x14ac:dyDescent="0.25">
      <c r="A35" s="1">
        <v>39</v>
      </c>
      <c r="B35" s="1">
        <v>1</v>
      </c>
      <c r="C35" s="1">
        <v>3</v>
      </c>
      <c r="D35" s="1">
        <v>120</v>
      </c>
      <c r="E35" s="1">
        <v>339</v>
      </c>
      <c r="F35" s="1">
        <v>170</v>
      </c>
      <c r="G35" s="1">
        <v>0</v>
      </c>
    </row>
    <row r="36" spans="1:7" x14ac:dyDescent="0.25">
      <c r="A36" s="1">
        <v>39</v>
      </c>
      <c r="B36" s="1">
        <v>1</v>
      </c>
      <c r="C36" s="1">
        <v>3</v>
      </c>
      <c r="D36" s="1">
        <v>160</v>
      </c>
      <c r="E36" s="1">
        <v>147</v>
      </c>
      <c r="F36" s="1">
        <v>160</v>
      </c>
      <c r="G36" s="1">
        <v>0</v>
      </c>
    </row>
    <row r="37" spans="1:7" x14ac:dyDescent="0.25">
      <c r="A37" s="1">
        <v>39</v>
      </c>
      <c r="B37" s="1">
        <v>1</v>
      </c>
      <c r="C37" s="1">
        <v>4</v>
      </c>
      <c r="D37" s="1">
        <v>110</v>
      </c>
      <c r="E37" s="1">
        <v>273</v>
      </c>
      <c r="F37" s="1">
        <v>132</v>
      </c>
      <c r="G37" s="1">
        <v>0</v>
      </c>
    </row>
    <row r="38" spans="1:7" x14ac:dyDescent="0.25">
      <c r="A38" s="1">
        <v>39</v>
      </c>
      <c r="B38" s="1">
        <v>1</v>
      </c>
      <c r="C38" s="1">
        <v>4</v>
      </c>
      <c r="D38" s="1">
        <v>130</v>
      </c>
      <c r="E38" s="1">
        <v>307</v>
      </c>
      <c r="F38" s="1">
        <v>140</v>
      </c>
      <c r="G38" s="1">
        <v>0</v>
      </c>
    </row>
    <row r="39" spans="1:7" x14ac:dyDescent="0.25">
      <c r="A39" s="1">
        <v>40</v>
      </c>
      <c r="B39" s="1">
        <v>1</v>
      </c>
      <c r="C39" s="1">
        <v>2</v>
      </c>
      <c r="D39" s="1">
        <v>130</v>
      </c>
      <c r="E39" s="1">
        <v>275</v>
      </c>
      <c r="F39" s="1">
        <v>150</v>
      </c>
      <c r="G39" s="1">
        <v>0</v>
      </c>
    </row>
    <row r="40" spans="1:7" x14ac:dyDescent="0.25">
      <c r="A40" s="1">
        <v>40</v>
      </c>
      <c r="B40" s="1">
        <v>1</v>
      </c>
      <c r="C40" s="1">
        <v>2</v>
      </c>
      <c r="D40" s="1">
        <v>140</v>
      </c>
      <c r="E40" s="1">
        <v>289</v>
      </c>
      <c r="F40" s="1">
        <v>172</v>
      </c>
      <c r="G40" s="1">
        <v>0</v>
      </c>
    </row>
    <row r="41" spans="1:7" x14ac:dyDescent="0.25">
      <c r="A41" s="1">
        <v>40</v>
      </c>
      <c r="B41" s="1">
        <v>1</v>
      </c>
      <c r="C41" s="1">
        <v>3</v>
      </c>
      <c r="D41" s="1">
        <v>130</v>
      </c>
      <c r="E41" s="1">
        <v>215</v>
      </c>
      <c r="F41" s="1">
        <v>138</v>
      </c>
      <c r="G41" s="1">
        <v>0</v>
      </c>
    </row>
    <row r="42" spans="1:7" x14ac:dyDescent="0.25">
      <c r="A42" s="1">
        <v>40</v>
      </c>
      <c r="B42" s="1">
        <v>1</v>
      </c>
      <c r="C42" s="1">
        <v>3</v>
      </c>
      <c r="D42" s="1">
        <v>130</v>
      </c>
      <c r="E42" s="1">
        <v>281</v>
      </c>
      <c r="F42" s="1">
        <v>167</v>
      </c>
      <c r="G42" s="1">
        <v>0</v>
      </c>
    </row>
    <row r="43" spans="1:7" x14ac:dyDescent="0.25">
      <c r="A43" s="1">
        <v>41</v>
      </c>
      <c r="B43" s="1">
        <v>0</v>
      </c>
      <c r="C43" s="1">
        <v>2</v>
      </c>
      <c r="D43" s="1">
        <v>110</v>
      </c>
      <c r="E43" s="1">
        <v>250</v>
      </c>
      <c r="F43" s="1">
        <v>142</v>
      </c>
      <c r="G43" s="1">
        <v>0</v>
      </c>
    </row>
    <row r="44" spans="1:7" x14ac:dyDescent="0.25">
      <c r="A44" s="1">
        <v>41</v>
      </c>
      <c r="B44" s="1">
        <v>0</v>
      </c>
      <c r="C44" s="1">
        <v>2</v>
      </c>
      <c r="D44" s="1">
        <v>125</v>
      </c>
      <c r="E44" s="1">
        <v>184</v>
      </c>
      <c r="F44" s="1">
        <v>180</v>
      </c>
      <c r="G44" s="1">
        <v>0</v>
      </c>
    </row>
    <row r="45" spans="1:7" x14ac:dyDescent="0.25">
      <c r="A45" s="1">
        <v>41</v>
      </c>
      <c r="B45" s="1">
        <v>0</v>
      </c>
      <c r="C45" s="1">
        <v>2</v>
      </c>
      <c r="D45" s="1">
        <v>130</v>
      </c>
      <c r="E45" s="1">
        <v>245</v>
      </c>
      <c r="F45" s="1">
        <v>150</v>
      </c>
      <c r="G45" s="1">
        <v>0</v>
      </c>
    </row>
    <row r="46" spans="1:7" x14ac:dyDescent="0.25">
      <c r="A46" s="1">
        <v>41</v>
      </c>
      <c r="B46" s="1">
        <v>1</v>
      </c>
      <c r="C46" s="1">
        <v>2</v>
      </c>
      <c r="D46" s="1">
        <v>120</v>
      </c>
      <c r="E46" s="1">
        <v>291</v>
      </c>
      <c r="F46" s="1">
        <v>160</v>
      </c>
      <c r="G46" s="1">
        <v>0</v>
      </c>
    </row>
    <row r="47" spans="1:7" x14ac:dyDescent="0.25">
      <c r="A47" s="1">
        <v>41</v>
      </c>
      <c r="B47" s="1">
        <v>1</v>
      </c>
      <c r="C47" s="1">
        <v>2</v>
      </c>
      <c r="D47" s="1">
        <v>120</v>
      </c>
      <c r="E47" s="1">
        <v>295</v>
      </c>
      <c r="F47" s="1">
        <v>170</v>
      </c>
      <c r="G47" s="1">
        <v>0</v>
      </c>
    </row>
    <row r="48" spans="1:7" x14ac:dyDescent="0.25">
      <c r="A48" s="1">
        <v>41</v>
      </c>
      <c r="B48" s="1">
        <v>1</v>
      </c>
      <c r="C48" s="1">
        <v>2</v>
      </c>
      <c r="D48" s="1">
        <v>125</v>
      </c>
      <c r="E48" s="1">
        <v>269</v>
      </c>
      <c r="F48" s="1">
        <v>144</v>
      </c>
      <c r="G48" s="1">
        <v>0</v>
      </c>
    </row>
    <row r="49" spans="1:7" x14ac:dyDescent="0.25">
      <c r="A49" s="1">
        <v>41</v>
      </c>
      <c r="B49" s="1">
        <v>1</v>
      </c>
      <c r="C49" s="1">
        <v>4</v>
      </c>
      <c r="D49" s="1">
        <v>112</v>
      </c>
      <c r="E49" s="1">
        <v>250</v>
      </c>
      <c r="F49" s="1">
        <v>142</v>
      </c>
      <c r="G49" s="1">
        <v>0</v>
      </c>
    </row>
    <row r="50" spans="1:7" x14ac:dyDescent="0.25">
      <c r="A50" s="1">
        <v>42</v>
      </c>
      <c r="B50" s="1">
        <v>0</v>
      </c>
      <c r="C50" s="1">
        <v>3</v>
      </c>
      <c r="D50" s="1">
        <v>115</v>
      </c>
      <c r="E50" s="1">
        <v>211</v>
      </c>
      <c r="F50" s="1">
        <v>137</v>
      </c>
      <c r="G50" s="1">
        <v>0</v>
      </c>
    </row>
    <row r="51" spans="1:7" x14ac:dyDescent="0.25">
      <c r="A51" s="1">
        <v>42</v>
      </c>
      <c r="B51" s="1">
        <v>1</v>
      </c>
      <c r="C51" s="1">
        <v>2</v>
      </c>
      <c r="D51" s="1">
        <v>120</v>
      </c>
      <c r="E51" s="1">
        <v>196</v>
      </c>
      <c r="F51" s="1">
        <v>150</v>
      </c>
      <c r="G51" s="1">
        <v>0</v>
      </c>
    </row>
    <row r="52" spans="1:7" x14ac:dyDescent="0.25">
      <c r="A52" s="1">
        <v>42</v>
      </c>
      <c r="B52" s="1">
        <v>1</v>
      </c>
      <c r="C52" s="1">
        <v>2</v>
      </c>
      <c r="D52" s="1">
        <v>120</v>
      </c>
      <c r="E52" s="1">
        <v>198</v>
      </c>
      <c r="F52" s="1">
        <v>155</v>
      </c>
      <c r="G52" s="1">
        <v>0</v>
      </c>
    </row>
    <row r="53" spans="1:7" x14ac:dyDescent="0.25">
      <c r="A53" s="1">
        <v>42</v>
      </c>
      <c r="B53" s="1">
        <v>1</v>
      </c>
      <c r="C53" s="1">
        <v>2</v>
      </c>
      <c r="D53" s="1">
        <v>150</v>
      </c>
      <c r="E53" s="1">
        <v>268</v>
      </c>
      <c r="F53" s="1">
        <v>136</v>
      </c>
      <c r="G53" s="1">
        <v>0</v>
      </c>
    </row>
    <row r="54" spans="1:7" x14ac:dyDescent="0.25">
      <c r="A54" s="1">
        <v>42</v>
      </c>
      <c r="B54" s="1">
        <v>1</v>
      </c>
      <c r="C54" s="1">
        <v>3</v>
      </c>
      <c r="D54" s="1">
        <v>120</v>
      </c>
      <c r="E54" s="1">
        <v>228</v>
      </c>
      <c r="F54" s="1">
        <v>152</v>
      </c>
      <c r="G54" s="1">
        <v>0</v>
      </c>
    </row>
    <row r="55" spans="1:7" x14ac:dyDescent="0.25">
      <c r="A55" s="1">
        <v>42</v>
      </c>
      <c r="B55" s="1">
        <v>1</v>
      </c>
      <c r="C55" s="1">
        <v>3</v>
      </c>
      <c r="D55" s="1">
        <v>160</v>
      </c>
      <c r="E55" s="1">
        <v>147</v>
      </c>
      <c r="F55" s="1">
        <v>146</v>
      </c>
      <c r="G55" s="1">
        <v>0</v>
      </c>
    </row>
    <row r="56" spans="1:7" x14ac:dyDescent="0.25">
      <c r="A56" s="1">
        <v>42</v>
      </c>
      <c r="B56" s="1">
        <v>1</v>
      </c>
      <c r="C56" s="1">
        <v>4</v>
      </c>
      <c r="D56" s="1">
        <v>140</v>
      </c>
      <c r="E56" s="1">
        <v>358</v>
      </c>
      <c r="F56" s="1">
        <v>170</v>
      </c>
      <c r="G56" s="1">
        <v>0</v>
      </c>
    </row>
    <row r="57" spans="1:7" x14ac:dyDescent="0.25">
      <c r="A57" s="1">
        <v>43</v>
      </c>
      <c r="B57" s="1">
        <v>0</v>
      </c>
      <c r="C57" s="1">
        <v>1</v>
      </c>
      <c r="D57" s="1">
        <v>100</v>
      </c>
      <c r="E57" s="1">
        <v>223</v>
      </c>
      <c r="F57" s="1">
        <v>142</v>
      </c>
      <c r="G57" s="1">
        <v>0</v>
      </c>
    </row>
    <row r="58" spans="1:7" x14ac:dyDescent="0.25">
      <c r="A58" s="1">
        <v>43</v>
      </c>
      <c r="B58" s="1">
        <v>0</v>
      </c>
      <c r="C58" s="1">
        <v>2</v>
      </c>
      <c r="D58" s="1">
        <v>120</v>
      </c>
      <c r="E58" s="1">
        <v>201</v>
      </c>
      <c r="F58" s="1">
        <v>165</v>
      </c>
      <c r="G58" s="1">
        <v>0</v>
      </c>
    </row>
    <row r="59" spans="1:7" x14ac:dyDescent="0.25">
      <c r="A59" s="1">
        <v>43</v>
      </c>
      <c r="B59" s="1">
        <v>0</v>
      </c>
      <c r="C59" s="1">
        <v>2</v>
      </c>
      <c r="D59" s="1">
        <v>120</v>
      </c>
      <c r="E59" s="1">
        <v>215</v>
      </c>
      <c r="F59" s="1">
        <v>175</v>
      </c>
      <c r="G59" s="1">
        <v>0</v>
      </c>
    </row>
    <row r="60" spans="1:7" x14ac:dyDescent="0.25">
      <c r="A60" s="1">
        <v>43</v>
      </c>
      <c r="B60" s="1">
        <v>0</v>
      </c>
      <c r="C60" s="1">
        <v>2</v>
      </c>
      <c r="D60" s="1">
        <v>120</v>
      </c>
      <c r="E60" s="1">
        <v>249</v>
      </c>
      <c r="F60" s="1">
        <v>176</v>
      </c>
      <c r="G60" s="1">
        <v>0</v>
      </c>
    </row>
    <row r="61" spans="1:7" x14ac:dyDescent="0.25">
      <c r="A61" s="1">
        <v>43</v>
      </c>
      <c r="B61" s="1">
        <v>0</v>
      </c>
      <c r="C61" s="1">
        <v>2</v>
      </c>
      <c r="D61" s="1">
        <v>120</v>
      </c>
      <c r="E61" s="1">
        <v>266</v>
      </c>
      <c r="F61" s="1">
        <v>118</v>
      </c>
      <c r="G61" s="1">
        <v>0</v>
      </c>
    </row>
    <row r="62" spans="1:7" x14ac:dyDescent="0.25">
      <c r="A62" s="1">
        <v>43</v>
      </c>
      <c r="B62" s="1">
        <v>0</v>
      </c>
      <c r="C62" s="1">
        <v>2</v>
      </c>
      <c r="D62" s="1">
        <v>150</v>
      </c>
      <c r="E62" s="1">
        <v>186</v>
      </c>
      <c r="F62" s="1">
        <v>154</v>
      </c>
      <c r="G62" s="1">
        <v>0</v>
      </c>
    </row>
    <row r="63" spans="1:7" x14ac:dyDescent="0.25">
      <c r="A63" s="1">
        <v>43</v>
      </c>
      <c r="B63" s="1">
        <v>1</v>
      </c>
      <c r="C63" s="1">
        <v>2</v>
      </c>
      <c r="D63" s="1">
        <v>142</v>
      </c>
      <c r="E63" s="1">
        <v>207</v>
      </c>
      <c r="F63" s="1">
        <v>138</v>
      </c>
      <c r="G63" s="1">
        <v>0</v>
      </c>
    </row>
    <row r="64" spans="1:7" x14ac:dyDescent="0.25">
      <c r="A64" s="1">
        <v>44</v>
      </c>
      <c r="B64" s="1">
        <v>0</v>
      </c>
      <c r="C64" s="1">
        <v>4</v>
      </c>
      <c r="D64" s="1">
        <v>120</v>
      </c>
      <c r="E64" s="1">
        <v>218</v>
      </c>
      <c r="F64" s="1">
        <v>115</v>
      </c>
      <c r="G64" s="1">
        <v>0</v>
      </c>
    </row>
    <row r="65" spans="1:7" x14ac:dyDescent="0.25">
      <c r="A65" s="1">
        <v>44</v>
      </c>
      <c r="B65" s="1">
        <v>1</v>
      </c>
      <c r="C65" s="1">
        <v>2</v>
      </c>
      <c r="D65" s="1">
        <v>120</v>
      </c>
      <c r="E65" s="1">
        <v>184</v>
      </c>
      <c r="F65" s="1">
        <v>142</v>
      </c>
      <c r="G65" s="1">
        <v>0</v>
      </c>
    </row>
    <row r="66" spans="1:7" x14ac:dyDescent="0.25">
      <c r="A66" s="1">
        <v>44</v>
      </c>
      <c r="B66" s="1">
        <v>1</v>
      </c>
      <c r="C66" s="1">
        <v>2</v>
      </c>
      <c r="D66" s="1">
        <v>130</v>
      </c>
      <c r="E66" s="1">
        <v>215</v>
      </c>
      <c r="F66" s="1">
        <v>135</v>
      </c>
      <c r="G66" s="1">
        <v>0</v>
      </c>
    </row>
    <row r="67" spans="1:7" x14ac:dyDescent="0.25">
      <c r="A67" s="1">
        <v>44</v>
      </c>
      <c r="B67" s="1">
        <v>1</v>
      </c>
      <c r="C67" s="1">
        <v>4</v>
      </c>
      <c r="D67" s="1">
        <v>150</v>
      </c>
      <c r="E67" s="1">
        <v>412</v>
      </c>
      <c r="F67" s="1">
        <v>170</v>
      </c>
      <c r="G67" s="1">
        <v>0</v>
      </c>
    </row>
    <row r="68" spans="1:7" x14ac:dyDescent="0.25">
      <c r="A68" s="1">
        <v>45</v>
      </c>
      <c r="B68" s="1">
        <v>0</v>
      </c>
      <c r="C68" s="1">
        <v>2</v>
      </c>
      <c r="D68" s="1">
        <v>130</v>
      </c>
      <c r="E68" s="1">
        <v>237</v>
      </c>
      <c r="F68" s="1">
        <v>170</v>
      </c>
      <c r="G68" s="1">
        <v>0</v>
      </c>
    </row>
    <row r="69" spans="1:7" x14ac:dyDescent="0.25">
      <c r="A69" s="1">
        <v>45</v>
      </c>
      <c r="B69" s="1">
        <v>0</v>
      </c>
      <c r="C69" s="1">
        <v>4</v>
      </c>
      <c r="D69" s="1">
        <v>132</v>
      </c>
      <c r="E69" s="1">
        <v>297</v>
      </c>
      <c r="F69" s="1">
        <v>144</v>
      </c>
      <c r="G69" s="1">
        <v>0</v>
      </c>
    </row>
    <row r="70" spans="1:7" x14ac:dyDescent="0.25">
      <c r="A70" s="1">
        <v>45</v>
      </c>
      <c r="B70" s="1">
        <v>1</v>
      </c>
      <c r="C70" s="1">
        <v>2</v>
      </c>
      <c r="D70" s="1">
        <v>140</v>
      </c>
      <c r="E70" s="1">
        <v>224</v>
      </c>
      <c r="F70" s="1">
        <v>122</v>
      </c>
      <c r="G70" s="1">
        <v>0</v>
      </c>
    </row>
    <row r="71" spans="1:7" x14ac:dyDescent="0.25">
      <c r="A71" s="1">
        <v>45</v>
      </c>
      <c r="B71" s="1">
        <v>1</v>
      </c>
      <c r="C71" s="1">
        <v>4</v>
      </c>
      <c r="D71" s="1">
        <v>120</v>
      </c>
      <c r="E71" s="1">
        <v>225</v>
      </c>
      <c r="F71" s="1">
        <v>140</v>
      </c>
      <c r="G71" s="1">
        <v>0</v>
      </c>
    </row>
    <row r="72" spans="1:7" x14ac:dyDescent="0.25">
      <c r="A72" s="1">
        <v>45</v>
      </c>
      <c r="B72" s="1">
        <v>1</v>
      </c>
      <c r="C72" s="1">
        <v>4</v>
      </c>
      <c r="D72" s="1">
        <v>140</v>
      </c>
      <c r="E72" s="1">
        <v>224</v>
      </c>
      <c r="F72" s="1">
        <v>144</v>
      </c>
      <c r="G72" s="1">
        <v>0</v>
      </c>
    </row>
    <row r="73" spans="1:7" x14ac:dyDescent="0.25">
      <c r="A73" s="1">
        <v>46</v>
      </c>
      <c r="B73" s="1">
        <v>0</v>
      </c>
      <c r="C73" s="1">
        <v>4</v>
      </c>
      <c r="D73" s="1">
        <v>130</v>
      </c>
      <c r="E73" s="1">
        <v>238</v>
      </c>
      <c r="F73" s="1">
        <v>90</v>
      </c>
      <c r="G73" s="1">
        <v>0</v>
      </c>
    </row>
    <row r="74" spans="1:7" x14ac:dyDescent="0.25">
      <c r="A74" s="1">
        <v>46</v>
      </c>
      <c r="B74" s="1">
        <v>1</v>
      </c>
      <c r="C74" s="1">
        <v>2</v>
      </c>
      <c r="D74" s="1">
        <v>140</v>
      </c>
      <c r="E74" s="1">
        <v>275</v>
      </c>
      <c r="F74" s="1">
        <v>165</v>
      </c>
      <c r="G74" s="1">
        <v>0</v>
      </c>
    </row>
    <row r="75" spans="1:7" x14ac:dyDescent="0.25">
      <c r="A75" s="1">
        <v>46</v>
      </c>
      <c r="B75" s="1">
        <v>1</v>
      </c>
      <c r="C75" s="1">
        <v>3</v>
      </c>
      <c r="D75" s="1">
        <v>120</v>
      </c>
      <c r="E75" s="1">
        <v>230</v>
      </c>
      <c r="F75" s="1">
        <v>150</v>
      </c>
      <c r="G75" s="1">
        <v>0</v>
      </c>
    </row>
    <row r="76" spans="1:7" x14ac:dyDescent="0.25">
      <c r="A76" s="1">
        <v>46</v>
      </c>
      <c r="B76" s="1">
        <v>1</v>
      </c>
      <c r="C76" s="1">
        <v>3</v>
      </c>
      <c r="D76" s="1">
        <v>150</v>
      </c>
      <c r="E76" s="1">
        <v>163</v>
      </c>
      <c r="F76" s="1">
        <v>116</v>
      </c>
      <c r="G76" s="1">
        <v>0</v>
      </c>
    </row>
    <row r="77" spans="1:7" x14ac:dyDescent="0.25">
      <c r="A77" s="1">
        <v>46</v>
      </c>
      <c r="B77" s="1">
        <v>1</v>
      </c>
      <c r="C77" s="1">
        <v>4</v>
      </c>
      <c r="D77" s="1">
        <v>110</v>
      </c>
      <c r="E77" s="1">
        <v>238</v>
      </c>
      <c r="F77" s="1">
        <v>140</v>
      </c>
      <c r="G77" s="1">
        <v>0</v>
      </c>
    </row>
    <row r="78" spans="1:7" x14ac:dyDescent="0.25">
      <c r="A78" s="1">
        <v>46</v>
      </c>
      <c r="B78" s="1">
        <v>1</v>
      </c>
      <c r="C78" s="1">
        <v>4</v>
      </c>
      <c r="D78" s="1">
        <v>110</v>
      </c>
      <c r="E78" s="1">
        <v>240</v>
      </c>
      <c r="F78" s="1">
        <v>140</v>
      </c>
      <c r="G78" s="1">
        <v>0</v>
      </c>
    </row>
    <row r="79" spans="1:7" x14ac:dyDescent="0.25">
      <c r="A79" s="1">
        <v>46</v>
      </c>
      <c r="B79" s="1">
        <v>1</v>
      </c>
      <c r="C79" s="1">
        <v>4</v>
      </c>
      <c r="D79" s="1">
        <v>180</v>
      </c>
      <c r="E79" s="1">
        <v>280</v>
      </c>
      <c r="F79" s="1">
        <v>120</v>
      </c>
      <c r="G79" s="1">
        <v>0</v>
      </c>
    </row>
    <row r="80" spans="1:7" x14ac:dyDescent="0.25">
      <c r="A80" s="1">
        <v>47</v>
      </c>
      <c r="B80" s="1">
        <v>0</v>
      </c>
      <c r="C80" s="1">
        <v>2</v>
      </c>
      <c r="D80" s="1">
        <v>140</v>
      </c>
      <c r="E80" s="1">
        <v>257</v>
      </c>
      <c r="F80" s="1">
        <v>135</v>
      </c>
      <c r="G80" s="1">
        <v>0</v>
      </c>
    </row>
    <row r="81" spans="1:7" x14ac:dyDescent="0.25">
      <c r="A81" s="1">
        <v>47</v>
      </c>
      <c r="B81" s="1">
        <v>1</v>
      </c>
      <c r="C81" s="1">
        <v>1</v>
      </c>
      <c r="D81" s="1">
        <v>110</v>
      </c>
      <c r="E81" s="1">
        <v>249</v>
      </c>
      <c r="F81" s="1">
        <v>150</v>
      </c>
      <c r="G81" s="1">
        <v>0</v>
      </c>
    </row>
    <row r="82" spans="1:7" x14ac:dyDescent="0.25">
      <c r="A82" s="1">
        <v>47</v>
      </c>
      <c r="B82" s="1">
        <v>1</v>
      </c>
      <c r="C82" s="1">
        <v>2</v>
      </c>
      <c r="D82" s="1">
        <v>160</v>
      </c>
      <c r="E82" s="1">
        <v>263</v>
      </c>
      <c r="F82" s="1">
        <v>174</v>
      </c>
      <c r="G82" s="1">
        <v>0</v>
      </c>
    </row>
    <row r="83" spans="1:7" x14ac:dyDescent="0.25">
      <c r="A83" s="1">
        <v>47</v>
      </c>
      <c r="B83" s="1">
        <v>1</v>
      </c>
      <c r="C83" s="1">
        <v>4</v>
      </c>
      <c r="D83" s="1">
        <v>140</v>
      </c>
      <c r="E83" s="1">
        <v>276</v>
      </c>
      <c r="F83" s="1">
        <v>125</v>
      </c>
      <c r="G83" s="1">
        <v>0</v>
      </c>
    </row>
    <row r="84" spans="1:7" x14ac:dyDescent="0.25">
      <c r="A84" s="1">
        <v>48</v>
      </c>
      <c r="B84" s="1">
        <v>0</v>
      </c>
      <c r="C84" s="1">
        <v>2</v>
      </c>
      <c r="E84" s="1">
        <v>308</v>
      </c>
      <c r="G84" s="1">
        <v>0</v>
      </c>
    </row>
    <row r="85" spans="1:7" x14ac:dyDescent="0.25">
      <c r="A85" s="1">
        <v>48</v>
      </c>
      <c r="B85" s="1">
        <v>0</v>
      </c>
      <c r="C85" s="1">
        <v>2</v>
      </c>
      <c r="D85" s="1">
        <v>120</v>
      </c>
      <c r="E85" s="1">
        <v>284</v>
      </c>
      <c r="F85" s="1">
        <v>120</v>
      </c>
      <c r="G85" s="1">
        <v>0</v>
      </c>
    </row>
    <row r="86" spans="1:7" x14ac:dyDescent="0.25">
      <c r="A86" s="1">
        <v>48</v>
      </c>
      <c r="B86" s="1">
        <v>0</v>
      </c>
      <c r="C86" s="1">
        <v>3</v>
      </c>
      <c r="D86" s="1">
        <v>120</v>
      </c>
      <c r="E86" s="1">
        <v>195</v>
      </c>
      <c r="F86" s="1">
        <v>125</v>
      </c>
      <c r="G86" s="1">
        <v>0</v>
      </c>
    </row>
    <row r="87" spans="1:7" x14ac:dyDescent="0.25">
      <c r="A87" s="1">
        <v>48</v>
      </c>
      <c r="B87" s="1">
        <v>0</v>
      </c>
      <c r="C87" s="1">
        <v>4</v>
      </c>
      <c r="D87" s="1">
        <v>108</v>
      </c>
      <c r="E87" s="1">
        <v>163</v>
      </c>
      <c r="F87" s="1">
        <v>175</v>
      </c>
      <c r="G87" s="1">
        <v>0</v>
      </c>
    </row>
    <row r="88" spans="1:7" x14ac:dyDescent="0.25">
      <c r="A88" s="1">
        <v>48</v>
      </c>
      <c r="B88" s="1">
        <v>0</v>
      </c>
      <c r="C88" s="1">
        <v>4</v>
      </c>
      <c r="D88" s="1">
        <v>120</v>
      </c>
      <c r="E88" s="1">
        <v>254</v>
      </c>
      <c r="F88" s="1">
        <v>110</v>
      </c>
      <c r="G88" s="1">
        <v>0</v>
      </c>
    </row>
    <row r="89" spans="1:7" x14ac:dyDescent="0.25">
      <c r="A89" s="1">
        <v>48</v>
      </c>
      <c r="B89" s="1">
        <v>0</v>
      </c>
      <c r="C89" s="1">
        <v>4</v>
      </c>
      <c r="D89" s="1">
        <v>150</v>
      </c>
      <c r="E89" s="1">
        <v>227</v>
      </c>
      <c r="F89" s="1">
        <v>130</v>
      </c>
      <c r="G89" s="1">
        <v>0</v>
      </c>
    </row>
    <row r="90" spans="1:7" x14ac:dyDescent="0.25">
      <c r="A90" s="1">
        <v>48</v>
      </c>
      <c r="B90" s="1">
        <v>1</v>
      </c>
      <c r="C90" s="1">
        <v>2</v>
      </c>
      <c r="D90" s="1">
        <v>130</v>
      </c>
      <c r="E90" s="1">
        <v>245</v>
      </c>
      <c r="F90" s="1">
        <v>160</v>
      </c>
      <c r="G90" s="1">
        <v>0</v>
      </c>
    </row>
    <row r="91" spans="1:7" x14ac:dyDescent="0.25">
      <c r="A91" s="1">
        <v>48</v>
      </c>
      <c r="B91" s="1">
        <v>1</v>
      </c>
      <c r="C91" s="1">
        <v>2</v>
      </c>
      <c r="D91" s="1">
        <v>140</v>
      </c>
      <c r="E91" s="1">
        <v>238</v>
      </c>
      <c r="F91" s="1">
        <v>118</v>
      </c>
      <c r="G91" s="1">
        <v>0</v>
      </c>
    </row>
    <row r="92" spans="1:7" x14ac:dyDescent="0.25">
      <c r="A92" s="1">
        <v>48</v>
      </c>
      <c r="B92" s="1">
        <v>1</v>
      </c>
      <c r="C92" s="1">
        <v>3</v>
      </c>
      <c r="D92" s="1">
        <v>110</v>
      </c>
      <c r="E92" s="1">
        <v>211</v>
      </c>
      <c r="F92" s="1">
        <v>138</v>
      </c>
      <c r="G92" s="1">
        <v>0</v>
      </c>
    </row>
    <row r="93" spans="1:7" x14ac:dyDescent="0.25">
      <c r="A93" s="1">
        <v>49</v>
      </c>
      <c r="B93" s="1">
        <v>0</v>
      </c>
      <c r="C93" s="1">
        <v>2</v>
      </c>
      <c r="D93" s="1">
        <v>124</v>
      </c>
      <c r="E93" s="1">
        <v>201</v>
      </c>
      <c r="F93" s="1">
        <v>164</v>
      </c>
      <c r="G93" s="1">
        <v>0</v>
      </c>
    </row>
    <row r="94" spans="1:7" x14ac:dyDescent="0.25">
      <c r="A94" s="1">
        <v>49</v>
      </c>
      <c r="B94" s="1">
        <v>0</v>
      </c>
      <c r="C94" s="1">
        <v>3</v>
      </c>
      <c r="D94" s="1">
        <v>130</v>
      </c>
      <c r="E94" s="1">
        <v>207</v>
      </c>
      <c r="F94" s="1">
        <v>135</v>
      </c>
      <c r="G94" s="1">
        <v>0</v>
      </c>
    </row>
    <row r="95" spans="1:7" x14ac:dyDescent="0.25">
      <c r="A95" s="1">
        <v>49</v>
      </c>
      <c r="B95" s="1">
        <v>1</v>
      </c>
      <c r="C95" s="1">
        <v>2</v>
      </c>
      <c r="D95" s="1">
        <v>100</v>
      </c>
      <c r="E95" s="1">
        <v>253</v>
      </c>
      <c r="F95" s="1">
        <v>174</v>
      </c>
      <c r="G95" s="1">
        <v>0</v>
      </c>
    </row>
    <row r="96" spans="1:7" x14ac:dyDescent="0.25">
      <c r="A96" s="1">
        <v>49</v>
      </c>
      <c r="B96" s="1">
        <v>1</v>
      </c>
      <c r="C96" s="1">
        <v>3</v>
      </c>
      <c r="D96" s="1">
        <v>140</v>
      </c>
      <c r="E96" s="1">
        <v>187</v>
      </c>
      <c r="F96" s="1">
        <v>172</v>
      </c>
      <c r="G96" s="1">
        <v>0</v>
      </c>
    </row>
    <row r="97" spans="1:7" x14ac:dyDescent="0.25">
      <c r="A97" s="1">
        <v>49</v>
      </c>
      <c r="B97" s="1">
        <v>1</v>
      </c>
      <c r="C97" s="1">
        <v>4</v>
      </c>
      <c r="D97" s="1">
        <v>120</v>
      </c>
      <c r="E97" s="1">
        <v>297</v>
      </c>
      <c r="F97" s="1">
        <v>132</v>
      </c>
      <c r="G97" s="1">
        <v>0</v>
      </c>
    </row>
    <row r="98" spans="1:7" x14ac:dyDescent="0.25">
      <c r="A98" s="1">
        <v>50</v>
      </c>
      <c r="B98" s="1">
        <v>0</v>
      </c>
      <c r="C98" s="1">
        <v>2</v>
      </c>
      <c r="D98" s="1">
        <v>110</v>
      </c>
      <c r="E98" s="1">
        <v>202</v>
      </c>
      <c r="F98" s="1">
        <v>145</v>
      </c>
      <c r="G98" s="1">
        <v>0</v>
      </c>
    </row>
    <row r="99" spans="1:7" x14ac:dyDescent="0.25">
      <c r="A99" s="1">
        <v>50</v>
      </c>
      <c r="B99" s="1">
        <v>0</v>
      </c>
      <c r="C99" s="1">
        <v>4</v>
      </c>
      <c r="D99" s="1">
        <v>120</v>
      </c>
      <c r="E99" s="1">
        <v>328</v>
      </c>
      <c r="F99" s="1">
        <v>110</v>
      </c>
      <c r="G99" s="1">
        <v>0</v>
      </c>
    </row>
    <row r="100" spans="1:7" x14ac:dyDescent="0.25">
      <c r="A100" s="1">
        <v>50</v>
      </c>
      <c r="B100" s="1">
        <v>1</v>
      </c>
      <c r="C100" s="1">
        <v>2</v>
      </c>
      <c r="D100" s="1">
        <v>120</v>
      </c>
      <c r="E100" s="1">
        <v>168</v>
      </c>
      <c r="F100" s="1">
        <v>160</v>
      </c>
      <c r="G100" s="1">
        <v>0</v>
      </c>
    </row>
    <row r="101" spans="1:7" x14ac:dyDescent="0.25">
      <c r="A101" s="1">
        <v>50</v>
      </c>
      <c r="B101" s="1">
        <v>1</v>
      </c>
      <c r="C101" s="1">
        <v>2</v>
      </c>
      <c r="D101" s="1">
        <v>140</v>
      </c>
      <c r="E101" s="1">
        <v>216</v>
      </c>
      <c r="F101" s="1">
        <v>170</v>
      </c>
      <c r="G101" s="1">
        <v>0</v>
      </c>
    </row>
    <row r="102" spans="1:7" x14ac:dyDescent="0.25">
      <c r="A102" s="1">
        <v>50</v>
      </c>
      <c r="B102" s="1">
        <v>1</v>
      </c>
      <c r="C102" s="1">
        <v>2</v>
      </c>
      <c r="D102" s="1">
        <v>170</v>
      </c>
      <c r="E102" s="1">
        <v>209</v>
      </c>
      <c r="F102" s="1">
        <v>116</v>
      </c>
      <c r="G102" s="1">
        <v>0</v>
      </c>
    </row>
    <row r="103" spans="1:7" x14ac:dyDescent="0.25">
      <c r="A103" s="1">
        <v>50</v>
      </c>
      <c r="B103" s="1">
        <v>1</v>
      </c>
      <c r="C103" s="1">
        <v>4</v>
      </c>
      <c r="D103" s="1">
        <v>140</v>
      </c>
      <c r="E103" s="1">
        <v>129</v>
      </c>
      <c r="F103" s="1">
        <v>135</v>
      </c>
      <c r="G103" s="1">
        <v>0</v>
      </c>
    </row>
    <row r="104" spans="1:7" x14ac:dyDescent="0.25">
      <c r="A104" s="1">
        <v>50</v>
      </c>
      <c r="B104" s="1">
        <v>1</v>
      </c>
      <c r="C104" s="1">
        <v>4</v>
      </c>
      <c r="D104" s="1">
        <v>150</v>
      </c>
      <c r="E104" s="1">
        <v>215</v>
      </c>
      <c r="F104" s="1">
        <v>140</v>
      </c>
      <c r="G104" s="1">
        <v>0</v>
      </c>
    </row>
    <row r="105" spans="1:7" x14ac:dyDescent="0.25">
      <c r="A105" s="1">
        <v>51</v>
      </c>
      <c r="B105" s="1">
        <v>0</v>
      </c>
      <c r="C105" s="1">
        <v>2</v>
      </c>
      <c r="D105" s="1">
        <v>160</v>
      </c>
      <c r="E105" s="1">
        <v>194</v>
      </c>
      <c r="F105" s="1">
        <v>170</v>
      </c>
      <c r="G105" s="1">
        <v>0</v>
      </c>
    </row>
    <row r="106" spans="1:7" x14ac:dyDescent="0.25">
      <c r="A106" s="1">
        <v>51</v>
      </c>
      <c r="B106" s="1">
        <v>0</v>
      </c>
      <c r="C106" s="1">
        <v>3</v>
      </c>
      <c r="D106" s="1">
        <v>110</v>
      </c>
      <c r="E106" s="1">
        <v>190</v>
      </c>
      <c r="F106" s="1">
        <v>120</v>
      </c>
      <c r="G106" s="1">
        <v>0</v>
      </c>
    </row>
    <row r="107" spans="1:7" x14ac:dyDescent="0.25">
      <c r="A107" s="1">
        <v>51</v>
      </c>
      <c r="B107" s="1">
        <v>0</v>
      </c>
      <c r="C107" s="1">
        <v>3</v>
      </c>
      <c r="D107" s="1">
        <v>130</v>
      </c>
      <c r="E107" s="1">
        <v>220</v>
      </c>
      <c r="F107" s="1">
        <v>160</v>
      </c>
      <c r="G107" s="1">
        <v>0</v>
      </c>
    </row>
    <row r="108" spans="1:7" x14ac:dyDescent="0.25">
      <c r="A108" s="1">
        <v>51</v>
      </c>
      <c r="B108" s="1">
        <v>0</v>
      </c>
      <c r="C108" s="1">
        <v>3</v>
      </c>
      <c r="D108" s="1">
        <v>150</v>
      </c>
      <c r="E108" s="1">
        <v>200</v>
      </c>
      <c r="F108" s="1">
        <v>120</v>
      </c>
      <c r="G108" s="1">
        <v>0</v>
      </c>
    </row>
    <row r="109" spans="1:7" x14ac:dyDescent="0.25">
      <c r="A109" s="1">
        <v>51</v>
      </c>
      <c r="B109" s="1">
        <v>1</v>
      </c>
      <c r="C109" s="1">
        <v>2</v>
      </c>
      <c r="D109" s="1">
        <v>125</v>
      </c>
      <c r="E109" s="1">
        <v>188</v>
      </c>
      <c r="F109" s="1">
        <v>145</v>
      </c>
      <c r="G109" s="1">
        <v>0</v>
      </c>
    </row>
    <row r="110" spans="1:7" x14ac:dyDescent="0.25">
      <c r="A110" s="1">
        <v>51</v>
      </c>
      <c r="B110" s="1">
        <v>1</v>
      </c>
      <c r="C110" s="1">
        <v>2</v>
      </c>
      <c r="D110" s="1">
        <v>130</v>
      </c>
      <c r="E110" s="1">
        <v>224</v>
      </c>
      <c r="F110" s="1">
        <v>150</v>
      </c>
      <c r="G110" s="1">
        <v>0</v>
      </c>
    </row>
    <row r="111" spans="1:7" x14ac:dyDescent="0.25">
      <c r="A111" s="1">
        <v>51</v>
      </c>
      <c r="B111" s="1">
        <v>1</v>
      </c>
      <c r="C111" s="1">
        <v>4</v>
      </c>
      <c r="D111" s="1">
        <v>130</v>
      </c>
      <c r="E111" s="1">
        <v>179</v>
      </c>
      <c r="F111" s="1">
        <v>100</v>
      </c>
      <c r="G111" s="1">
        <v>0</v>
      </c>
    </row>
    <row r="112" spans="1:7" x14ac:dyDescent="0.25">
      <c r="A112" s="1">
        <v>52</v>
      </c>
      <c r="B112" s="1">
        <v>0</v>
      </c>
      <c r="C112" s="1">
        <v>2</v>
      </c>
      <c r="D112" s="1">
        <v>120</v>
      </c>
      <c r="E112" s="1">
        <v>210</v>
      </c>
      <c r="F112" s="1">
        <v>148</v>
      </c>
      <c r="G112" s="1">
        <v>0</v>
      </c>
    </row>
    <row r="113" spans="1:7" x14ac:dyDescent="0.25">
      <c r="A113" s="1">
        <v>52</v>
      </c>
      <c r="B113" s="1">
        <v>0</v>
      </c>
      <c r="C113" s="1">
        <v>3</v>
      </c>
      <c r="D113" s="1">
        <v>125</v>
      </c>
      <c r="E113" s="1">
        <v>272</v>
      </c>
      <c r="F113" s="1">
        <v>139</v>
      </c>
      <c r="G113" s="1">
        <v>0</v>
      </c>
    </row>
    <row r="114" spans="1:7" x14ac:dyDescent="0.25">
      <c r="A114" s="1">
        <v>52</v>
      </c>
      <c r="B114" s="1">
        <v>0</v>
      </c>
      <c r="C114" s="1">
        <v>4</v>
      </c>
      <c r="D114" s="1">
        <v>130</v>
      </c>
      <c r="E114" s="1">
        <v>180</v>
      </c>
      <c r="F114" s="1">
        <v>140</v>
      </c>
      <c r="G114" s="1">
        <v>0</v>
      </c>
    </row>
    <row r="115" spans="1:7" x14ac:dyDescent="0.25">
      <c r="A115" s="1">
        <v>52</v>
      </c>
      <c r="B115" s="1">
        <v>1</v>
      </c>
      <c r="C115" s="1">
        <v>2</v>
      </c>
      <c r="D115" s="1">
        <v>120</v>
      </c>
      <c r="E115" s="1">
        <v>284</v>
      </c>
      <c r="F115" s="1">
        <v>118</v>
      </c>
      <c r="G115" s="1">
        <v>0</v>
      </c>
    </row>
    <row r="116" spans="1:7" x14ac:dyDescent="0.25">
      <c r="A116" s="1">
        <v>52</v>
      </c>
      <c r="B116" s="1">
        <v>1</v>
      </c>
      <c r="C116" s="1">
        <v>2</v>
      </c>
      <c r="D116" s="1">
        <v>140</v>
      </c>
      <c r="E116" s="1">
        <v>100</v>
      </c>
      <c r="F116" s="1">
        <v>138</v>
      </c>
      <c r="G116" s="1">
        <v>0</v>
      </c>
    </row>
    <row r="117" spans="1:7" x14ac:dyDescent="0.25">
      <c r="A117" s="1">
        <v>52</v>
      </c>
      <c r="B117" s="1">
        <v>1</v>
      </c>
      <c r="C117" s="1">
        <v>2</v>
      </c>
      <c r="D117" s="1">
        <v>160</v>
      </c>
      <c r="E117" s="1">
        <v>196</v>
      </c>
      <c r="F117" s="1">
        <v>165</v>
      </c>
      <c r="G117" s="1">
        <v>0</v>
      </c>
    </row>
    <row r="118" spans="1:7" x14ac:dyDescent="0.25">
      <c r="A118" s="1">
        <v>52</v>
      </c>
      <c r="B118" s="1">
        <v>1</v>
      </c>
      <c r="C118" s="1">
        <v>3</v>
      </c>
      <c r="D118" s="1">
        <v>140</v>
      </c>
      <c r="E118" s="1">
        <v>259</v>
      </c>
      <c r="F118" s="1">
        <v>170</v>
      </c>
      <c r="G118" s="1">
        <v>0</v>
      </c>
    </row>
    <row r="119" spans="1:7" x14ac:dyDescent="0.25">
      <c r="A119" s="1">
        <v>53</v>
      </c>
      <c r="B119" s="1">
        <v>0</v>
      </c>
      <c r="C119" s="1">
        <v>2</v>
      </c>
      <c r="D119" s="1">
        <v>113</v>
      </c>
      <c r="E119" s="1">
        <v>468</v>
      </c>
      <c r="F119" s="1">
        <v>127</v>
      </c>
      <c r="G119" s="1">
        <v>0</v>
      </c>
    </row>
    <row r="120" spans="1:7" x14ac:dyDescent="0.25">
      <c r="A120" s="1">
        <v>53</v>
      </c>
      <c r="B120" s="1">
        <v>0</v>
      </c>
      <c r="C120" s="1">
        <v>2</v>
      </c>
      <c r="D120" s="1">
        <v>140</v>
      </c>
      <c r="E120" s="1">
        <v>216</v>
      </c>
      <c r="F120" s="1">
        <v>142</v>
      </c>
      <c r="G120" s="1">
        <v>0</v>
      </c>
    </row>
    <row r="121" spans="1:7" x14ac:dyDescent="0.25">
      <c r="A121" s="1">
        <v>53</v>
      </c>
      <c r="B121" s="1">
        <v>0</v>
      </c>
      <c r="C121" s="1">
        <v>3</v>
      </c>
      <c r="D121" s="1">
        <v>120</v>
      </c>
      <c r="E121" s="1">
        <v>274</v>
      </c>
      <c r="F121" s="1">
        <v>130</v>
      </c>
      <c r="G121" s="1">
        <v>0</v>
      </c>
    </row>
    <row r="122" spans="1:7" x14ac:dyDescent="0.25">
      <c r="A122" s="1">
        <v>53</v>
      </c>
      <c r="B122" s="1">
        <v>1</v>
      </c>
      <c r="C122" s="1">
        <v>2</v>
      </c>
      <c r="D122" s="1">
        <v>140</v>
      </c>
      <c r="E122" s="1">
        <v>320</v>
      </c>
      <c r="F122" s="1">
        <v>162</v>
      </c>
      <c r="G122" s="1">
        <v>0</v>
      </c>
    </row>
    <row r="123" spans="1:7" x14ac:dyDescent="0.25">
      <c r="A123" s="1">
        <v>53</v>
      </c>
      <c r="B123" s="1">
        <v>1</v>
      </c>
      <c r="C123" s="1">
        <v>3</v>
      </c>
      <c r="D123" s="1">
        <v>120</v>
      </c>
      <c r="E123" s="1">
        <v>195</v>
      </c>
      <c r="F123" s="1">
        <v>140</v>
      </c>
      <c r="G123" s="1">
        <v>0</v>
      </c>
    </row>
    <row r="124" spans="1:7" x14ac:dyDescent="0.25">
      <c r="A124" s="1">
        <v>53</v>
      </c>
      <c r="B124" s="1">
        <v>1</v>
      </c>
      <c r="C124" s="1">
        <v>4</v>
      </c>
      <c r="D124" s="1">
        <v>124</v>
      </c>
      <c r="E124" s="1">
        <v>260</v>
      </c>
      <c r="F124" s="1">
        <v>112</v>
      </c>
      <c r="G124" s="1">
        <v>0</v>
      </c>
    </row>
    <row r="125" spans="1:7" x14ac:dyDescent="0.25">
      <c r="A125" s="1">
        <v>53</v>
      </c>
      <c r="B125" s="1">
        <v>1</v>
      </c>
      <c r="C125" s="1">
        <v>4</v>
      </c>
      <c r="D125" s="1">
        <v>130</v>
      </c>
      <c r="E125" s="1">
        <v>182</v>
      </c>
      <c r="F125" s="1">
        <v>148</v>
      </c>
      <c r="G125" s="1">
        <v>0</v>
      </c>
    </row>
    <row r="126" spans="1:7" x14ac:dyDescent="0.25">
      <c r="A126" s="1">
        <v>53</v>
      </c>
      <c r="B126" s="1">
        <v>1</v>
      </c>
      <c r="C126" s="1">
        <v>4</v>
      </c>
      <c r="D126" s="1">
        <v>140</v>
      </c>
      <c r="E126" s="1">
        <v>243</v>
      </c>
      <c r="F126" s="1">
        <v>155</v>
      </c>
      <c r="G126" s="1">
        <v>0</v>
      </c>
    </row>
    <row r="127" spans="1:7" x14ac:dyDescent="0.25">
      <c r="A127" s="1">
        <v>54</v>
      </c>
      <c r="B127" s="1">
        <v>0</v>
      </c>
      <c r="C127" s="1">
        <v>2</v>
      </c>
      <c r="D127" s="1">
        <v>120</v>
      </c>
      <c r="E127" s="1">
        <v>221</v>
      </c>
      <c r="F127" s="1">
        <v>138</v>
      </c>
      <c r="G127" s="1">
        <v>0</v>
      </c>
    </row>
    <row r="128" spans="1:7" x14ac:dyDescent="0.25">
      <c r="A128" s="1">
        <v>54</v>
      </c>
      <c r="B128" s="1">
        <v>0</v>
      </c>
      <c r="C128" s="1">
        <v>2</v>
      </c>
      <c r="D128" s="1">
        <v>120</v>
      </c>
      <c r="E128" s="1">
        <v>230</v>
      </c>
      <c r="F128" s="1">
        <v>140</v>
      </c>
      <c r="G128" s="1">
        <v>0</v>
      </c>
    </row>
    <row r="129" spans="1:7" x14ac:dyDescent="0.25">
      <c r="A129" s="1">
        <v>54</v>
      </c>
      <c r="B129" s="1">
        <v>0</v>
      </c>
      <c r="C129" s="1">
        <v>2</v>
      </c>
      <c r="D129" s="1">
        <v>120</v>
      </c>
      <c r="E129" s="1">
        <v>273</v>
      </c>
      <c r="F129" s="1">
        <v>150</v>
      </c>
      <c r="G129" s="1">
        <v>0</v>
      </c>
    </row>
    <row r="130" spans="1:7" x14ac:dyDescent="0.25">
      <c r="A130" s="1">
        <v>54</v>
      </c>
      <c r="B130" s="1">
        <v>0</v>
      </c>
      <c r="C130" s="1">
        <v>2</v>
      </c>
      <c r="D130" s="1">
        <v>130</v>
      </c>
      <c r="E130" s="1">
        <v>253</v>
      </c>
      <c r="F130" s="1">
        <v>155</v>
      </c>
      <c r="G130" s="1">
        <v>0</v>
      </c>
    </row>
    <row r="131" spans="1:7" x14ac:dyDescent="0.25">
      <c r="A131" s="1">
        <v>54</v>
      </c>
      <c r="B131" s="1">
        <v>0</v>
      </c>
      <c r="C131" s="1">
        <v>2</v>
      </c>
      <c r="D131" s="1">
        <v>140</v>
      </c>
      <c r="E131" s="1">
        <v>309</v>
      </c>
      <c r="F131" s="1">
        <v>140</v>
      </c>
      <c r="G131" s="1">
        <v>0</v>
      </c>
    </row>
    <row r="132" spans="1:7" x14ac:dyDescent="0.25">
      <c r="A132" s="1">
        <v>54</v>
      </c>
      <c r="B132" s="1">
        <v>0</v>
      </c>
      <c r="C132" s="1">
        <v>2</v>
      </c>
      <c r="D132" s="1">
        <v>150</v>
      </c>
      <c r="E132" s="1">
        <v>230</v>
      </c>
      <c r="F132" s="1">
        <v>130</v>
      </c>
      <c r="G132" s="1">
        <v>0</v>
      </c>
    </row>
    <row r="133" spans="1:7" x14ac:dyDescent="0.25">
      <c r="A133" s="1">
        <v>54</v>
      </c>
      <c r="B133" s="1">
        <v>0</v>
      </c>
      <c r="C133" s="1">
        <v>2</v>
      </c>
      <c r="D133" s="1">
        <v>160</v>
      </c>
      <c r="E133" s="1">
        <v>312</v>
      </c>
      <c r="F133" s="1">
        <v>130</v>
      </c>
      <c r="G133" s="1">
        <v>0</v>
      </c>
    </row>
    <row r="134" spans="1:7" x14ac:dyDescent="0.25">
      <c r="A134" s="1">
        <v>54</v>
      </c>
      <c r="B134" s="1">
        <v>1</v>
      </c>
      <c r="C134" s="1">
        <v>1</v>
      </c>
      <c r="D134" s="1">
        <v>120</v>
      </c>
      <c r="E134" s="1">
        <v>171</v>
      </c>
      <c r="F134" s="1">
        <v>137</v>
      </c>
      <c r="G134" s="1">
        <v>0</v>
      </c>
    </row>
    <row r="135" spans="1:7" x14ac:dyDescent="0.25">
      <c r="A135" s="1">
        <v>54</v>
      </c>
      <c r="B135" s="1">
        <v>1</v>
      </c>
      <c r="C135" s="1">
        <v>2</v>
      </c>
      <c r="D135" s="1">
        <v>110</v>
      </c>
      <c r="E135" s="1">
        <v>208</v>
      </c>
      <c r="F135" s="1">
        <v>142</v>
      </c>
      <c r="G135" s="1">
        <v>0</v>
      </c>
    </row>
    <row r="136" spans="1:7" x14ac:dyDescent="0.25">
      <c r="A136" s="1">
        <v>54</v>
      </c>
      <c r="B136" s="1">
        <v>1</v>
      </c>
      <c r="C136" s="1">
        <v>2</v>
      </c>
      <c r="D136" s="1">
        <v>120</v>
      </c>
      <c r="E136" s="1">
        <v>238</v>
      </c>
      <c r="F136" s="1">
        <v>154</v>
      </c>
      <c r="G136" s="1">
        <v>0</v>
      </c>
    </row>
    <row r="137" spans="1:7" x14ac:dyDescent="0.25">
      <c r="A137" s="1">
        <v>54</v>
      </c>
      <c r="B137" s="1">
        <v>1</v>
      </c>
      <c r="C137" s="1">
        <v>2</v>
      </c>
      <c r="D137" s="1">
        <v>120</v>
      </c>
      <c r="E137" s="1">
        <v>246</v>
      </c>
      <c r="F137" s="1">
        <v>110</v>
      </c>
      <c r="G137" s="1">
        <v>0</v>
      </c>
    </row>
    <row r="138" spans="1:7" x14ac:dyDescent="0.25">
      <c r="A138" s="1">
        <v>54</v>
      </c>
      <c r="B138" s="1">
        <v>1</v>
      </c>
      <c r="C138" s="1">
        <v>2</v>
      </c>
      <c r="D138" s="1">
        <v>160</v>
      </c>
      <c r="E138" s="1">
        <v>195</v>
      </c>
      <c r="F138" s="1">
        <v>130</v>
      </c>
      <c r="G138" s="1">
        <v>0</v>
      </c>
    </row>
    <row r="139" spans="1:7" x14ac:dyDescent="0.25">
      <c r="A139" s="1">
        <v>54</v>
      </c>
      <c r="B139" s="1">
        <v>1</v>
      </c>
      <c r="C139" s="1">
        <v>2</v>
      </c>
      <c r="D139" s="1">
        <v>160</v>
      </c>
      <c r="E139" s="1">
        <v>305</v>
      </c>
      <c r="F139" s="1">
        <v>175</v>
      </c>
      <c r="G139" s="1">
        <v>0</v>
      </c>
    </row>
    <row r="140" spans="1:7" x14ac:dyDescent="0.25">
      <c r="A140" s="1">
        <v>54</v>
      </c>
      <c r="B140" s="1">
        <v>1</v>
      </c>
      <c r="C140" s="1">
        <v>3</v>
      </c>
      <c r="D140" s="1">
        <v>120</v>
      </c>
      <c r="E140" s="1">
        <v>217</v>
      </c>
      <c r="F140" s="1">
        <v>137</v>
      </c>
      <c r="G140" s="1">
        <v>0</v>
      </c>
    </row>
    <row r="141" spans="1:7" x14ac:dyDescent="0.25">
      <c r="A141" s="1">
        <v>54</v>
      </c>
      <c r="B141" s="1">
        <v>1</v>
      </c>
      <c r="C141" s="1">
        <v>4</v>
      </c>
      <c r="D141" s="1">
        <v>150</v>
      </c>
      <c r="E141" s="1">
        <v>365</v>
      </c>
      <c r="F141" s="1">
        <v>134</v>
      </c>
      <c r="G141" s="1">
        <v>0</v>
      </c>
    </row>
    <row r="142" spans="1:7" x14ac:dyDescent="0.25">
      <c r="A142" s="1">
        <v>55</v>
      </c>
      <c r="B142" s="1">
        <v>0</v>
      </c>
      <c r="C142" s="1">
        <v>2</v>
      </c>
      <c r="D142" s="1">
        <v>110</v>
      </c>
      <c r="E142" s="1">
        <v>344</v>
      </c>
      <c r="F142" s="1">
        <v>160</v>
      </c>
      <c r="G142" s="1">
        <v>0</v>
      </c>
    </row>
    <row r="143" spans="1:7" x14ac:dyDescent="0.25">
      <c r="A143" s="1">
        <v>55</v>
      </c>
      <c r="B143" s="1">
        <v>0</v>
      </c>
      <c r="C143" s="1">
        <v>2</v>
      </c>
      <c r="D143" s="1">
        <v>122</v>
      </c>
      <c r="E143" s="1">
        <v>320</v>
      </c>
      <c r="F143" s="1">
        <v>155</v>
      </c>
      <c r="G143" s="1">
        <v>0</v>
      </c>
    </row>
    <row r="144" spans="1:7" x14ac:dyDescent="0.25">
      <c r="A144" s="1">
        <v>55</v>
      </c>
      <c r="B144" s="1">
        <v>0</v>
      </c>
      <c r="C144" s="1">
        <v>2</v>
      </c>
      <c r="D144" s="1">
        <v>130</v>
      </c>
      <c r="E144" s="1">
        <v>394</v>
      </c>
      <c r="F144" s="1">
        <v>150</v>
      </c>
      <c r="G144" s="1">
        <v>0</v>
      </c>
    </row>
    <row r="145" spans="1:7" x14ac:dyDescent="0.25">
      <c r="A145" s="1">
        <v>55</v>
      </c>
      <c r="B145" s="1">
        <v>1</v>
      </c>
      <c r="C145" s="1">
        <v>2</v>
      </c>
      <c r="D145" s="1">
        <v>120</v>
      </c>
      <c r="E145" s="1">
        <v>256</v>
      </c>
      <c r="F145" s="1">
        <v>137</v>
      </c>
      <c r="G145" s="1">
        <v>0</v>
      </c>
    </row>
    <row r="146" spans="1:7" x14ac:dyDescent="0.25">
      <c r="A146" s="1">
        <v>55</v>
      </c>
      <c r="B146" s="1">
        <v>1</v>
      </c>
      <c r="C146" s="1">
        <v>2</v>
      </c>
      <c r="D146" s="1">
        <v>140</v>
      </c>
      <c r="E146" s="1">
        <v>196</v>
      </c>
      <c r="F146" s="1">
        <v>150</v>
      </c>
      <c r="G146" s="1">
        <v>0</v>
      </c>
    </row>
    <row r="147" spans="1:7" x14ac:dyDescent="0.25">
      <c r="A147" s="1">
        <v>55</v>
      </c>
      <c r="B147" s="1">
        <v>1</v>
      </c>
      <c r="C147" s="1">
        <v>2</v>
      </c>
      <c r="D147" s="1">
        <v>145</v>
      </c>
      <c r="E147" s="1">
        <v>326</v>
      </c>
      <c r="F147" s="1">
        <v>155</v>
      </c>
      <c r="G147" s="1">
        <v>0</v>
      </c>
    </row>
    <row r="148" spans="1:7" x14ac:dyDescent="0.25">
      <c r="A148" s="1">
        <v>55</v>
      </c>
      <c r="B148" s="1">
        <v>1</v>
      </c>
      <c r="C148" s="1">
        <v>3</v>
      </c>
      <c r="D148" s="1">
        <v>110</v>
      </c>
      <c r="E148" s="1">
        <v>277</v>
      </c>
      <c r="F148" s="1">
        <v>160</v>
      </c>
      <c r="G148" s="1">
        <v>0</v>
      </c>
    </row>
    <row r="149" spans="1:7" x14ac:dyDescent="0.25">
      <c r="A149" s="1">
        <v>55</v>
      </c>
      <c r="B149" s="1">
        <v>1</v>
      </c>
      <c r="C149" s="1">
        <v>3</v>
      </c>
      <c r="D149" s="1">
        <v>120</v>
      </c>
      <c r="E149" s="1">
        <v>220</v>
      </c>
      <c r="F149" s="1">
        <v>134</v>
      </c>
      <c r="G149" s="1">
        <v>0</v>
      </c>
    </row>
    <row r="150" spans="1:7" x14ac:dyDescent="0.25">
      <c r="A150" s="1">
        <v>55</v>
      </c>
      <c r="B150" s="1">
        <v>1</v>
      </c>
      <c r="C150" s="1">
        <v>4</v>
      </c>
      <c r="D150" s="1">
        <v>120</v>
      </c>
      <c r="E150" s="1">
        <v>270</v>
      </c>
      <c r="F150" s="1">
        <v>140</v>
      </c>
      <c r="G150" s="1">
        <v>0</v>
      </c>
    </row>
    <row r="151" spans="1:7" x14ac:dyDescent="0.25">
      <c r="A151" s="1">
        <v>55</v>
      </c>
      <c r="B151" s="1">
        <v>1</v>
      </c>
      <c r="C151" s="1">
        <v>4</v>
      </c>
      <c r="D151" s="1">
        <v>140</v>
      </c>
      <c r="E151" s="1">
        <v>229</v>
      </c>
      <c r="F151" s="1">
        <v>110</v>
      </c>
      <c r="G151" s="1">
        <v>0</v>
      </c>
    </row>
    <row r="152" spans="1:7" x14ac:dyDescent="0.25">
      <c r="A152" s="1">
        <v>56</v>
      </c>
      <c r="B152" s="1">
        <v>0</v>
      </c>
      <c r="C152" s="1">
        <v>3</v>
      </c>
      <c r="D152" s="1">
        <v>130</v>
      </c>
      <c r="E152" s="1">
        <v>219</v>
      </c>
      <c r="F152" s="1">
        <v>164</v>
      </c>
      <c r="G152" s="1">
        <v>0</v>
      </c>
    </row>
    <row r="153" spans="1:7" x14ac:dyDescent="0.25">
      <c r="A153" s="1">
        <v>56</v>
      </c>
      <c r="B153" s="1">
        <v>1</v>
      </c>
      <c r="C153" s="1">
        <v>2</v>
      </c>
      <c r="D153" s="1">
        <v>130</v>
      </c>
      <c r="E153" s="1">
        <v>184</v>
      </c>
      <c r="F153" s="1">
        <v>100</v>
      </c>
      <c r="G153" s="1">
        <v>0</v>
      </c>
    </row>
    <row r="154" spans="1:7" x14ac:dyDescent="0.25">
      <c r="A154" s="1">
        <v>56</v>
      </c>
      <c r="B154" s="1">
        <v>1</v>
      </c>
      <c r="C154" s="1">
        <v>3</v>
      </c>
      <c r="D154" s="1">
        <v>130</v>
      </c>
      <c r="E154" s="1">
        <v>276</v>
      </c>
      <c r="F154" s="1">
        <v>128</v>
      </c>
      <c r="G154" s="1">
        <v>0</v>
      </c>
    </row>
    <row r="155" spans="1:7" x14ac:dyDescent="0.25">
      <c r="A155" s="1">
        <v>56</v>
      </c>
      <c r="B155" s="1">
        <v>1</v>
      </c>
      <c r="C155" s="1">
        <v>4</v>
      </c>
      <c r="D155" s="1">
        <v>120</v>
      </c>
      <c r="E155" s="1">
        <v>85</v>
      </c>
      <c r="F155" s="1">
        <v>140</v>
      </c>
      <c r="G155" s="1">
        <v>0</v>
      </c>
    </row>
    <row r="156" spans="1:7" x14ac:dyDescent="0.25">
      <c r="A156" s="1">
        <v>57</v>
      </c>
      <c r="B156" s="1">
        <v>0</v>
      </c>
      <c r="C156" s="1">
        <v>1</v>
      </c>
      <c r="D156" s="1">
        <v>130</v>
      </c>
      <c r="E156" s="1">
        <v>308</v>
      </c>
      <c r="F156" s="1">
        <v>98</v>
      </c>
      <c r="G156" s="1">
        <v>0</v>
      </c>
    </row>
    <row r="157" spans="1:7" x14ac:dyDescent="0.25">
      <c r="A157" s="1">
        <v>57</v>
      </c>
      <c r="B157" s="1">
        <v>0</v>
      </c>
      <c r="C157" s="1">
        <v>4</v>
      </c>
      <c r="D157" s="1">
        <v>180</v>
      </c>
      <c r="E157" s="1">
        <v>347</v>
      </c>
      <c r="F157" s="1">
        <v>126</v>
      </c>
      <c r="G157" s="1">
        <v>0</v>
      </c>
    </row>
    <row r="158" spans="1:7" x14ac:dyDescent="0.25">
      <c r="A158" s="1">
        <v>57</v>
      </c>
      <c r="B158" s="1">
        <v>1</v>
      </c>
      <c r="C158" s="1">
        <v>2</v>
      </c>
      <c r="D158" s="1">
        <v>140</v>
      </c>
      <c r="E158" s="1">
        <v>260</v>
      </c>
      <c r="F158" s="1">
        <v>140</v>
      </c>
      <c r="G158" s="1">
        <v>0</v>
      </c>
    </row>
    <row r="159" spans="1:7" x14ac:dyDescent="0.25">
      <c r="A159" s="1">
        <v>58</v>
      </c>
      <c r="B159" s="1">
        <v>1</v>
      </c>
      <c r="C159" s="1">
        <v>2</v>
      </c>
      <c r="D159" s="1">
        <v>130</v>
      </c>
      <c r="E159" s="1">
        <v>230</v>
      </c>
      <c r="F159" s="1">
        <v>150</v>
      </c>
      <c r="G159" s="1">
        <v>0</v>
      </c>
    </row>
    <row r="160" spans="1:7" x14ac:dyDescent="0.25">
      <c r="A160" s="1">
        <v>58</v>
      </c>
      <c r="B160" s="1">
        <v>1</v>
      </c>
      <c r="C160" s="1">
        <v>2</v>
      </c>
      <c r="D160" s="1">
        <v>130</v>
      </c>
      <c r="E160" s="1">
        <v>251</v>
      </c>
      <c r="F160" s="1">
        <v>110</v>
      </c>
      <c r="G160" s="1">
        <v>0</v>
      </c>
    </row>
    <row r="161" spans="1:7" x14ac:dyDescent="0.25">
      <c r="A161" s="1">
        <v>58</v>
      </c>
      <c r="B161" s="1">
        <v>1</v>
      </c>
      <c r="C161" s="1">
        <v>3</v>
      </c>
      <c r="D161" s="1">
        <v>140</v>
      </c>
      <c r="E161" s="1">
        <v>179</v>
      </c>
      <c r="F161" s="1">
        <v>160</v>
      </c>
      <c r="G161" s="1">
        <v>0</v>
      </c>
    </row>
    <row r="162" spans="1:7" x14ac:dyDescent="0.25">
      <c r="A162" s="1">
        <v>58</v>
      </c>
      <c r="B162" s="1">
        <v>1</v>
      </c>
      <c r="C162" s="1">
        <v>4</v>
      </c>
      <c r="D162" s="1">
        <v>135</v>
      </c>
      <c r="E162" s="1">
        <v>222</v>
      </c>
      <c r="F162" s="1">
        <v>100</v>
      </c>
      <c r="G162" s="1">
        <v>0</v>
      </c>
    </row>
    <row r="163" spans="1:7" x14ac:dyDescent="0.25">
      <c r="A163" s="1">
        <v>59</v>
      </c>
      <c r="B163" s="1">
        <v>0</v>
      </c>
      <c r="C163" s="1">
        <v>2</v>
      </c>
      <c r="D163" s="1">
        <v>130</v>
      </c>
      <c r="E163" s="1">
        <v>188</v>
      </c>
      <c r="F163" s="1">
        <v>124</v>
      </c>
      <c r="G163" s="1">
        <v>0</v>
      </c>
    </row>
    <row r="164" spans="1:7" x14ac:dyDescent="0.25">
      <c r="A164" s="1">
        <v>59</v>
      </c>
      <c r="B164" s="1">
        <v>1</v>
      </c>
      <c r="C164" s="1">
        <v>2</v>
      </c>
      <c r="D164" s="1">
        <v>140</v>
      </c>
      <c r="E164" s="1">
        <v>287</v>
      </c>
      <c r="F164" s="1">
        <v>150</v>
      </c>
      <c r="G164" s="1">
        <v>0</v>
      </c>
    </row>
    <row r="165" spans="1:7" x14ac:dyDescent="0.25">
      <c r="A165" s="1">
        <v>59</v>
      </c>
      <c r="B165" s="1">
        <v>1</v>
      </c>
      <c r="C165" s="1">
        <v>3</v>
      </c>
      <c r="D165" s="1">
        <v>130</v>
      </c>
      <c r="E165" s="1">
        <v>318</v>
      </c>
      <c r="F165" s="1">
        <v>120</v>
      </c>
      <c r="G165" s="1">
        <v>0</v>
      </c>
    </row>
    <row r="166" spans="1:7" x14ac:dyDescent="0.25">
      <c r="A166" s="1">
        <v>59</v>
      </c>
      <c r="B166" s="1">
        <v>1</v>
      </c>
      <c r="C166" s="1">
        <v>3</v>
      </c>
      <c r="D166" s="1">
        <v>180</v>
      </c>
      <c r="E166" s="1">
        <v>213</v>
      </c>
      <c r="F166" s="1">
        <v>100</v>
      </c>
      <c r="G166" s="1">
        <v>0</v>
      </c>
    </row>
    <row r="167" spans="1:7" x14ac:dyDescent="0.25">
      <c r="A167" s="1">
        <v>60</v>
      </c>
      <c r="B167" s="1">
        <v>1</v>
      </c>
      <c r="C167" s="1">
        <v>3</v>
      </c>
      <c r="D167" s="1">
        <v>120</v>
      </c>
      <c r="E167" s="1">
        <v>246</v>
      </c>
      <c r="F167" s="1">
        <v>135</v>
      </c>
      <c r="G167" s="1">
        <v>0</v>
      </c>
    </row>
    <row r="168" spans="1:7" x14ac:dyDescent="0.25">
      <c r="A168" s="1">
        <v>61</v>
      </c>
      <c r="B168" s="1">
        <v>0</v>
      </c>
      <c r="C168" s="1">
        <v>4</v>
      </c>
      <c r="D168" s="1">
        <v>130</v>
      </c>
      <c r="E168" s="1">
        <v>294</v>
      </c>
      <c r="F168" s="1">
        <v>120</v>
      </c>
      <c r="G168" s="1">
        <v>0</v>
      </c>
    </row>
    <row r="169" spans="1:7" x14ac:dyDescent="0.25">
      <c r="A169" s="1">
        <v>61</v>
      </c>
      <c r="B169" s="1">
        <v>1</v>
      </c>
      <c r="C169" s="1">
        <v>4</v>
      </c>
      <c r="D169" s="1">
        <v>125</v>
      </c>
      <c r="E169" s="1">
        <v>292</v>
      </c>
      <c r="F169" s="1">
        <v>115</v>
      </c>
      <c r="G169" s="1">
        <v>0</v>
      </c>
    </row>
    <row r="170" spans="1:7" x14ac:dyDescent="0.25">
      <c r="A170" s="1">
        <v>62</v>
      </c>
      <c r="B170" s="1">
        <v>0</v>
      </c>
      <c r="C170" s="1">
        <v>1</v>
      </c>
      <c r="D170" s="1">
        <v>160</v>
      </c>
      <c r="E170" s="1">
        <v>193</v>
      </c>
      <c r="F170" s="1">
        <v>116</v>
      </c>
      <c r="G170" s="1">
        <v>0</v>
      </c>
    </row>
    <row r="171" spans="1:7" x14ac:dyDescent="0.25">
      <c r="A171" s="1">
        <v>62</v>
      </c>
      <c r="B171" s="1">
        <v>1</v>
      </c>
      <c r="C171" s="1">
        <v>2</v>
      </c>
      <c r="D171" s="1">
        <v>140</v>
      </c>
      <c r="E171" s="1">
        <v>271</v>
      </c>
      <c r="F171" s="1">
        <v>152</v>
      </c>
      <c r="G171" s="1">
        <v>0</v>
      </c>
    </row>
    <row r="172" spans="1:7" x14ac:dyDescent="0.25">
      <c r="A172" s="1">
        <v>31</v>
      </c>
      <c r="B172" s="1">
        <v>1</v>
      </c>
      <c r="C172" s="1">
        <v>4</v>
      </c>
      <c r="D172" s="1">
        <v>120</v>
      </c>
      <c r="E172" s="1">
        <v>270</v>
      </c>
      <c r="F172" s="1">
        <v>153</v>
      </c>
      <c r="G172" s="1">
        <v>1</v>
      </c>
    </row>
    <row r="173" spans="1:7" x14ac:dyDescent="0.25">
      <c r="A173" s="1">
        <v>33</v>
      </c>
      <c r="B173" s="1">
        <v>0</v>
      </c>
      <c r="C173" s="1">
        <v>4</v>
      </c>
      <c r="D173" s="1">
        <v>100</v>
      </c>
      <c r="E173" s="1">
        <v>246</v>
      </c>
      <c r="F173" s="1">
        <v>150</v>
      </c>
      <c r="G173" s="1">
        <v>1</v>
      </c>
    </row>
    <row r="174" spans="1:7" x14ac:dyDescent="0.25">
      <c r="A174" s="1">
        <v>34</v>
      </c>
      <c r="B174" s="1">
        <v>1</v>
      </c>
      <c r="C174" s="1">
        <v>1</v>
      </c>
      <c r="D174" s="1">
        <v>140</v>
      </c>
      <c r="E174" s="1">
        <v>156</v>
      </c>
      <c r="F174" s="1">
        <v>180</v>
      </c>
      <c r="G174" s="1">
        <v>1</v>
      </c>
    </row>
    <row r="175" spans="1:7" x14ac:dyDescent="0.25">
      <c r="A175" s="1">
        <v>35</v>
      </c>
      <c r="B175" s="1">
        <v>1</v>
      </c>
      <c r="C175" s="1">
        <v>2</v>
      </c>
      <c r="D175" s="1">
        <v>110</v>
      </c>
      <c r="E175" s="1">
        <v>257</v>
      </c>
      <c r="F175" s="1">
        <v>140</v>
      </c>
      <c r="G175" s="1">
        <v>1</v>
      </c>
    </row>
    <row r="176" spans="1:7" x14ac:dyDescent="0.25">
      <c r="A176" s="1">
        <v>36</v>
      </c>
      <c r="B176" s="1">
        <v>1</v>
      </c>
      <c r="C176" s="1">
        <v>2</v>
      </c>
      <c r="D176" s="1">
        <v>120</v>
      </c>
      <c r="E176" s="1">
        <v>267</v>
      </c>
      <c r="F176" s="1">
        <v>160</v>
      </c>
      <c r="G176" s="1">
        <v>1</v>
      </c>
    </row>
    <row r="177" spans="1:7" x14ac:dyDescent="0.25">
      <c r="A177" s="1">
        <v>37</v>
      </c>
      <c r="B177" s="1">
        <v>1</v>
      </c>
      <c r="C177" s="1">
        <v>4</v>
      </c>
      <c r="D177" s="1">
        <v>140</v>
      </c>
      <c r="E177" s="1">
        <v>207</v>
      </c>
      <c r="F177" s="1">
        <v>130</v>
      </c>
      <c r="G177" s="1">
        <v>1</v>
      </c>
    </row>
    <row r="178" spans="1:7" x14ac:dyDescent="0.25">
      <c r="A178" s="1">
        <v>38</v>
      </c>
      <c r="B178" s="1">
        <v>1</v>
      </c>
      <c r="C178" s="1">
        <v>4</v>
      </c>
      <c r="D178" s="1">
        <v>110</v>
      </c>
      <c r="E178" s="1">
        <v>196</v>
      </c>
      <c r="F178" s="1">
        <v>166</v>
      </c>
      <c r="G178" s="1">
        <v>1</v>
      </c>
    </row>
    <row r="179" spans="1:7" x14ac:dyDescent="0.25">
      <c r="A179" s="1">
        <v>38</v>
      </c>
      <c r="B179" s="1">
        <v>1</v>
      </c>
      <c r="C179" s="1">
        <v>4</v>
      </c>
      <c r="D179" s="1">
        <v>120</v>
      </c>
      <c r="E179" s="1">
        <v>282</v>
      </c>
      <c r="F179" s="1">
        <v>170</v>
      </c>
      <c r="G179" s="1">
        <v>1</v>
      </c>
    </row>
    <row r="180" spans="1:7" x14ac:dyDescent="0.25">
      <c r="A180" s="1">
        <v>38</v>
      </c>
      <c r="B180" s="1">
        <v>1</v>
      </c>
      <c r="C180" s="1">
        <v>4</v>
      </c>
      <c r="D180" s="1">
        <v>92</v>
      </c>
      <c r="E180" s="1">
        <v>117</v>
      </c>
      <c r="F180" s="1">
        <v>134</v>
      </c>
      <c r="G180" s="1">
        <v>1</v>
      </c>
    </row>
    <row r="181" spans="1:7" x14ac:dyDescent="0.25">
      <c r="A181" s="1">
        <v>40</v>
      </c>
      <c r="B181" s="1">
        <v>1</v>
      </c>
      <c r="C181" s="1">
        <v>4</v>
      </c>
      <c r="D181" s="1">
        <v>120</v>
      </c>
      <c r="E181" s="1">
        <v>466</v>
      </c>
      <c r="F181" s="1">
        <v>152</v>
      </c>
      <c r="G181" s="1">
        <v>1</v>
      </c>
    </row>
    <row r="182" spans="1:7" x14ac:dyDescent="0.25">
      <c r="A182" s="1">
        <v>41</v>
      </c>
      <c r="B182" s="1">
        <v>1</v>
      </c>
      <c r="C182" s="1">
        <v>4</v>
      </c>
      <c r="D182" s="1">
        <v>110</v>
      </c>
      <c r="E182" s="1">
        <v>289</v>
      </c>
      <c r="F182" s="1">
        <v>170</v>
      </c>
      <c r="G182" s="1">
        <v>1</v>
      </c>
    </row>
    <row r="183" spans="1:7" x14ac:dyDescent="0.25">
      <c r="A183" s="1">
        <v>41</v>
      </c>
      <c r="B183" s="1">
        <v>1</v>
      </c>
      <c r="C183" s="1">
        <v>4</v>
      </c>
      <c r="D183" s="1">
        <v>120</v>
      </c>
      <c r="E183" s="1">
        <v>237</v>
      </c>
      <c r="F183" s="1">
        <v>138</v>
      </c>
      <c r="G183" s="1">
        <v>1</v>
      </c>
    </row>
    <row r="184" spans="1:7" x14ac:dyDescent="0.25">
      <c r="A184" s="1">
        <v>43</v>
      </c>
      <c r="B184" s="1">
        <v>1</v>
      </c>
      <c r="C184" s="1">
        <v>4</v>
      </c>
      <c r="D184" s="1">
        <v>150</v>
      </c>
      <c r="E184" s="1">
        <v>247</v>
      </c>
      <c r="F184" s="1">
        <v>130</v>
      </c>
      <c r="G184" s="1">
        <v>1</v>
      </c>
    </row>
    <row r="185" spans="1:7" x14ac:dyDescent="0.25">
      <c r="A185" s="1">
        <v>46</v>
      </c>
      <c r="B185" s="1">
        <v>1</v>
      </c>
      <c r="C185" s="1">
        <v>4</v>
      </c>
      <c r="D185" s="1">
        <v>110</v>
      </c>
      <c r="E185" s="1">
        <v>202</v>
      </c>
      <c r="F185" s="1">
        <v>150</v>
      </c>
      <c r="G185" s="1">
        <v>1</v>
      </c>
    </row>
    <row r="186" spans="1:7" x14ac:dyDescent="0.25">
      <c r="A186" s="1">
        <v>46</v>
      </c>
      <c r="B186" s="1">
        <v>1</v>
      </c>
      <c r="C186" s="1">
        <v>4</v>
      </c>
      <c r="D186" s="1">
        <v>118</v>
      </c>
      <c r="E186" s="1">
        <v>186</v>
      </c>
      <c r="F186" s="1">
        <v>124</v>
      </c>
      <c r="G186" s="1">
        <v>1</v>
      </c>
    </row>
    <row r="187" spans="1:7" x14ac:dyDescent="0.25">
      <c r="A187" s="1">
        <v>46</v>
      </c>
      <c r="B187" s="1">
        <v>1</v>
      </c>
      <c r="C187" s="1">
        <v>4</v>
      </c>
      <c r="D187" s="1">
        <v>120</v>
      </c>
      <c r="E187" s="1">
        <v>277</v>
      </c>
      <c r="F187" s="1">
        <v>125</v>
      </c>
      <c r="G187" s="1">
        <v>1</v>
      </c>
    </row>
    <row r="188" spans="1:7" x14ac:dyDescent="0.25">
      <c r="A188" s="1">
        <v>47</v>
      </c>
      <c r="B188" s="1">
        <v>1</v>
      </c>
      <c r="C188" s="1">
        <v>3</v>
      </c>
      <c r="D188" s="1">
        <v>140</v>
      </c>
      <c r="E188" s="1">
        <v>193</v>
      </c>
      <c r="F188" s="1">
        <v>145</v>
      </c>
      <c r="G188" s="1">
        <v>1</v>
      </c>
    </row>
    <row r="189" spans="1:7" x14ac:dyDescent="0.25">
      <c r="A189" s="1">
        <v>47</v>
      </c>
      <c r="B189" s="1">
        <v>1</v>
      </c>
      <c r="C189" s="1">
        <v>4</v>
      </c>
      <c r="D189" s="1">
        <v>150</v>
      </c>
      <c r="E189" s="1">
        <v>226</v>
      </c>
      <c r="F189" s="1">
        <v>98</v>
      </c>
      <c r="G189" s="1">
        <v>1</v>
      </c>
    </row>
    <row r="190" spans="1:7" x14ac:dyDescent="0.25">
      <c r="A190" s="1">
        <v>48</v>
      </c>
      <c r="B190" s="1">
        <v>1</v>
      </c>
      <c r="C190" s="1">
        <v>4</v>
      </c>
      <c r="D190" s="1">
        <v>106</v>
      </c>
      <c r="E190" s="1">
        <v>263</v>
      </c>
      <c r="F190" s="1">
        <v>110</v>
      </c>
      <c r="G190" s="1">
        <v>1</v>
      </c>
    </row>
    <row r="191" spans="1:7" x14ac:dyDescent="0.25">
      <c r="A191" s="1">
        <v>48</v>
      </c>
      <c r="B191" s="1">
        <v>1</v>
      </c>
      <c r="C191" s="1">
        <v>4</v>
      </c>
      <c r="D191" s="1">
        <v>120</v>
      </c>
      <c r="E191" s="1">
        <v>260</v>
      </c>
      <c r="F191" s="1">
        <v>115</v>
      </c>
      <c r="G191" s="1">
        <v>1</v>
      </c>
    </row>
    <row r="192" spans="1:7" x14ac:dyDescent="0.25">
      <c r="A192" s="1">
        <v>48</v>
      </c>
      <c r="B192" s="1">
        <v>1</v>
      </c>
      <c r="C192" s="1">
        <v>4</v>
      </c>
      <c r="D192" s="1">
        <v>160</v>
      </c>
      <c r="E192" s="1">
        <v>268</v>
      </c>
      <c r="F192" s="1">
        <v>103</v>
      </c>
      <c r="G192" s="1">
        <v>1</v>
      </c>
    </row>
    <row r="193" spans="1:7" x14ac:dyDescent="0.25">
      <c r="A193" s="1">
        <v>49</v>
      </c>
      <c r="B193" s="1">
        <v>0</v>
      </c>
      <c r="C193" s="1">
        <v>3</v>
      </c>
      <c r="D193" s="1">
        <v>160</v>
      </c>
      <c r="E193" s="1">
        <v>180</v>
      </c>
      <c r="F193" s="1">
        <v>156</v>
      </c>
      <c r="G193" s="1">
        <v>1</v>
      </c>
    </row>
    <row r="194" spans="1:7" x14ac:dyDescent="0.25">
      <c r="A194" s="1">
        <v>49</v>
      </c>
      <c r="B194" s="1">
        <v>1</v>
      </c>
      <c r="C194" s="1">
        <v>3</v>
      </c>
      <c r="D194" s="1">
        <v>115</v>
      </c>
      <c r="E194" s="1">
        <v>265</v>
      </c>
      <c r="F194" s="1">
        <v>175</v>
      </c>
      <c r="G194" s="1">
        <v>1</v>
      </c>
    </row>
    <row r="195" spans="1:7" x14ac:dyDescent="0.25">
      <c r="A195" s="1">
        <v>49</v>
      </c>
      <c r="B195" s="1">
        <v>1</v>
      </c>
      <c r="C195" s="1">
        <v>4</v>
      </c>
      <c r="D195" s="1">
        <v>130</v>
      </c>
      <c r="E195" s="1">
        <v>206</v>
      </c>
      <c r="F195" s="1">
        <v>170</v>
      </c>
      <c r="G195" s="1">
        <v>1</v>
      </c>
    </row>
    <row r="196" spans="1:7" x14ac:dyDescent="0.25">
      <c r="A196" s="1">
        <v>50</v>
      </c>
      <c r="B196" s="1">
        <v>0</v>
      </c>
      <c r="C196" s="1">
        <v>3</v>
      </c>
      <c r="D196" s="1">
        <v>140</v>
      </c>
      <c r="E196" s="1">
        <v>288</v>
      </c>
      <c r="F196" s="1">
        <v>140</v>
      </c>
      <c r="G196" s="1">
        <v>1</v>
      </c>
    </row>
    <row r="197" spans="1:7" x14ac:dyDescent="0.25">
      <c r="A197" s="1">
        <v>50</v>
      </c>
      <c r="B197" s="1">
        <v>1</v>
      </c>
      <c r="C197" s="1">
        <v>4</v>
      </c>
      <c r="D197" s="1">
        <v>145</v>
      </c>
      <c r="E197" s="1">
        <v>264</v>
      </c>
      <c r="F197" s="1">
        <v>150</v>
      </c>
      <c r="G197" s="1">
        <v>1</v>
      </c>
    </row>
    <row r="198" spans="1:7" x14ac:dyDescent="0.25">
      <c r="A198" s="1">
        <v>51</v>
      </c>
      <c r="B198" s="1">
        <v>0</v>
      </c>
      <c r="C198" s="1">
        <v>4</v>
      </c>
      <c r="D198" s="1">
        <v>160</v>
      </c>
      <c r="E198" s="1">
        <v>303</v>
      </c>
      <c r="F198" s="1">
        <v>150</v>
      </c>
      <c r="G198" s="1">
        <v>1</v>
      </c>
    </row>
    <row r="199" spans="1:7" x14ac:dyDescent="0.25">
      <c r="A199" s="1">
        <v>52</v>
      </c>
      <c r="B199" s="1">
        <v>1</v>
      </c>
      <c r="C199" s="1">
        <v>4</v>
      </c>
      <c r="D199" s="1">
        <v>130</v>
      </c>
      <c r="E199" s="1">
        <v>225</v>
      </c>
      <c r="F199" s="1">
        <v>120</v>
      </c>
      <c r="G199" s="1">
        <v>1</v>
      </c>
    </row>
    <row r="200" spans="1:7" x14ac:dyDescent="0.25">
      <c r="A200" s="1">
        <v>54</v>
      </c>
      <c r="B200" s="1">
        <v>1</v>
      </c>
      <c r="C200" s="1">
        <v>4</v>
      </c>
      <c r="D200" s="1">
        <v>125</v>
      </c>
      <c r="E200" s="1">
        <v>216</v>
      </c>
      <c r="F200" s="1">
        <v>140</v>
      </c>
      <c r="G200" s="1">
        <v>1</v>
      </c>
    </row>
    <row r="201" spans="1:7" x14ac:dyDescent="0.25">
      <c r="A201" s="1">
        <v>54</v>
      </c>
      <c r="B201" s="1">
        <v>1</v>
      </c>
      <c r="C201" s="1">
        <v>4</v>
      </c>
      <c r="D201" s="1">
        <v>125</v>
      </c>
      <c r="E201" s="1">
        <v>224</v>
      </c>
      <c r="F201" s="1">
        <v>122</v>
      </c>
      <c r="G201" s="1">
        <v>1</v>
      </c>
    </row>
    <row r="202" spans="1:7" x14ac:dyDescent="0.25">
      <c r="A202" s="1">
        <v>55</v>
      </c>
      <c r="B202" s="1">
        <v>1</v>
      </c>
      <c r="C202" s="1">
        <v>4</v>
      </c>
      <c r="D202" s="1">
        <v>140</v>
      </c>
      <c r="E202" s="1">
        <v>201</v>
      </c>
      <c r="F202" s="1">
        <v>130</v>
      </c>
      <c r="G202" s="1">
        <v>1</v>
      </c>
    </row>
    <row r="203" spans="1:7" x14ac:dyDescent="0.25">
      <c r="A203" s="1">
        <v>57</v>
      </c>
      <c r="B203" s="1">
        <v>1</v>
      </c>
      <c r="C203" s="1">
        <v>2</v>
      </c>
      <c r="D203" s="1">
        <v>140</v>
      </c>
      <c r="E203" s="1">
        <v>265</v>
      </c>
      <c r="F203" s="1">
        <v>145</v>
      </c>
      <c r="G203" s="1">
        <v>1</v>
      </c>
    </row>
    <row r="204" spans="1:7" x14ac:dyDescent="0.25">
      <c r="A204" s="1">
        <v>58</v>
      </c>
      <c r="B204" s="1">
        <v>1</v>
      </c>
      <c r="C204" s="1">
        <v>3</v>
      </c>
      <c r="D204" s="1">
        <v>130</v>
      </c>
      <c r="E204" s="1">
        <v>213</v>
      </c>
      <c r="F204" s="1">
        <v>140</v>
      </c>
      <c r="G204" s="1">
        <v>1</v>
      </c>
    </row>
    <row r="205" spans="1:7" x14ac:dyDescent="0.25">
      <c r="A205" s="1">
        <v>59</v>
      </c>
      <c r="B205" s="1">
        <v>0</v>
      </c>
      <c r="C205" s="1">
        <v>4</v>
      </c>
      <c r="D205" s="1">
        <v>130</v>
      </c>
      <c r="E205" s="1">
        <v>338</v>
      </c>
      <c r="F205" s="1">
        <v>130</v>
      </c>
      <c r="G205" s="1">
        <v>1</v>
      </c>
    </row>
    <row r="206" spans="1:7" x14ac:dyDescent="0.25">
      <c r="A206" s="1">
        <v>60</v>
      </c>
      <c r="B206" s="1">
        <v>1</v>
      </c>
      <c r="C206" s="1">
        <v>4</v>
      </c>
      <c r="D206" s="1">
        <v>100</v>
      </c>
      <c r="E206" s="1">
        <v>248</v>
      </c>
      <c r="F206" s="1">
        <v>125</v>
      </c>
      <c r="G206" s="1">
        <v>1</v>
      </c>
    </row>
    <row r="207" spans="1:7" x14ac:dyDescent="0.25">
      <c r="A207" s="1">
        <v>63</v>
      </c>
      <c r="B207" s="1">
        <v>1</v>
      </c>
      <c r="C207" s="1">
        <v>4</v>
      </c>
      <c r="D207" s="1">
        <v>150</v>
      </c>
      <c r="E207" s="1">
        <v>223</v>
      </c>
      <c r="F207" s="1">
        <v>115</v>
      </c>
      <c r="G207" s="1">
        <v>1</v>
      </c>
    </row>
    <row r="208" spans="1:7" x14ac:dyDescent="0.25">
      <c r="A208" s="1">
        <v>65</v>
      </c>
      <c r="B208" s="1">
        <v>1</v>
      </c>
      <c r="C208" s="1">
        <v>4</v>
      </c>
      <c r="D208" s="1">
        <v>140</v>
      </c>
      <c r="E208" s="1">
        <v>306</v>
      </c>
      <c r="F208" s="1">
        <v>87</v>
      </c>
      <c r="G208" s="1">
        <v>1</v>
      </c>
    </row>
    <row r="209" spans="1:7" x14ac:dyDescent="0.25">
      <c r="A209" s="1">
        <v>32</v>
      </c>
      <c r="B209" s="1">
        <v>1</v>
      </c>
      <c r="C209" s="1">
        <v>4</v>
      </c>
      <c r="D209" s="1">
        <v>118</v>
      </c>
      <c r="E209" s="1">
        <v>529</v>
      </c>
      <c r="F209" s="1">
        <v>130</v>
      </c>
      <c r="G209" s="1">
        <v>1</v>
      </c>
    </row>
    <row r="210" spans="1:7" x14ac:dyDescent="0.25">
      <c r="A210" s="1">
        <v>39</v>
      </c>
      <c r="B210" s="1">
        <v>1</v>
      </c>
      <c r="C210" s="1">
        <v>4</v>
      </c>
      <c r="D210" s="1">
        <v>110</v>
      </c>
      <c r="E210" s="1">
        <v>280</v>
      </c>
      <c r="F210" s="1">
        <v>150</v>
      </c>
      <c r="G210" s="1">
        <v>1</v>
      </c>
    </row>
    <row r="211" spans="1:7" x14ac:dyDescent="0.25">
      <c r="A211" s="1">
        <v>40</v>
      </c>
      <c r="B211" s="1">
        <v>0</v>
      </c>
      <c r="C211" s="1">
        <v>4</v>
      </c>
      <c r="D211" s="1">
        <v>150</v>
      </c>
      <c r="E211" s="1">
        <v>392</v>
      </c>
      <c r="F211" s="1">
        <v>130</v>
      </c>
      <c r="G211" s="1">
        <v>1</v>
      </c>
    </row>
    <row r="212" spans="1:7" x14ac:dyDescent="0.25">
      <c r="A212" s="1">
        <v>43</v>
      </c>
      <c r="B212" s="1">
        <v>1</v>
      </c>
      <c r="C212" s="1">
        <v>1</v>
      </c>
      <c r="D212" s="1">
        <v>120</v>
      </c>
      <c r="E212" s="1">
        <v>291</v>
      </c>
      <c r="F212" s="1">
        <v>155</v>
      </c>
      <c r="G212" s="1">
        <v>1</v>
      </c>
    </row>
    <row r="213" spans="1:7" x14ac:dyDescent="0.25">
      <c r="A213" s="1">
        <v>45</v>
      </c>
      <c r="B213" s="1">
        <v>1</v>
      </c>
      <c r="C213" s="1">
        <v>4</v>
      </c>
      <c r="D213" s="1">
        <v>130</v>
      </c>
      <c r="E213" s="1">
        <v>219</v>
      </c>
      <c r="F213" s="1">
        <v>130</v>
      </c>
      <c r="G213" s="1">
        <v>1</v>
      </c>
    </row>
    <row r="214" spans="1:7" x14ac:dyDescent="0.25">
      <c r="A214" s="1">
        <v>46</v>
      </c>
      <c r="B214" s="1">
        <v>1</v>
      </c>
      <c r="C214" s="1">
        <v>4</v>
      </c>
      <c r="D214" s="1">
        <v>120</v>
      </c>
      <c r="E214" s="1">
        <v>231</v>
      </c>
      <c r="F214" s="1">
        <v>115</v>
      </c>
      <c r="G214" s="1">
        <v>1</v>
      </c>
    </row>
    <row r="215" spans="1:7" x14ac:dyDescent="0.25">
      <c r="A215" s="1">
        <v>46</v>
      </c>
      <c r="B215" s="1">
        <v>1</v>
      </c>
      <c r="C215" s="1">
        <v>4</v>
      </c>
      <c r="D215" s="1">
        <v>130</v>
      </c>
      <c r="E215" s="1">
        <v>222</v>
      </c>
      <c r="F215" s="1">
        <v>112</v>
      </c>
      <c r="G215" s="1">
        <v>1</v>
      </c>
    </row>
    <row r="216" spans="1:7" x14ac:dyDescent="0.25">
      <c r="A216" s="1">
        <v>48</v>
      </c>
      <c r="B216" s="1">
        <v>1</v>
      </c>
      <c r="C216" s="1">
        <v>4</v>
      </c>
      <c r="D216" s="1">
        <v>122</v>
      </c>
      <c r="E216" s="1">
        <v>275</v>
      </c>
      <c r="F216" s="1">
        <v>150</v>
      </c>
      <c r="G216" s="1">
        <v>1</v>
      </c>
    </row>
    <row r="217" spans="1:7" x14ac:dyDescent="0.25">
      <c r="A217" s="1">
        <v>48</v>
      </c>
      <c r="B217" s="1">
        <v>1</v>
      </c>
      <c r="C217" s="1">
        <v>4</v>
      </c>
      <c r="D217" s="1">
        <v>160</v>
      </c>
      <c r="E217" s="1">
        <v>193</v>
      </c>
      <c r="F217" s="1">
        <v>102</v>
      </c>
      <c r="G217" s="1">
        <v>1</v>
      </c>
    </row>
    <row r="218" spans="1:7" x14ac:dyDescent="0.25">
      <c r="A218" s="1">
        <v>48</v>
      </c>
      <c r="B218" s="1">
        <v>1</v>
      </c>
      <c r="C218" s="1">
        <v>4</v>
      </c>
      <c r="D218" s="1">
        <v>160</v>
      </c>
      <c r="E218" s="1">
        <v>329</v>
      </c>
      <c r="F218" s="1">
        <v>92</v>
      </c>
      <c r="G218" s="1">
        <v>1</v>
      </c>
    </row>
    <row r="219" spans="1:7" x14ac:dyDescent="0.25">
      <c r="A219" s="1">
        <v>48</v>
      </c>
      <c r="B219" s="1">
        <v>1</v>
      </c>
      <c r="C219" s="1">
        <v>4</v>
      </c>
      <c r="D219" s="1">
        <v>160</v>
      </c>
      <c r="E219" s="1">
        <v>355</v>
      </c>
      <c r="F219" s="1">
        <v>99</v>
      </c>
      <c r="G219" s="1">
        <v>1</v>
      </c>
    </row>
    <row r="220" spans="1:7" x14ac:dyDescent="0.25">
      <c r="A220" s="1">
        <v>50</v>
      </c>
      <c r="B220" s="1">
        <v>1</v>
      </c>
      <c r="C220" s="1">
        <v>4</v>
      </c>
      <c r="D220" s="1">
        <v>130</v>
      </c>
      <c r="E220" s="1">
        <v>233</v>
      </c>
      <c r="F220" s="1">
        <v>121</v>
      </c>
      <c r="G220" s="1">
        <v>1</v>
      </c>
    </row>
    <row r="221" spans="1:7" x14ac:dyDescent="0.25">
      <c r="A221" s="1">
        <v>52</v>
      </c>
      <c r="B221" s="1">
        <v>1</v>
      </c>
      <c r="C221" s="1">
        <v>4</v>
      </c>
      <c r="D221" s="1">
        <v>120</v>
      </c>
      <c r="E221" s="1">
        <v>182</v>
      </c>
      <c r="F221" s="1">
        <v>150</v>
      </c>
      <c r="G221" s="1">
        <v>1</v>
      </c>
    </row>
    <row r="222" spans="1:7" x14ac:dyDescent="0.25">
      <c r="A222" s="1">
        <v>53</v>
      </c>
      <c r="B222" s="1">
        <v>1</v>
      </c>
      <c r="C222" s="1">
        <v>4</v>
      </c>
      <c r="D222" s="1">
        <v>120</v>
      </c>
      <c r="E222" s="1">
        <v>246</v>
      </c>
      <c r="F222" s="1">
        <v>116</v>
      </c>
      <c r="G222" s="1">
        <v>1</v>
      </c>
    </row>
    <row r="223" spans="1:7" x14ac:dyDescent="0.25">
      <c r="A223" s="1">
        <v>54</v>
      </c>
      <c r="B223" s="1">
        <v>1</v>
      </c>
      <c r="C223" s="1">
        <v>3</v>
      </c>
      <c r="D223" s="1">
        <v>120</v>
      </c>
      <c r="E223" s="1">
        <v>237</v>
      </c>
      <c r="F223" s="1">
        <v>150</v>
      </c>
      <c r="G223" s="1">
        <v>1</v>
      </c>
    </row>
    <row r="224" spans="1:7" x14ac:dyDescent="0.25">
      <c r="A224" s="1">
        <v>54</v>
      </c>
      <c r="B224" s="1">
        <v>1</v>
      </c>
      <c r="C224" s="1">
        <v>4</v>
      </c>
      <c r="D224" s="1">
        <v>130</v>
      </c>
      <c r="E224" s="1">
        <v>242</v>
      </c>
      <c r="F224" s="1">
        <v>91</v>
      </c>
      <c r="G224" s="1">
        <v>1</v>
      </c>
    </row>
    <row r="225" spans="1:7" x14ac:dyDescent="0.25">
      <c r="A225" s="1">
        <v>54</v>
      </c>
      <c r="B225" s="1">
        <v>1</v>
      </c>
      <c r="C225" s="1">
        <v>4</v>
      </c>
      <c r="D225" s="1">
        <v>130</v>
      </c>
      <c r="E225" s="1">
        <v>603</v>
      </c>
      <c r="F225" s="1">
        <v>125</v>
      </c>
      <c r="G225" s="1">
        <v>1</v>
      </c>
    </row>
    <row r="226" spans="1:7" x14ac:dyDescent="0.25">
      <c r="A226" s="1">
        <v>54</v>
      </c>
      <c r="B226" s="1">
        <v>1</v>
      </c>
      <c r="C226" s="1">
        <v>4</v>
      </c>
      <c r="D226" s="1">
        <v>200</v>
      </c>
      <c r="E226" s="1">
        <v>198</v>
      </c>
      <c r="F226" s="1">
        <v>142</v>
      </c>
      <c r="G226" s="1">
        <v>1</v>
      </c>
    </row>
    <row r="227" spans="1:7" x14ac:dyDescent="0.25">
      <c r="A227" s="1">
        <v>55</v>
      </c>
      <c r="B227" s="1">
        <v>1</v>
      </c>
      <c r="C227" s="1">
        <v>4</v>
      </c>
      <c r="D227" s="1">
        <v>140</v>
      </c>
      <c r="E227" s="1">
        <v>268</v>
      </c>
      <c r="F227" s="1">
        <v>128</v>
      </c>
      <c r="G227" s="1">
        <v>1</v>
      </c>
    </row>
    <row r="228" spans="1:7" x14ac:dyDescent="0.25">
      <c r="A228" s="1">
        <v>56</v>
      </c>
      <c r="B228" s="1">
        <v>1</v>
      </c>
      <c r="C228" s="1">
        <v>4</v>
      </c>
      <c r="D228" s="1">
        <v>150</v>
      </c>
      <c r="E228" s="1">
        <v>213</v>
      </c>
      <c r="F228" s="1">
        <v>125</v>
      </c>
      <c r="G228" s="1">
        <v>1</v>
      </c>
    </row>
    <row r="229" spans="1:7" x14ac:dyDescent="0.25">
      <c r="A229" s="1">
        <v>57</v>
      </c>
      <c r="B229" s="1">
        <v>1</v>
      </c>
      <c r="C229" s="1">
        <v>4</v>
      </c>
      <c r="D229" s="1">
        <v>150</v>
      </c>
      <c r="E229" s="1">
        <v>255</v>
      </c>
      <c r="F229" s="1">
        <v>92</v>
      </c>
      <c r="G229" s="1">
        <v>1</v>
      </c>
    </row>
    <row r="230" spans="1:7" x14ac:dyDescent="0.25">
      <c r="A230" s="1">
        <v>58</v>
      </c>
      <c r="B230" s="1">
        <v>1</v>
      </c>
      <c r="C230" s="1">
        <v>3</v>
      </c>
      <c r="D230" s="1">
        <v>160</v>
      </c>
      <c r="E230" s="1">
        <v>211</v>
      </c>
      <c r="F230" s="1">
        <v>92</v>
      </c>
      <c r="G230" s="1">
        <v>1</v>
      </c>
    </row>
    <row r="231" spans="1:7" x14ac:dyDescent="0.25">
      <c r="A231" s="1">
        <v>58</v>
      </c>
      <c r="B231" s="1">
        <v>1</v>
      </c>
      <c r="C231" s="1">
        <v>4</v>
      </c>
      <c r="D231" s="1">
        <v>130</v>
      </c>
      <c r="E231" s="1">
        <v>263</v>
      </c>
      <c r="F231" s="1">
        <v>140</v>
      </c>
      <c r="G231" s="1">
        <v>1</v>
      </c>
    </row>
    <row r="232" spans="1:7" x14ac:dyDescent="0.25">
      <c r="A232" s="1">
        <v>41</v>
      </c>
      <c r="B232" s="1">
        <v>1</v>
      </c>
      <c r="C232" s="1">
        <v>4</v>
      </c>
      <c r="D232" s="1">
        <v>130</v>
      </c>
      <c r="E232" s="1">
        <v>172</v>
      </c>
      <c r="F232" s="1">
        <v>130</v>
      </c>
      <c r="G232" s="1">
        <v>1</v>
      </c>
    </row>
    <row r="233" spans="1:7" x14ac:dyDescent="0.25">
      <c r="A233" s="1">
        <v>43</v>
      </c>
      <c r="B233" s="1">
        <v>1</v>
      </c>
      <c r="C233" s="1">
        <v>4</v>
      </c>
      <c r="D233" s="1">
        <v>120</v>
      </c>
      <c r="E233" s="1">
        <v>175</v>
      </c>
      <c r="F233" s="1">
        <v>120</v>
      </c>
      <c r="G233" s="1">
        <v>1</v>
      </c>
    </row>
    <row r="234" spans="1:7" x14ac:dyDescent="0.25">
      <c r="A234" s="1">
        <v>44</v>
      </c>
      <c r="B234" s="1">
        <v>1</v>
      </c>
      <c r="C234" s="1">
        <v>2</v>
      </c>
      <c r="D234" s="1">
        <v>150</v>
      </c>
      <c r="E234" s="1">
        <v>288</v>
      </c>
      <c r="F234" s="1">
        <v>150</v>
      </c>
      <c r="G234" s="1">
        <v>1</v>
      </c>
    </row>
    <row r="235" spans="1:7" x14ac:dyDescent="0.25">
      <c r="A235" s="1">
        <v>44</v>
      </c>
      <c r="B235" s="1">
        <v>1</v>
      </c>
      <c r="C235" s="1">
        <v>4</v>
      </c>
      <c r="D235" s="1">
        <v>130</v>
      </c>
      <c r="E235" s="1">
        <v>290</v>
      </c>
      <c r="F235" s="1">
        <v>100</v>
      </c>
      <c r="G235" s="1">
        <v>1</v>
      </c>
    </row>
    <row r="236" spans="1:7" x14ac:dyDescent="0.25">
      <c r="A236" s="1">
        <v>46</v>
      </c>
      <c r="B236" s="1">
        <v>1</v>
      </c>
      <c r="C236" s="1">
        <v>1</v>
      </c>
      <c r="D236" s="1">
        <v>140</v>
      </c>
      <c r="E236" s="1">
        <v>272</v>
      </c>
      <c r="F236" s="1">
        <v>175</v>
      </c>
      <c r="G236" s="1">
        <v>1</v>
      </c>
    </row>
    <row r="237" spans="1:7" x14ac:dyDescent="0.25">
      <c r="A237" s="1">
        <v>47</v>
      </c>
      <c r="B237" s="1">
        <v>0</v>
      </c>
      <c r="C237" s="1">
        <v>3</v>
      </c>
      <c r="D237" s="1">
        <v>135</v>
      </c>
      <c r="E237" s="1">
        <v>248</v>
      </c>
      <c r="F237" s="1">
        <v>170</v>
      </c>
      <c r="G237" s="1">
        <v>1</v>
      </c>
    </row>
    <row r="238" spans="1:7" x14ac:dyDescent="0.25">
      <c r="A238" s="1">
        <v>48</v>
      </c>
      <c r="B238" s="1">
        <v>0</v>
      </c>
      <c r="C238" s="1">
        <v>4</v>
      </c>
      <c r="D238" s="1">
        <v>138</v>
      </c>
      <c r="E238" s="1">
        <v>214</v>
      </c>
      <c r="F238" s="1">
        <v>108</v>
      </c>
      <c r="G238" s="1">
        <v>1</v>
      </c>
    </row>
    <row r="239" spans="1:7" x14ac:dyDescent="0.25">
      <c r="A239" s="1">
        <v>49</v>
      </c>
      <c r="B239" s="1">
        <v>1</v>
      </c>
      <c r="C239" s="1">
        <v>4</v>
      </c>
      <c r="D239" s="1">
        <v>130</v>
      </c>
      <c r="E239" s="1">
        <v>341</v>
      </c>
      <c r="F239" s="1">
        <v>120</v>
      </c>
      <c r="G239" s="1">
        <v>1</v>
      </c>
    </row>
    <row r="240" spans="1:7" x14ac:dyDescent="0.25">
      <c r="A240" s="1">
        <v>49</v>
      </c>
      <c r="B240" s="1">
        <v>1</v>
      </c>
      <c r="C240" s="1">
        <v>4</v>
      </c>
      <c r="D240" s="1">
        <v>140</v>
      </c>
      <c r="E240" s="1">
        <v>234</v>
      </c>
      <c r="F240" s="1">
        <v>140</v>
      </c>
      <c r="G240" s="1">
        <v>1</v>
      </c>
    </row>
    <row r="241" spans="1:7" x14ac:dyDescent="0.25">
      <c r="A241" s="1">
        <v>51</v>
      </c>
      <c r="B241" s="1">
        <v>1</v>
      </c>
      <c r="C241" s="1">
        <v>3</v>
      </c>
      <c r="D241" s="1">
        <v>135</v>
      </c>
      <c r="E241" s="1">
        <v>160</v>
      </c>
      <c r="F241" s="1">
        <v>150</v>
      </c>
      <c r="G241" s="1">
        <v>1</v>
      </c>
    </row>
    <row r="242" spans="1:7" x14ac:dyDescent="0.25">
      <c r="A242" s="1">
        <v>52</v>
      </c>
      <c r="B242" s="1">
        <v>1</v>
      </c>
      <c r="C242" s="1">
        <v>4</v>
      </c>
      <c r="D242" s="1">
        <v>112</v>
      </c>
      <c r="E242" s="1">
        <v>342</v>
      </c>
      <c r="F242" s="1">
        <v>96</v>
      </c>
      <c r="G242" s="1">
        <v>1</v>
      </c>
    </row>
    <row r="243" spans="1:7" x14ac:dyDescent="0.25">
      <c r="A243" s="1">
        <v>52</v>
      </c>
      <c r="B243" s="1">
        <v>1</v>
      </c>
      <c r="C243" s="1">
        <v>4</v>
      </c>
      <c r="D243" s="1">
        <v>130</v>
      </c>
      <c r="E243" s="1">
        <v>298</v>
      </c>
      <c r="F243" s="1">
        <v>110</v>
      </c>
      <c r="G243" s="1">
        <v>1</v>
      </c>
    </row>
    <row r="244" spans="1:7" x14ac:dyDescent="0.25">
      <c r="A244" s="1">
        <v>52</v>
      </c>
      <c r="B244" s="1">
        <v>1</v>
      </c>
      <c r="C244" s="1">
        <v>4</v>
      </c>
      <c r="D244" s="1">
        <v>140</v>
      </c>
      <c r="E244" s="1">
        <v>404</v>
      </c>
      <c r="F244" s="1">
        <v>124</v>
      </c>
      <c r="G244" s="1">
        <v>1</v>
      </c>
    </row>
    <row r="245" spans="1:7" x14ac:dyDescent="0.25">
      <c r="A245" s="1">
        <v>52</v>
      </c>
      <c r="B245" s="1">
        <v>1</v>
      </c>
      <c r="C245" s="1">
        <v>4</v>
      </c>
      <c r="D245" s="1">
        <v>160</v>
      </c>
      <c r="E245" s="1">
        <v>246</v>
      </c>
      <c r="F245" s="1">
        <v>82</v>
      </c>
      <c r="G245" s="1">
        <v>1</v>
      </c>
    </row>
    <row r="246" spans="1:7" x14ac:dyDescent="0.25">
      <c r="A246" s="1">
        <v>53</v>
      </c>
      <c r="B246" s="1">
        <v>1</v>
      </c>
      <c r="C246" s="1">
        <v>3</v>
      </c>
      <c r="D246" s="1">
        <v>145</v>
      </c>
      <c r="E246" s="1">
        <v>518</v>
      </c>
      <c r="F246" s="1">
        <v>130</v>
      </c>
      <c r="G246" s="1">
        <v>1</v>
      </c>
    </row>
    <row r="247" spans="1:7" x14ac:dyDescent="0.25">
      <c r="A247" s="1">
        <v>53</v>
      </c>
      <c r="B247" s="1">
        <v>1</v>
      </c>
      <c r="C247" s="1">
        <v>4</v>
      </c>
      <c r="D247" s="1">
        <v>180</v>
      </c>
      <c r="E247" s="1">
        <v>285</v>
      </c>
      <c r="F247" s="1">
        <v>120</v>
      </c>
      <c r="G247" s="1">
        <v>1</v>
      </c>
    </row>
    <row r="248" spans="1:7" x14ac:dyDescent="0.25">
      <c r="A248" s="1">
        <v>54</v>
      </c>
      <c r="B248" s="1">
        <v>1</v>
      </c>
      <c r="C248" s="1">
        <v>4</v>
      </c>
      <c r="D248" s="1">
        <v>140</v>
      </c>
      <c r="E248" s="1">
        <v>216</v>
      </c>
      <c r="F248" s="1">
        <v>105</v>
      </c>
      <c r="G248" s="1">
        <v>1</v>
      </c>
    </row>
    <row r="249" spans="1:7" x14ac:dyDescent="0.25">
      <c r="A249" s="1">
        <v>55</v>
      </c>
      <c r="B249" s="1">
        <v>1</v>
      </c>
      <c r="C249" s="1">
        <v>1</v>
      </c>
      <c r="D249" s="1">
        <v>140</v>
      </c>
      <c r="E249" s="1">
        <v>295</v>
      </c>
      <c r="F249" s="1">
        <v>136</v>
      </c>
      <c r="G249" s="1">
        <v>1</v>
      </c>
    </row>
    <row r="250" spans="1:7" x14ac:dyDescent="0.25">
      <c r="A250" s="1">
        <v>55</v>
      </c>
      <c r="B250" s="1">
        <v>1</v>
      </c>
      <c r="C250" s="1">
        <v>2</v>
      </c>
      <c r="D250" s="1">
        <v>160</v>
      </c>
      <c r="E250" s="1">
        <v>292</v>
      </c>
      <c r="F250" s="1">
        <v>143</v>
      </c>
      <c r="G250" s="1">
        <v>1</v>
      </c>
    </row>
    <row r="251" spans="1:7" x14ac:dyDescent="0.25">
      <c r="A251" s="1">
        <v>55</v>
      </c>
      <c r="B251" s="1">
        <v>1</v>
      </c>
      <c r="C251" s="1">
        <v>4</v>
      </c>
      <c r="D251" s="1">
        <v>145</v>
      </c>
      <c r="E251" s="1">
        <v>248</v>
      </c>
      <c r="F251" s="1">
        <v>96</v>
      </c>
      <c r="G251" s="1">
        <v>1</v>
      </c>
    </row>
    <row r="252" spans="1:7" x14ac:dyDescent="0.25">
      <c r="A252" s="1">
        <v>56</v>
      </c>
      <c r="B252" s="1">
        <v>0</v>
      </c>
      <c r="C252" s="1">
        <v>2</v>
      </c>
      <c r="D252" s="1">
        <v>120</v>
      </c>
      <c r="E252" s="1">
        <v>279</v>
      </c>
      <c r="F252" s="1">
        <v>150</v>
      </c>
      <c r="G252" s="1">
        <v>1</v>
      </c>
    </row>
    <row r="253" spans="1:7" x14ac:dyDescent="0.25">
      <c r="A253" s="1">
        <v>56</v>
      </c>
      <c r="B253" s="1">
        <v>1</v>
      </c>
      <c r="C253" s="1">
        <v>4</v>
      </c>
      <c r="D253" s="1">
        <v>150</v>
      </c>
      <c r="E253" s="1">
        <v>230</v>
      </c>
      <c r="F253" s="1">
        <v>124</v>
      </c>
      <c r="G253" s="1">
        <v>1</v>
      </c>
    </row>
    <row r="254" spans="1:7" x14ac:dyDescent="0.25">
      <c r="A254" s="1">
        <v>56</v>
      </c>
      <c r="B254" s="1">
        <v>1</v>
      </c>
      <c r="C254" s="1">
        <v>4</v>
      </c>
      <c r="D254" s="1">
        <v>170</v>
      </c>
      <c r="E254" s="1">
        <v>388</v>
      </c>
      <c r="F254" s="1">
        <v>122</v>
      </c>
      <c r="G254" s="1">
        <v>1</v>
      </c>
    </row>
    <row r="255" spans="1:7" x14ac:dyDescent="0.25">
      <c r="A255" s="1">
        <v>58</v>
      </c>
      <c r="B255" s="1">
        <v>1</v>
      </c>
      <c r="C255" s="1">
        <v>2</v>
      </c>
      <c r="D255" s="1">
        <v>136</v>
      </c>
      <c r="E255" s="1">
        <v>164</v>
      </c>
      <c r="F255" s="1">
        <v>99</v>
      </c>
      <c r="G255" s="1">
        <v>1</v>
      </c>
    </row>
    <row r="256" spans="1:7" x14ac:dyDescent="0.25">
      <c r="A256" s="1">
        <v>59</v>
      </c>
      <c r="B256" s="1">
        <v>1</v>
      </c>
      <c r="C256" s="1">
        <v>4</v>
      </c>
      <c r="D256" s="1">
        <v>140</v>
      </c>
      <c r="E256" s="1">
        <v>264</v>
      </c>
      <c r="F256" s="1">
        <v>119</v>
      </c>
      <c r="G256" s="1">
        <v>1</v>
      </c>
    </row>
    <row r="257" spans="1:7" x14ac:dyDescent="0.25">
      <c r="A257" s="1">
        <v>65</v>
      </c>
      <c r="B257" s="1">
        <v>1</v>
      </c>
      <c r="C257" s="1">
        <v>4</v>
      </c>
      <c r="D257" s="1">
        <v>170</v>
      </c>
      <c r="E257" s="1">
        <v>263</v>
      </c>
      <c r="F257" s="1">
        <v>112</v>
      </c>
      <c r="G257" s="1">
        <v>1</v>
      </c>
    </row>
    <row r="258" spans="1:7" x14ac:dyDescent="0.25">
      <c r="A258" s="1">
        <v>41</v>
      </c>
      <c r="B258" s="1">
        <v>1</v>
      </c>
      <c r="C258" s="1">
        <v>4</v>
      </c>
      <c r="D258" s="1">
        <v>120</v>
      </c>
      <c r="E258" s="1">
        <v>336</v>
      </c>
      <c r="F258" s="1">
        <v>118</v>
      </c>
      <c r="G258" s="1">
        <v>1</v>
      </c>
    </row>
    <row r="259" spans="1:7" x14ac:dyDescent="0.25">
      <c r="A259" s="1">
        <v>43</v>
      </c>
      <c r="B259" s="1">
        <v>1</v>
      </c>
      <c r="C259" s="1">
        <v>4</v>
      </c>
      <c r="D259" s="1">
        <v>140</v>
      </c>
      <c r="E259" s="1">
        <v>288</v>
      </c>
      <c r="F259" s="1">
        <v>135</v>
      </c>
      <c r="G259" s="1">
        <v>1</v>
      </c>
    </row>
    <row r="260" spans="1:7" x14ac:dyDescent="0.25">
      <c r="A260" s="1">
        <v>44</v>
      </c>
      <c r="B260" s="1">
        <v>1</v>
      </c>
      <c r="C260" s="1">
        <v>4</v>
      </c>
      <c r="D260" s="1">
        <v>135</v>
      </c>
      <c r="E260" s="1">
        <v>491</v>
      </c>
      <c r="F260" s="1">
        <v>135</v>
      </c>
      <c r="G260" s="1">
        <v>1</v>
      </c>
    </row>
    <row r="261" spans="1:7" x14ac:dyDescent="0.25">
      <c r="A261" s="1">
        <v>47</v>
      </c>
      <c r="B261" s="1">
        <v>0</v>
      </c>
      <c r="C261" s="1">
        <v>4</v>
      </c>
      <c r="D261" s="1">
        <v>120</v>
      </c>
      <c r="E261" s="1">
        <v>205</v>
      </c>
      <c r="F261" s="1">
        <v>98</v>
      </c>
      <c r="G261" s="1">
        <v>1</v>
      </c>
    </row>
    <row r="262" spans="1:7" x14ac:dyDescent="0.25">
      <c r="A262" s="1">
        <v>47</v>
      </c>
      <c r="B262" s="1">
        <v>1</v>
      </c>
      <c r="C262" s="1">
        <v>4</v>
      </c>
      <c r="D262" s="1">
        <v>160</v>
      </c>
      <c r="E262" s="1">
        <v>291</v>
      </c>
      <c r="F262" s="1">
        <v>158</v>
      </c>
      <c r="G262" s="1">
        <v>1</v>
      </c>
    </row>
    <row r="263" spans="1:7" x14ac:dyDescent="0.25">
      <c r="A263" s="1">
        <v>49</v>
      </c>
      <c r="B263" s="1">
        <v>1</v>
      </c>
      <c r="C263" s="1">
        <v>4</v>
      </c>
      <c r="D263" s="1">
        <v>128</v>
      </c>
      <c r="E263" s="1">
        <v>212</v>
      </c>
      <c r="F263" s="1">
        <v>96</v>
      </c>
      <c r="G263" s="1">
        <v>1</v>
      </c>
    </row>
    <row r="264" spans="1:7" x14ac:dyDescent="0.25">
      <c r="A264" s="1">
        <v>49</v>
      </c>
      <c r="B264" s="1">
        <v>1</v>
      </c>
      <c r="C264" s="1">
        <v>4</v>
      </c>
      <c r="D264" s="1">
        <v>150</v>
      </c>
      <c r="E264" s="1">
        <v>222</v>
      </c>
      <c r="F264" s="1">
        <v>122</v>
      </c>
      <c r="G264" s="1">
        <v>1</v>
      </c>
    </row>
    <row r="265" spans="1:7" x14ac:dyDescent="0.25">
      <c r="A265" s="1">
        <v>50</v>
      </c>
      <c r="B265" s="1">
        <v>1</v>
      </c>
      <c r="C265" s="1">
        <v>4</v>
      </c>
      <c r="D265" s="1">
        <v>140</v>
      </c>
      <c r="E265" s="1">
        <v>231</v>
      </c>
      <c r="F265" s="1">
        <v>140</v>
      </c>
      <c r="G265" s="1">
        <v>1</v>
      </c>
    </row>
    <row r="266" spans="1:7" x14ac:dyDescent="0.25">
      <c r="A266" s="1">
        <v>50</v>
      </c>
      <c r="B266" s="1">
        <v>1</v>
      </c>
      <c r="C266" s="1">
        <v>4</v>
      </c>
      <c r="D266" s="1">
        <v>140</v>
      </c>
      <c r="E266" s="1">
        <v>341</v>
      </c>
      <c r="F266" s="1">
        <v>125</v>
      </c>
      <c r="G266" s="1">
        <v>1</v>
      </c>
    </row>
    <row r="267" spans="1:7" x14ac:dyDescent="0.25">
      <c r="A267" s="1">
        <v>52</v>
      </c>
      <c r="B267" s="1">
        <v>1</v>
      </c>
      <c r="C267" s="1">
        <v>4</v>
      </c>
      <c r="D267" s="1">
        <v>140</v>
      </c>
      <c r="E267" s="1">
        <v>266</v>
      </c>
      <c r="F267" s="1">
        <v>134</v>
      </c>
      <c r="G267" s="1">
        <v>1</v>
      </c>
    </row>
    <row r="268" spans="1:7" x14ac:dyDescent="0.25">
      <c r="A268" s="1">
        <v>52</v>
      </c>
      <c r="B268" s="1">
        <v>1</v>
      </c>
      <c r="C268" s="1">
        <v>4</v>
      </c>
      <c r="D268" s="1">
        <v>160</v>
      </c>
      <c r="E268" s="1">
        <v>331</v>
      </c>
      <c r="F268" s="1">
        <v>94</v>
      </c>
      <c r="G268" s="1">
        <v>1</v>
      </c>
    </row>
    <row r="269" spans="1:7" x14ac:dyDescent="0.25">
      <c r="A269" s="1">
        <v>54</v>
      </c>
      <c r="B269" s="1">
        <v>0</v>
      </c>
      <c r="C269" s="1">
        <v>3</v>
      </c>
      <c r="D269" s="1">
        <v>130</v>
      </c>
      <c r="E269" s="1">
        <v>294</v>
      </c>
      <c r="F269" s="1">
        <v>100</v>
      </c>
      <c r="G269" s="1">
        <v>1</v>
      </c>
    </row>
    <row r="270" spans="1:7" x14ac:dyDescent="0.25">
      <c r="A270" s="1">
        <v>56</v>
      </c>
      <c r="B270" s="1">
        <v>1</v>
      </c>
      <c r="C270" s="1">
        <v>4</v>
      </c>
      <c r="D270" s="1">
        <v>155</v>
      </c>
      <c r="E270" s="1">
        <v>342</v>
      </c>
      <c r="F270" s="1">
        <v>150</v>
      </c>
      <c r="G270" s="1">
        <v>1</v>
      </c>
    </row>
    <row r="271" spans="1:7" x14ac:dyDescent="0.25">
      <c r="A271" s="1">
        <v>58</v>
      </c>
      <c r="B271" s="1">
        <v>0</v>
      </c>
      <c r="C271" s="1">
        <v>2</v>
      </c>
      <c r="D271" s="1">
        <v>180</v>
      </c>
      <c r="E271" s="1">
        <v>393</v>
      </c>
      <c r="F271" s="1">
        <v>110</v>
      </c>
      <c r="G271" s="1">
        <v>1</v>
      </c>
    </row>
    <row r="272" spans="1:7" x14ac:dyDescent="0.25">
      <c r="A272" s="1">
        <v>65</v>
      </c>
      <c r="B272" s="1">
        <v>1</v>
      </c>
      <c r="C272" s="1">
        <v>4</v>
      </c>
      <c r="D272" s="1">
        <v>130</v>
      </c>
      <c r="E272" s="1">
        <v>275</v>
      </c>
      <c r="F272" s="1">
        <v>115</v>
      </c>
      <c r="G272" s="1">
        <v>1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A333-07A9-49B4-8DCD-8DA62E4EE355}">
  <dimension ref="A1:E39"/>
  <sheetViews>
    <sheetView tabSelected="1" zoomScale="85" zoomScaleNormal="85" workbookViewId="0">
      <selection activeCell="O26" sqref="O26"/>
    </sheetView>
  </sheetViews>
  <sheetFormatPr defaultRowHeight="15" x14ac:dyDescent="0.25"/>
  <cols>
    <col min="2" max="2" width="19.85546875" bestFit="1" customWidth="1"/>
    <col min="3" max="3" width="18" bestFit="1" customWidth="1"/>
  </cols>
  <sheetData>
    <row r="1" spans="1:3" x14ac:dyDescent="0.25">
      <c r="B1" s="19" t="s">
        <v>61</v>
      </c>
      <c r="C1" s="19"/>
    </row>
    <row r="2" spans="1:3" x14ac:dyDescent="0.25">
      <c r="A2" s="16" t="s">
        <v>60</v>
      </c>
      <c r="B2" s="16" t="s">
        <v>63</v>
      </c>
      <c r="C2" s="16" t="s">
        <v>62</v>
      </c>
    </row>
    <row r="3" spans="1:3" x14ac:dyDescent="0.25">
      <c r="A3" s="15">
        <v>28</v>
      </c>
      <c r="B3">
        <v>130</v>
      </c>
    </row>
    <row r="4" spans="1:3" x14ac:dyDescent="0.25">
      <c r="A4" s="15">
        <v>29</v>
      </c>
      <c r="B4">
        <v>120</v>
      </c>
    </row>
    <row r="5" spans="1:3" x14ac:dyDescent="0.25">
      <c r="A5" s="15">
        <v>30</v>
      </c>
      <c r="B5">
        <v>170</v>
      </c>
    </row>
    <row r="6" spans="1:3" x14ac:dyDescent="0.25">
      <c r="A6" s="15">
        <v>31</v>
      </c>
      <c r="B6">
        <v>100</v>
      </c>
      <c r="C6">
        <v>120</v>
      </c>
    </row>
    <row r="7" spans="1:3" x14ac:dyDescent="0.25">
      <c r="A7" s="15">
        <v>32</v>
      </c>
      <c r="B7">
        <v>113.33333333333333</v>
      </c>
      <c r="C7">
        <v>118</v>
      </c>
    </row>
    <row r="8" spans="1:3" x14ac:dyDescent="0.25">
      <c r="A8" s="15">
        <v>33</v>
      </c>
      <c r="B8">
        <v>120</v>
      </c>
      <c r="C8">
        <v>100</v>
      </c>
    </row>
    <row r="9" spans="1:3" x14ac:dyDescent="0.25">
      <c r="A9" s="15">
        <v>34</v>
      </c>
      <c r="B9">
        <v>126</v>
      </c>
      <c r="C9">
        <v>140</v>
      </c>
    </row>
    <row r="10" spans="1:3" x14ac:dyDescent="0.25">
      <c r="A10" s="15">
        <v>35</v>
      </c>
      <c r="B10">
        <v>132.5</v>
      </c>
      <c r="C10">
        <v>110</v>
      </c>
    </row>
    <row r="11" spans="1:3" x14ac:dyDescent="0.25">
      <c r="A11" s="15">
        <v>36</v>
      </c>
      <c r="B11">
        <v>128</v>
      </c>
      <c r="C11">
        <v>120</v>
      </c>
    </row>
    <row r="12" spans="1:3" x14ac:dyDescent="0.25">
      <c r="A12" s="15">
        <v>37</v>
      </c>
      <c r="B12">
        <v>127.14285714285714</v>
      </c>
      <c r="C12">
        <v>140</v>
      </c>
    </row>
    <row r="13" spans="1:3" x14ac:dyDescent="0.25">
      <c r="A13" s="15">
        <v>38</v>
      </c>
      <c r="B13">
        <v>135</v>
      </c>
      <c r="C13">
        <v>107.33333333333333</v>
      </c>
    </row>
    <row r="14" spans="1:3" x14ac:dyDescent="0.25">
      <c r="A14" s="15">
        <v>39</v>
      </c>
      <c r="B14">
        <v>132.5</v>
      </c>
      <c r="C14">
        <v>110</v>
      </c>
    </row>
    <row r="15" spans="1:3" x14ac:dyDescent="0.25">
      <c r="A15" s="15">
        <v>40</v>
      </c>
      <c r="B15">
        <v>132.5</v>
      </c>
      <c r="C15">
        <v>135</v>
      </c>
    </row>
    <row r="16" spans="1:3" x14ac:dyDescent="0.25">
      <c r="A16" s="15">
        <v>41</v>
      </c>
      <c r="B16">
        <v>120.28571428571429</v>
      </c>
      <c r="C16">
        <v>120</v>
      </c>
    </row>
    <row r="17" spans="1:3" x14ac:dyDescent="0.25">
      <c r="A17" s="15">
        <v>42</v>
      </c>
      <c r="B17">
        <v>132.14285714285714</v>
      </c>
    </row>
    <row r="18" spans="1:3" x14ac:dyDescent="0.25">
      <c r="A18" s="15">
        <v>43</v>
      </c>
      <c r="B18">
        <v>124.57142857142857</v>
      </c>
      <c r="C18">
        <v>132.5</v>
      </c>
    </row>
    <row r="19" spans="1:3" x14ac:dyDescent="0.25">
      <c r="A19" s="15">
        <v>44</v>
      </c>
      <c r="B19">
        <v>130</v>
      </c>
      <c r="C19">
        <v>138.33333333333334</v>
      </c>
    </row>
    <row r="20" spans="1:3" x14ac:dyDescent="0.25">
      <c r="A20" s="15">
        <v>45</v>
      </c>
      <c r="B20">
        <v>132.4</v>
      </c>
      <c r="C20">
        <v>130</v>
      </c>
    </row>
    <row r="21" spans="1:3" x14ac:dyDescent="0.25">
      <c r="A21" s="15">
        <v>46</v>
      </c>
      <c r="B21">
        <v>134.28571428571428</v>
      </c>
      <c r="C21">
        <v>123</v>
      </c>
    </row>
    <row r="22" spans="1:3" x14ac:dyDescent="0.25">
      <c r="A22" s="15">
        <v>47</v>
      </c>
      <c r="B22">
        <v>137.5</v>
      </c>
      <c r="C22">
        <v>141</v>
      </c>
    </row>
    <row r="23" spans="1:3" x14ac:dyDescent="0.25">
      <c r="A23" s="15">
        <v>48</v>
      </c>
      <c r="B23">
        <v>124.75</v>
      </c>
      <c r="C23">
        <v>140.75</v>
      </c>
    </row>
    <row r="24" spans="1:3" x14ac:dyDescent="0.25">
      <c r="A24" s="15">
        <v>49</v>
      </c>
      <c r="B24">
        <v>122.8</v>
      </c>
      <c r="C24">
        <v>136.14285714285714</v>
      </c>
    </row>
    <row r="25" spans="1:3" x14ac:dyDescent="0.25">
      <c r="A25" s="15">
        <v>50</v>
      </c>
      <c r="B25">
        <v>135.71428571428572</v>
      </c>
      <c r="C25">
        <v>139</v>
      </c>
    </row>
    <row r="26" spans="1:3" x14ac:dyDescent="0.25">
      <c r="A26" s="15">
        <v>51</v>
      </c>
      <c r="B26">
        <v>133.57142857142858</v>
      </c>
      <c r="C26">
        <v>147.5</v>
      </c>
    </row>
    <row r="27" spans="1:3" x14ac:dyDescent="0.25">
      <c r="A27" s="15">
        <v>52</v>
      </c>
      <c r="B27">
        <v>133.57142857142858</v>
      </c>
      <c r="C27">
        <v>136.5</v>
      </c>
    </row>
    <row r="28" spans="1:3" x14ac:dyDescent="0.25">
      <c r="A28" s="15">
        <v>53</v>
      </c>
      <c r="B28">
        <v>128.375</v>
      </c>
      <c r="C28">
        <v>148.33333333333334</v>
      </c>
    </row>
    <row r="29" spans="1:3" x14ac:dyDescent="0.25">
      <c r="A29" s="15">
        <v>54</v>
      </c>
      <c r="B29">
        <v>133.33333333333334</v>
      </c>
      <c r="C29">
        <v>137.5</v>
      </c>
    </row>
    <row r="30" spans="1:3" x14ac:dyDescent="0.25">
      <c r="A30" s="15">
        <v>55</v>
      </c>
      <c r="B30">
        <v>125.7</v>
      </c>
      <c r="C30">
        <v>145</v>
      </c>
    </row>
    <row r="31" spans="1:3" x14ac:dyDescent="0.25">
      <c r="A31" s="15">
        <v>56</v>
      </c>
      <c r="B31">
        <v>127.5</v>
      </c>
      <c r="C31">
        <v>149</v>
      </c>
    </row>
    <row r="32" spans="1:3" x14ac:dyDescent="0.25">
      <c r="A32" s="15">
        <v>57</v>
      </c>
      <c r="B32">
        <v>150</v>
      </c>
      <c r="C32">
        <v>145</v>
      </c>
    </row>
    <row r="33" spans="1:5" x14ac:dyDescent="0.25">
      <c r="A33" s="15">
        <v>58</v>
      </c>
      <c r="B33">
        <v>133.75</v>
      </c>
      <c r="C33">
        <v>147.19999999999999</v>
      </c>
    </row>
    <row r="34" spans="1:5" ht="18.75" x14ac:dyDescent="0.3">
      <c r="A34" s="15">
        <v>59</v>
      </c>
      <c r="B34">
        <v>145</v>
      </c>
      <c r="C34">
        <v>135</v>
      </c>
      <c r="D34" s="18" t="s">
        <v>68</v>
      </c>
      <c r="E34" s="17" t="s">
        <v>64</v>
      </c>
    </row>
    <row r="35" spans="1:5" ht="18.75" x14ac:dyDescent="0.3">
      <c r="A35" s="15">
        <v>60</v>
      </c>
      <c r="B35">
        <v>120</v>
      </c>
      <c r="C35">
        <v>100</v>
      </c>
      <c r="E35" s="17"/>
    </row>
    <row r="36" spans="1:5" ht="18.75" x14ac:dyDescent="0.3">
      <c r="A36" s="15">
        <v>61</v>
      </c>
      <c r="B36">
        <v>127.5</v>
      </c>
      <c r="D36" s="18" t="s">
        <v>67</v>
      </c>
      <c r="E36" s="17" t="s">
        <v>65</v>
      </c>
    </row>
    <row r="37" spans="1:5" ht="18.75" x14ac:dyDescent="0.3">
      <c r="A37" s="15">
        <v>62</v>
      </c>
      <c r="B37">
        <v>150</v>
      </c>
      <c r="E37" s="17" t="s">
        <v>66</v>
      </c>
    </row>
    <row r="38" spans="1:5" x14ac:dyDescent="0.25">
      <c r="A38" s="15">
        <v>63</v>
      </c>
      <c r="C38">
        <v>150</v>
      </c>
    </row>
    <row r="39" spans="1:5" x14ac:dyDescent="0.25">
      <c r="A39" s="15">
        <v>65</v>
      </c>
      <c r="C39">
        <v>146.66666666666666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DEE8-9A18-4450-87CB-89495BA75C78}">
  <dimension ref="A1:A5"/>
  <sheetViews>
    <sheetView zoomScale="115" zoomScaleNormal="115" workbookViewId="0">
      <selection activeCell="G237" sqref="G237"/>
    </sheetView>
  </sheetViews>
  <sheetFormatPr defaultColWidth="9.140625" defaultRowHeight="15" x14ac:dyDescent="0.25"/>
  <cols>
    <col min="1" max="1" width="36.42578125" style="1" bestFit="1" customWidth="1"/>
    <col min="2" max="16384" width="9.140625" style="1"/>
  </cols>
  <sheetData>
    <row r="1" spans="1:1" x14ac:dyDescent="0.25">
      <c r="A1" s="2" t="s">
        <v>7</v>
      </c>
    </row>
    <row r="2" spans="1:1" s="4" customFormat="1" ht="15.75" x14ac:dyDescent="0.25">
      <c r="A2" s="3">
        <f>COUNTIF('cleveland-data'!G:G,1)</f>
        <v>101</v>
      </c>
    </row>
    <row r="4" spans="1:1" x14ac:dyDescent="0.25">
      <c r="A4" s="2" t="s">
        <v>8</v>
      </c>
    </row>
    <row r="5" spans="1:1" x14ac:dyDescent="0.25">
      <c r="A5" s="1" t="s">
        <v>9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F839-F972-43CD-A1ED-A2E0BEA22EC5}">
  <dimension ref="A1:D7"/>
  <sheetViews>
    <sheetView zoomScaleNormal="100" workbookViewId="0">
      <selection activeCell="B16" sqref="B16"/>
    </sheetView>
  </sheetViews>
  <sheetFormatPr defaultColWidth="9.140625" defaultRowHeight="15" x14ac:dyDescent="0.25"/>
  <cols>
    <col min="1" max="1" width="34.85546875" style="1" bestFit="1" customWidth="1"/>
    <col min="2" max="2" width="33.85546875" style="1" bestFit="1" customWidth="1"/>
    <col min="3" max="3" width="42.140625" style="1" bestFit="1" customWidth="1"/>
    <col min="4" max="4" width="36" style="1" bestFit="1" customWidth="1"/>
    <col min="5" max="16384" width="9.140625" style="1"/>
  </cols>
  <sheetData>
    <row r="1" spans="1:4" x14ac:dyDescent="0.25">
      <c r="A1" s="2" t="s">
        <v>10</v>
      </c>
      <c r="B1" s="2" t="s">
        <v>11</v>
      </c>
      <c r="C1" s="2" t="s">
        <v>10</v>
      </c>
      <c r="D1" s="2" t="s">
        <v>11</v>
      </c>
    </row>
    <row r="2" spans="1:4" x14ac:dyDescent="0.25">
      <c r="A2" s="2" t="s">
        <v>12</v>
      </c>
      <c r="B2" s="2" t="s">
        <v>12</v>
      </c>
      <c r="C2" s="2" t="s">
        <v>13</v>
      </c>
      <c r="D2" s="2" t="s">
        <v>13</v>
      </c>
    </row>
    <row r="3" spans="1:4" s="6" customFormat="1" ht="15.75" x14ac:dyDescent="0.25">
      <c r="A3" s="3">
        <f>AVERAGE('cleveland-data'!E172:E272)</f>
        <v>269.18811881188117</v>
      </c>
      <c r="B3" s="3">
        <f>STDEV('cleveland-data'!E172:E272)</f>
        <v>79.911164785815387</v>
      </c>
      <c r="C3" s="3">
        <f>AVERAGE('cleveland-data'!E2:E171)</f>
        <v>239.95294117647057</v>
      </c>
      <c r="D3" s="3">
        <f>STDEV('cleveland-data'!E2:E171)</f>
        <v>56.69453202657639</v>
      </c>
    </row>
    <row r="4" spans="1:4" x14ac:dyDescent="0.25">
      <c r="A4" s="2"/>
      <c r="B4" s="2"/>
      <c r="C4" s="2"/>
      <c r="D4" s="2"/>
    </row>
    <row r="5" spans="1:4" x14ac:dyDescent="0.25">
      <c r="A5" s="2" t="s">
        <v>8</v>
      </c>
      <c r="B5" s="2" t="s">
        <v>8</v>
      </c>
      <c r="C5" s="2" t="s">
        <v>8</v>
      </c>
      <c r="D5" s="2" t="s">
        <v>8</v>
      </c>
    </row>
    <row r="6" spans="1:4" x14ac:dyDescent="0.25">
      <c r="A6" s="1" t="s">
        <v>14</v>
      </c>
      <c r="B6" s="1" t="s">
        <v>15</v>
      </c>
      <c r="C6" s="1" t="s">
        <v>16</v>
      </c>
      <c r="D6" s="1" t="s">
        <v>17</v>
      </c>
    </row>
    <row r="7" spans="1:4" x14ac:dyDescent="0.25">
      <c r="A7" s="2"/>
      <c r="B7" s="2"/>
      <c r="C7" s="2"/>
      <c r="D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DDAA-2758-45D9-BCDB-48162FE1A70E}">
  <dimension ref="A1:F297"/>
  <sheetViews>
    <sheetView zoomScaleNormal="100" workbookViewId="0">
      <selection activeCell="B11" sqref="B11"/>
    </sheetView>
  </sheetViews>
  <sheetFormatPr defaultColWidth="9.140625" defaultRowHeight="15" x14ac:dyDescent="0.25"/>
  <cols>
    <col min="1" max="1" width="25.7109375" style="1" bestFit="1" customWidth="1"/>
    <col min="2" max="2" width="26.140625" style="1" bestFit="1" customWidth="1"/>
    <col min="3" max="3" width="42.140625" style="1" bestFit="1" customWidth="1"/>
    <col min="4" max="4" width="36" style="1" bestFit="1" customWidth="1"/>
    <col min="5" max="5" width="45.140625" style="1" bestFit="1" customWidth="1"/>
    <col min="6" max="6" width="36" style="1" bestFit="1" customWidth="1"/>
    <col min="7" max="16384" width="9.140625" style="1"/>
  </cols>
  <sheetData>
    <row r="1" spans="1:6" s="5" customFormat="1" x14ac:dyDescent="0.25">
      <c r="A1" s="5" t="s">
        <v>18</v>
      </c>
      <c r="C1" s="5" t="s">
        <v>19</v>
      </c>
      <c r="E1" s="5" t="s">
        <v>20</v>
      </c>
    </row>
    <row r="2" spans="1:6" s="2" customFormat="1" x14ac:dyDescent="0.25">
      <c r="A2" s="2" t="s">
        <v>21</v>
      </c>
      <c r="B2" s="2" t="s">
        <v>22</v>
      </c>
      <c r="C2" s="2" t="s">
        <v>23</v>
      </c>
      <c r="D2" s="2" t="s">
        <v>24</v>
      </c>
      <c r="E2" s="2" t="s">
        <v>23</v>
      </c>
      <c r="F2" s="2" t="s">
        <v>24</v>
      </c>
    </row>
    <row r="3" spans="1:6" s="2" customFormat="1" x14ac:dyDescent="0.25">
      <c r="A3" s="2" t="s">
        <v>25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</row>
    <row r="4" spans="1:6" s="9" customFormat="1" ht="15.75" x14ac:dyDescent="0.25">
      <c r="A4" s="10">
        <f>MEDIAN(A10:A280)</f>
        <v>49</v>
      </c>
      <c r="B4" s="10">
        <f>AVERAGE(A10:A280)</f>
        <v>48.352517985611513</v>
      </c>
      <c r="C4" s="10">
        <f>MEDIAN(C10:C110)</f>
        <v>50</v>
      </c>
      <c r="D4" s="10">
        <f>AVERAGE(C10:C110)</f>
        <v>49.41935483870968</v>
      </c>
      <c r="E4" s="10">
        <f>MEDIAN(E10:E162)</f>
        <v>47</v>
      </c>
      <c r="F4" s="10">
        <f>AVERAGE(E10:E162)</f>
        <v>45.761194029850749</v>
      </c>
    </row>
    <row r="6" spans="1:6" s="2" customFormat="1" x14ac:dyDescent="0.25">
      <c r="A6" s="2" t="s">
        <v>8</v>
      </c>
      <c r="B6" s="2" t="s">
        <v>8</v>
      </c>
      <c r="C6" s="2" t="s">
        <v>8</v>
      </c>
      <c r="D6" s="2" t="s">
        <v>8</v>
      </c>
      <c r="E6" s="2" t="s">
        <v>8</v>
      </c>
      <c r="F6" s="2" t="s">
        <v>8</v>
      </c>
    </row>
    <row r="7" spans="1:6" x14ac:dyDescent="0.25">
      <c r="A7" s="1" t="s">
        <v>30</v>
      </c>
      <c r="B7" s="1" t="s">
        <v>31</v>
      </c>
      <c r="C7" s="1" t="s">
        <v>36</v>
      </c>
      <c r="D7" s="1" t="s">
        <v>37</v>
      </c>
      <c r="E7" s="1" t="s">
        <v>38</v>
      </c>
      <c r="F7" s="1" t="s">
        <v>32</v>
      </c>
    </row>
    <row r="9" spans="1:6" x14ac:dyDescent="0.25">
      <c r="A9" s="1" t="s">
        <v>33</v>
      </c>
      <c r="C9" s="1" t="s">
        <v>34</v>
      </c>
      <c r="E9" s="1" t="s">
        <v>35</v>
      </c>
    </row>
    <row r="10" spans="1:6" x14ac:dyDescent="0.25">
      <c r="A10" s="1" t="str">
        <f>IF('cleveland-data'!E2&gt;240,'cleveland-data'!A2,"")</f>
        <v/>
      </c>
      <c r="C10" s="1">
        <f>IF('cleveland-data'!E172&gt;240,IF('cleveland-data'!G172=1,'cleveland-data'!A172,""),"")</f>
        <v>31</v>
      </c>
      <c r="E10" s="1" t="str">
        <f>IF('cleveland-data'!E2&gt;240,IF('cleveland-data'!G2=0,'cleveland-data'!A2,""),"")</f>
        <v/>
      </c>
    </row>
    <row r="11" spans="1:6" x14ac:dyDescent="0.25">
      <c r="A11" s="1">
        <f>IF('cleveland-data'!E3&gt;240,'cleveland-data'!A3,"")</f>
        <v>29</v>
      </c>
      <c r="C11" s="1">
        <f>IF('cleveland-data'!E173&gt;240,IF('cleveland-data'!G173=1,'cleveland-data'!A173,""),"")</f>
        <v>33</v>
      </c>
      <c r="E11" s="1">
        <f>IF('cleveland-data'!E3&gt;240,IF('cleveland-data'!G3=0,'cleveland-data'!A3,""),"")</f>
        <v>29</v>
      </c>
    </row>
    <row r="12" spans="1:6" x14ac:dyDescent="0.25">
      <c r="A12" s="1" t="str">
        <f>IF('cleveland-data'!E4&gt;240,'cleveland-data'!A4,"")</f>
        <v/>
      </c>
      <c r="C12" s="1" t="str">
        <f>IF('cleveland-data'!E174&gt;240,IF('cleveland-data'!G174=1,'cleveland-data'!A174,""),"")</f>
        <v/>
      </c>
      <c r="E12" s="1" t="str">
        <f>IF('cleveland-data'!E4&gt;240,IF('cleveland-data'!G4=0,'cleveland-data'!A4,""),"")</f>
        <v/>
      </c>
    </row>
    <row r="13" spans="1:6" x14ac:dyDescent="0.25">
      <c r="A13" s="1" t="str">
        <f>IF('cleveland-data'!E5&gt;240,'cleveland-data'!A5,"")</f>
        <v/>
      </c>
      <c r="C13" s="1">
        <f>IF('cleveland-data'!E175&gt;240,IF('cleveland-data'!G175=1,'cleveland-data'!A175,""),"")</f>
        <v>35</v>
      </c>
      <c r="E13" s="1" t="str">
        <f>IF('cleveland-data'!E5&gt;240,IF('cleveland-data'!G5=0,'cleveland-data'!A5,""),"")</f>
        <v/>
      </c>
    </row>
    <row r="14" spans="1:6" x14ac:dyDescent="0.25">
      <c r="A14" s="1" t="str">
        <f>IF('cleveland-data'!E6&gt;240,'cleveland-data'!A6,"")</f>
        <v/>
      </c>
      <c r="C14" s="1">
        <f>IF('cleveland-data'!E176&gt;240,IF('cleveland-data'!G176=1,'cleveland-data'!A176,""),"")</f>
        <v>36</v>
      </c>
      <c r="E14" s="1" t="str">
        <f>IF('cleveland-data'!E6&gt;240,IF('cleveland-data'!G6=0,'cleveland-data'!A6,""),"")</f>
        <v/>
      </c>
    </row>
    <row r="15" spans="1:6" x14ac:dyDescent="0.25">
      <c r="A15" s="1" t="str">
        <f>IF('cleveland-data'!E7&gt;240,'cleveland-data'!A7,"")</f>
        <v/>
      </c>
      <c r="C15" s="1" t="str">
        <f>IF('cleveland-data'!E177&gt;240,IF('cleveland-data'!G177=1,'cleveland-data'!A177,""),"")</f>
        <v/>
      </c>
      <c r="E15" s="1" t="str">
        <f>IF('cleveland-data'!E7&gt;240,IF('cleveland-data'!G7=0,'cleveland-data'!A7,""),"")</f>
        <v/>
      </c>
    </row>
    <row r="16" spans="1:6" x14ac:dyDescent="0.25">
      <c r="A16" s="1">
        <f>IF('cleveland-data'!E8&gt;240,'cleveland-data'!A8,"")</f>
        <v>32</v>
      </c>
      <c r="C16" s="1" t="str">
        <f>IF('cleveland-data'!E178&gt;240,IF('cleveland-data'!G178=1,'cleveland-data'!A178,""),"")</f>
        <v/>
      </c>
      <c r="E16" s="1">
        <f>IF('cleveland-data'!E8&gt;240,IF('cleveland-data'!G8=0,'cleveland-data'!A8,""),"")</f>
        <v>32</v>
      </c>
    </row>
    <row r="17" spans="1:5" x14ac:dyDescent="0.25">
      <c r="A17" s="1">
        <f>IF('cleveland-data'!E9&gt;240,'cleveland-data'!A9,"")</f>
        <v>33</v>
      </c>
      <c r="C17" s="1">
        <f>IF('cleveland-data'!E179&gt;240,IF('cleveland-data'!G179=1,'cleveland-data'!A179,""),"")</f>
        <v>38</v>
      </c>
      <c r="E17" s="1">
        <f>IF('cleveland-data'!E9&gt;240,IF('cleveland-data'!G9=0,'cleveland-data'!A9,""),"")</f>
        <v>33</v>
      </c>
    </row>
    <row r="18" spans="1:5" x14ac:dyDescent="0.25">
      <c r="A18" s="1" t="str">
        <f>IF('cleveland-data'!E10&gt;240,'cleveland-data'!A10,"")</f>
        <v/>
      </c>
      <c r="C18" s="1" t="str">
        <f>IF('cleveland-data'!E180&gt;240,IF('cleveland-data'!G180=1,'cleveland-data'!A180,""),"")</f>
        <v/>
      </c>
      <c r="E18" s="1" t="str">
        <f>IF('cleveland-data'!E10&gt;240,IF('cleveland-data'!G10=0,'cleveland-data'!A10,""),"")</f>
        <v/>
      </c>
    </row>
    <row r="19" spans="1:5" x14ac:dyDescent="0.25">
      <c r="A19" s="1" t="str">
        <f>IF('cleveland-data'!E11&gt;240,'cleveland-data'!A11,"")</f>
        <v/>
      </c>
      <c r="C19" s="1">
        <f>IF('cleveland-data'!E181&gt;240,IF('cleveland-data'!G181=1,'cleveland-data'!A181,""),"")</f>
        <v>40</v>
      </c>
      <c r="E19" s="1" t="str">
        <f>IF('cleveland-data'!E11&gt;240,IF('cleveland-data'!G11=0,'cleveland-data'!A11,""),"")</f>
        <v/>
      </c>
    </row>
    <row r="20" spans="1:5" x14ac:dyDescent="0.25">
      <c r="A20" s="1" t="str">
        <f>IF('cleveland-data'!E12&gt;240,'cleveland-data'!A12,"")</f>
        <v/>
      </c>
      <c r="C20" s="1">
        <f>IF('cleveland-data'!E182&gt;240,IF('cleveland-data'!G182=1,'cleveland-data'!A182,""),"")</f>
        <v>41</v>
      </c>
      <c r="E20" s="1" t="str">
        <f>IF('cleveland-data'!E12&gt;240,IF('cleveland-data'!G12=0,'cleveland-data'!A12,""),"")</f>
        <v/>
      </c>
    </row>
    <row r="21" spans="1:5" x14ac:dyDescent="0.25">
      <c r="A21" s="1" t="str">
        <f>IF('cleveland-data'!E13&gt;240,'cleveland-data'!A13,"")</f>
        <v/>
      </c>
      <c r="C21" s="1" t="str">
        <f>IF('cleveland-data'!E183&gt;240,IF('cleveland-data'!G183=1,'cleveland-data'!A183,""),"")</f>
        <v/>
      </c>
      <c r="E21" s="1" t="str">
        <f>IF('cleveland-data'!E13&gt;240,IF('cleveland-data'!G13=0,'cleveland-data'!A13,""),"")</f>
        <v/>
      </c>
    </row>
    <row r="22" spans="1:5" x14ac:dyDescent="0.25">
      <c r="A22" s="1" t="str">
        <f>IF('cleveland-data'!E14&gt;240,'cleveland-data'!A14,"")</f>
        <v/>
      </c>
      <c r="C22" s="1">
        <f>IF('cleveland-data'!E184&gt;240,IF('cleveland-data'!G184=1,'cleveland-data'!A184,""),"")</f>
        <v>43</v>
      </c>
      <c r="E22" s="1" t="str">
        <f>IF('cleveland-data'!E14&gt;240,IF('cleveland-data'!G14=0,'cleveland-data'!A14,""),"")</f>
        <v/>
      </c>
    </row>
    <row r="23" spans="1:5" x14ac:dyDescent="0.25">
      <c r="A23" s="1">
        <f>IF('cleveland-data'!E15&gt;240,'cleveland-data'!A15,"")</f>
        <v>35</v>
      </c>
      <c r="C23" s="1" t="str">
        <f>IF('cleveland-data'!E185&gt;240,IF('cleveland-data'!G185=1,'cleveland-data'!A185,""),"")</f>
        <v/>
      </c>
      <c r="E23" s="1">
        <f>IF('cleveland-data'!E15&gt;240,IF('cleveland-data'!G15=0,'cleveland-data'!A15,""),"")</f>
        <v>35</v>
      </c>
    </row>
    <row r="24" spans="1:5" x14ac:dyDescent="0.25">
      <c r="A24" s="1">
        <f>IF('cleveland-data'!E16&gt;240,'cleveland-data'!A16,"")</f>
        <v>35</v>
      </c>
      <c r="C24" s="1" t="str">
        <f>IF('cleveland-data'!E186&gt;240,IF('cleveland-data'!G186=1,'cleveland-data'!A186,""),"")</f>
        <v/>
      </c>
      <c r="E24" s="1">
        <f>IF('cleveland-data'!E16&gt;240,IF('cleveland-data'!G16=0,'cleveland-data'!A16,""),"")</f>
        <v>35</v>
      </c>
    </row>
    <row r="25" spans="1:5" x14ac:dyDescent="0.25">
      <c r="A25" s="1" t="str">
        <f>IF('cleveland-data'!E17&gt;240,'cleveland-data'!A17,"")</f>
        <v/>
      </c>
      <c r="C25" s="1">
        <f>IF('cleveland-data'!E187&gt;240,IF('cleveland-data'!G187=1,'cleveland-data'!A187,""),"")</f>
        <v>46</v>
      </c>
      <c r="E25" s="1" t="str">
        <f>IF('cleveland-data'!E17&gt;240,IF('cleveland-data'!G17=0,'cleveland-data'!A17,""),"")</f>
        <v/>
      </c>
    </row>
    <row r="26" spans="1:5" x14ac:dyDescent="0.25">
      <c r="A26" s="1">
        <f>IF('cleveland-data'!E18&gt;240,'cleveland-data'!A18,"")</f>
        <v>36</v>
      </c>
      <c r="C26" s="1" t="str">
        <f>IF('cleveland-data'!E188&gt;240,IF('cleveland-data'!G188=1,'cleveland-data'!A188,""),"")</f>
        <v/>
      </c>
      <c r="E26" s="1">
        <f>IF('cleveland-data'!E18&gt;240,IF('cleveland-data'!G18=0,'cleveland-data'!A18,""),"")</f>
        <v>36</v>
      </c>
    </row>
    <row r="27" spans="1:5" x14ac:dyDescent="0.25">
      <c r="A27" s="1" t="str">
        <f>IF('cleveland-data'!E19&gt;240,'cleveland-data'!A19,"")</f>
        <v/>
      </c>
      <c r="C27" s="1" t="str">
        <f>IF('cleveland-data'!E189&gt;240,IF('cleveland-data'!G189=1,'cleveland-data'!A189,""),"")</f>
        <v/>
      </c>
      <c r="E27" s="1" t="str">
        <f>IF('cleveland-data'!E19&gt;240,IF('cleveland-data'!G19=0,'cleveland-data'!A19,""),"")</f>
        <v/>
      </c>
    </row>
    <row r="28" spans="1:5" x14ac:dyDescent="0.25">
      <c r="A28" s="1" t="str">
        <f>IF('cleveland-data'!E20&gt;240,'cleveland-data'!A20,"")</f>
        <v/>
      </c>
      <c r="C28" s="1">
        <f>IF('cleveland-data'!E190&gt;240,IF('cleveland-data'!G190=1,'cleveland-data'!A190,""),"")</f>
        <v>48</v>
      </c>
      <c r="E28" s="1" t="str">
        <f>IF('cleveland-data'!E20&gt;240,IF('cleveland-data'!G20=0,'cleveland-data'!A20,""),"")</f>
        <v/>
      </c>
    </row>
    <row r="29" spans="1:5" x14ac:dyDescent="0.25">
      <c r="A29" s="1">
        <f>IF('cleveland-data'!E21&gt;240,'cleveland-data'!A21,"")</f>
        <v>37</v>
      </c>
      <c r="C29" s="1">
        <f>IF('cleveland-data'!E191&gt;240,IF('cleveland-data'!G191=1,'cleveland-data'!A191,""),"")</f>
        <v>48</v>
      </c>
      <c r="E29" s="1">
        <f>IF('cleveland-data'!E21&gt;240,IF('cleveland-data'!G21=0,'cleveland-data'!A21,""),"")</f>
        <v>37</v>
      </c>
    </row>
    <row r="30" spans="1:5" x14ac:dyDescent="0.25">
      <c r="A30" s="1" t="str">
        <f>IF('cleveland-data'!E22&gt;240,'cleveland-data'!A22,"")</f>
        <v/>
      </c>
      <c r="C30" s="1">
        <f>IF('cleveland-data'!E192&gt;240,IF('cleveland-data'!G192=1,'cleveland-data'!A192,""),"")</f>
        <v>48</v>
      </c>
      <c r="E30" s="1" t="str">
        <f>IF('cleveland-data'!E22&gt;240,IF('cleveland-data'!G22=0,'cleveland-data'!A22,""),"")</f>
        <v/>
      </c>
    </row>
    <row r="31" spans="1:5" x14ac:dyDescent="0.25">
      <c r="A31" s="1" t="str">
        <f>IF('cleveland-data'!E23&gt;240,'cleveland-data'!A23,"")</f>
        <v/>
      </c>
      <c r="C31" s="1" t="str">
        <f>IF('cleveland-data'!E193&gt;240,IF('cleveland-data'!G193=1,'cleveland-data'!A193,""),"")</f>
        <v/>
      </c>
      <c r="E31" s="1" t="str">
        <f>IF('cleveland-data'!E23&gt;240,IF('cleveland-data'!G23=0,'cleveland-data'!A23,""),"")</f>
        <v/>
      </c>
    </row>
    <row r="32" spans="1:5" x14ac:dyDescent="0.25">
      <c r="A32" s="1">
        <f>IF('cleveland-data'!E24&gt;240,'cleveland-data'!A24,"")</f>
        <v>37</v>
      </c>
      <c r="C32" s="1">
        <f>IF('cleveland-data'!E194&gt;240,IF('cleveland-data'!G194=1,'cleveland-data'!A194,""),"")</f>
        <v>49</v>
      </c>
      <c r="E32" s="1">
        <f>IF('cleveland-data'!E24&gt;240,IF('cleveland-data'!G24=0,'cleveland-data'!A24,""),"")</f>
        <v>37</v>
      </c>
    </row>
    <row r="33" spans="1:5" x14ac:dyDescent="0.25">
      <c r="A33" s="1" t="str">
        <f>IF('cleveland-data'!E25&gt;240,'cleveland-data'!A25,"")</f>
        <v/>
      </c>
      <c r="C33" s="1" t="str">
        <f>IF('cleveland-data'!E195&gt;240,IF('cleveland-data'!G195=1,'cleveland-data'!A195,""),"")</f>
        <v/>
      </c>
      <c r="E33" s="1" t="str">
        <f>IF('cleveland-data'!E25&gt;240,IF('cleveland-data'!G25=0,'cleveland-data'!A25,""),"")</f>
        <v/>
      </c>
    </row>
    <row r="34" spans="1:5" x14ac:dyDescent="0.25">
      <c r="A34" s="1" t="str">
        <f>IF('cleveland-data'!E26&gt;240,'cleveland-data'!A26,"")</f>
        <v/>
      </c>
      <c r="C34" s="1">
        <f>IF('cleveland-data'!E196&gt;240,IF('cleveland-data'!G196=1,'cleveland-data'!A196,""),"")</f>
        <v>50</v>
      </c>
      <c r="E34" s="1" t="str">
        <f>IF('cleveland-data'!E26&gt;240,IF('cleveland-data'!G26=0,'cleveland-data'!A26,""),"")</f>
        <v/>
      </c>
    </row>
    <row r="35" spans="1:5" x14ac:dyDescent="0.25">
      <c r="A35" s="1">
        <f>IF('cleveland-data'!E27&gt;240,'cleveland-data'!A27,"")</f>
        <v>37</v>
      </c>
      <c r="C35" s="1">
        <f>IF('cleveland-data'!E197&gt;240,IF('cleveland-data'!G197=1,'cleveland-data'!A197,""),"")</f>
        <v>50</v>
      </c>
      <c r="E35" s="1">
        <f>IF('cleveland-data'!E27&gt;240,IF('cleveland-data'!G27=0,'cleveland-data'!A27,""),"")</f>
        <v>37</v>
      </c>
    </row>
    <row r="36" spans="1:5" x14ac:dyDescent="0.25">
      <c r="A36" s="1">
        <f>IF('cleveland-data'!E28&gt;240,'cleveland-data'!A28,"")</f>
        <v>38</v>
      </c>
      <c r="C36" s="1">
        <f>IF('cleveland-data'!E198&gt;240,IF('cleveland-data'!G198=1,'cleveland-data'!A198,""),"")</f>
        <v>51</v>
      </c>
      <c r="E36" s="1">
        <f>IF('cleveland-data'!E28&gt;240,IF('cleveland-data'!G28=0,'cleveland-data'!A28,""),"")</f>
        <v>38</v>
      </c>
    </row>
    <row r="37" spans="1:5" x14ac:dyDescent="0.25">
      <c r="A37" s="1">
        <f>IF('cleveland-data'!E29&gt;240,'cleveland-data'!A29,"")</f>
        <v>38</v>
      </c>
      <c r="C37" s="1" t="str">
        <f>IF('cleveland-data'!E199&gt;240,IF('cleveland-data'!G199=1,'cleveland-data'!A199,""),"")</f>
        <v/>
      </c>
      <c r="E37" s="1">
        <f>IF('cleveland-data'!E29&gt;240,IF('cleveland-data'!G29=0,'cleveland-data'!A29,""),"")</f>
        <v>38</v>
      </c>
    </row>
    <row r="38" spans="1:5" x14ac:dyDescent="0.25">
      <c r="A38" s="1">
        <f>IF('cleveland-data'!E30&gt;240,'cleveland-data'!A30,"")</f>
        <v>38</v>
      </c>
      <c r="C38" s="1" t="str">
        <f>IF('cleveland-data'!E200&gt;240,IF('cleveland-data'!G200=1,'cleveland-data'!A200,""),"")</f>
        <v/>
      </c>
      <c r="E38" s="1">
        <f>IF('cleveland-data'!E30&gt;240,IF('cleveland-data'!G30=0,'cleveland-data'!A30,""),"")</f>
        <v>38</v>
      </c>
    </row>
    <row r="39" spans="1:5" x14ac:dyDescent="0.25">
      <c r="A39" s="1" t="str">
        <f>IF('cleveland-data'!E31&gt;240,'cleveland-data'!A31,"")</f>
        <v/>
      </c>
      <c r="C39" s="1" t="str">
        <f>IF('cleveland-data'!E201&gt;240,IF('cleveland-data'!G201=1,'cleveland-data'!A201,""),"")</f>
        <v/>
      </c>
      <c r="E39" s="1" t="str">
        <f>IF('cleveland-data'!E31&gt;240,IF('cleveland-data'!G31=0,'cleveland-data'!A31,""),"")</f>
        <v/>
      </c>
    </row>
    <row r="40" spans="1:5" x14ac:dyDescent="0.25">
      <c r="A40" s="1" t="str">
        <f>IF('cleveland-data'!E32&gt;240,'cleveland-data'!A32,"")</f>
        <v/>
      </c>
      <c r="C40" s="1" t="str">
        <f>IF('cleveland-data'!E202&gt;240,IF('cleveland-data'!G202=1,'cleveland-data'!A202,""),"")</f>
        <v/>
      </c>
      <c r="E40" s="1" t="str">
        <f>IF('cleveland-data'!E32&gt;240,IF('cleveland-data'!G32=0,'cleveland-data'!A32,""),"")</f>
        <v/>
      </c>
    </row>
    <row r="41" spans="1:5" x14ac:dyDescent="0.25">
      <c r="A41" s="1" t="str">
        <f>IF('cleveland-data'!E33&gt;240,'cleveland-data'!A33,"")</f>
        <v/>
      </c>
      <c r="C41" s="1">
        <f>IF('cleveland-data'!E203&gt;240,IF('cleveland-data'!G203=1,'cleveland-data'!A203,""),"")</f>
        <v>57</v>
      </c>
      <c r="E41" s="1" t="str">
        <f>IF('cleveland-data'!E33&gt;240,IF('cleveland-data'!G33=0,'cleveland-data'!A33,""),"")</f>
        <v/>
      </c>
    </row>
    <row r="42" spans="1:5" x14ac:dyDescent="0.25">
      <c r="A42" s="1">
        <f>IF('cleveland-data'!E34&gt;240,'cleveland-data'!A34,"")</f>
        <v>39</v>
      </c>
      <c r="C42" s="1" t="str">
        <f>IF('cleveland-data'!E204&gt;240,IF('cleveland-data'!G204=1,'cleveland-data'!A204,""),"")</f>
        <v/>
      </c>
      <c r="E42" s="1">
        <f>IF('cleveland-data'!E34&gt;240,IF('cleveland-data'!G34=0,'cleveland-data'!A34,""),"")</f>
        <v>39</v>
      </c>
    </row>
    <row r="43" spans="1:5" x14ac:dyDescent="0.25">
      <c r="A43" s="1">
        <f>IF('cleveland-data'!E35&gt;240,'cleveland-data'!A35,"")</f>
        <v>39</v>
      </c>
      <c r="C43" s="1">
        <f>IF('cleveland-data'!E205&gt;240,IF('cleveland-data'!G205=1,'cleveland-data'!A205,""),"")</f>
        <v>59</v>
      </c>
      <c r="E43" s="1">
        <f>IF('cleveland-data'!E35&gt;240,IF('cleveland-data'!G35=0,'cleveland-data'!A35,""),"")</f>
        <v>39</v>
      </c>
    </row>
    <row r="44" spans="1:5" x14ac:dyDescent="0.25">
      <c r="A44" s="1" t="str">
        <f>IF('cleveland-data'!E36&gt;240,'cleveland-data'!A36,"")</f>
        <v/>
      </c>
      <c r="C44" s="1">
        <f>IF('cleveland-data'!E206&gt;240,IF('cleveland-data'!G206=1,'cleveland-data'!A206,""),"")</f>
        <v>60</v>
      </c>
      <c r="E44" s="1" t="str">
        <f>IF('cleveland-data'!E36&gt;240,IF('cleveland-data'!G36=0,'cleveland-data'!A36,""),"")</f>
        <v/>
      </c>
    </row>
    <row r="45" spans="1:5" x14ac:dyDescent="0.25">
      <c r="A45" s="1">
        <f>IF('cleveland-data'!E37&gt;240,'cleveland-data'!A37,"")</f>
        <v>39</v>
      </c>
      <c r="C45" s="1" t="str">
        <f>IF('cleveland-data'!E207&gt;240,IF('cleveland-data'!G207=1,'cleveland-data'!A207,""),"")</f>
        <v/>
      </c>
      <c r="E45" s="1">
        <f>IF('cleveland-data'!E37&gt;240,IF('cleveland-data'!G37=0,'cleveland-data'!A37,""),"")</f>
        <v>39</v>
      </c>
    </row>
    <row r="46" spans="1:5" x14ac:dyDescent="0.25">
      <c r="A46" s="1">
        <f>IF('cleveland-data'!E38&gt;240,'cleveland-data'!A38,"")</f>
        <v>39</v>
      </c>
      <c r="C46" s="1">
        <f>IF('cleveland-data'!E208&gt;240,IF('cleveland-data'!G208=1,'cleveland-data'!A208,""),"")</f>
        <v>65</v>
      </c>
      <c r="E46" s="1">
        <f>IF('cleveland-data'!E38&gt;240,IF('cleveland-data'!G38=0,'cleveland-data'!A38,""),"")</f>
        <v>39</v>
      </c>
    </row>
    <row r="47" spans="1:5" x14ac:dyDescent="0.25">
      <c r="A47" s="1">
        <f>IF('cleveland-data'!E39&gt;240,'cleveland-data'!A39,"")</f>
        <v>40</v>
      </c>
      <c r="C47" s="1">
        <f>IF('cleveland-data'!E209&gt;240,IF('cleveland-data'!G209=1,'cleveland-data'!A209,""),"")</f>
        <v>32</v>
      </c>
      <c r="E47" s="1">
        <f>IF('cleveland-data'!E39&gt;240,IF('cleveland-data'!G39=0,'cleveland-data'!A39,""),"")</f>
        <v>40</v>
      </c>
    </row>
    <row r="48" spans="1:5" x14ac:dyDescent="0.25">
      <c r="A48" s="1">
        <f>IF('cleveland-data'!E40&gt;240,'cleveland-data'!A40,"")</f>
        <v>40</v>
      </c>
      <c r="C48" s="1">
        <f>IF('cleveland-data'!E210&gt;240,IF('cleveland-data'!G210=1,'cleveland-data'!A210,""),"")</f>
        <v>39</v>
      </c>
      <c r="E48" s="1">
        <f>IF('cleveland-data'!E40&gt;240,IF('cleveland-data'!G40=0,'cleveland-data'!A40,""),"")</f>
        <v>40</v>
      </c>
    </row>
    <row r="49" spans="1:5" x14ac:dyDescent="0.25">
      <c r="A49" s="1" t="str">
        <f>IF('cleveland-data'!E41&gt;240,'cleveland-data'!A41,"")</f>
        <v/>
      </c>
      <c r="C49" s="1">
        <f>IF('cleveland-data'!E211&gt;240,IF('cleveland-data'!G211=1,'cleveland-data'!A211,""),"")</f>
        <v>40</v>
      </c>
      <c r="E49" s="1" t="str">
        <f>IF('cleveland-data'!E41&gt;240,IF('cleveland-data'!G41=0,'cleveland-data'!A41,""),"")</f>
        <v/>
      </c>
    </row>
    <row r="50" spans="1:5" x14ac:dyDescent="0.25">
      <c r="A50" s="1">
        <f>IF('cleveland-data'!E42&gt;240,'cleveland-data'!A42,"")</f>
        <v>40</v>
      </c>
      <c r="C50" s="1">
        <f>IF('cleveland-data'!E212&gt;240,IF('cleveland-data'!G212=1,'cleveland-data'!A212,""),"")</f>
        <v>43</v>
      </c>
      <c r="E50" s="1">
        <f>IF('cleveland-data'!E42&gt;240,IF('cleveland-data'!G42=0,'cleveland-data'!A42,""),"")</f>
        <v>40</v>
      </c>
    </row>
    <row r="51" spans="1:5" x14ac:dyDescent="0.25">
      <c r="A51" s="1">
        <f>IF('cleveland-data'!E43&gt;240,'cleveland-data'!A43,"")</f>
        <v>41</v>
      </c>
      <c r="C51" s="1" t="str">
        <f>IF('cleveland-data'!E213&gt;240,IF('cleveland-data'!G213=1,'cleveland-data'!A213,""),"")</f>
        <v/>
      </c>
      <c r="E51" s="1">
        <f>IF('cleveland-data'!E43&gt;240,IF('cleveland-data'!G43=0,'cleveland-data'!A43,""),"")</f>
        <v>41</v>
      </c>
    </row>
    <row r="52" spans="1:5" x14ac:dyDescent="0.25">
      <c r="A52" s="1" t="str">
        <f>IF('cleveland-data'!E44&gt;240,'cleveland-data'!A44,"")</f>
        <v/>
      </c>
      <c r="C52" s="1" t="str">
        <f>IF('cleveland-data'!E214&gt;240,IF('cleveland-data'!G214=1,'cleveland-data'!A214,""),"")</f>
        <v/>
      </c>
      <c r="E52" s="1" t="str">
        <f>IF('cleveland-data'!E44&gt;240,IF('cleveland-data'!G44=0,'cleveland-data'!A44,""),"")</f>
        <v/>
      </c>
    </row>
    <row r="53" spans="1:5" x14ac:dyDescent="0.25">
      <c r="A53" s="1">
        <f>IF('cleveland-data'!E45&gt;240,'cleveland-data'!A45,"")</f>
        <v>41</v>
      </c>
      <c r="C53" s="1" t="str">
        <f>IF('cleveland-data'!E215&gt;240,IF('cleveland-data'!G215=1,'cleveland-data'!A215,""),"")</f>
        <v/>
      </c>
      <c r="E53" s="1">
        <f>IF('cleveland-data'!E45&gt;240,IF('cleveland-data'!G45=0,'cleveland-data'!A45,""),"")</f>
        <v>41</v>
      </c>
    </row>
    <row r="54" spans="1:5" x14ac:dyDescent="0.25">
      <c r="A54" s="1">
        <f>IF('cleveland-data'!E46&gt;240,'cleveland-data'!A46,"")</f>
        <v>41</v>
      </c>
      <c r="C54" s="1">
        <f>IF('cleveland-data'!E216&gt;240,IF('cleveland-data'!G216=1,'cleveland-data'!A216,""),"")</f>
        <v>48</v>
      </c>
      <c r="E54" s="1">
        <f>IF('cleveland-data'!E46&gt;240,IF('cleveland-data'!G46=0,'cleveland-data'!A46,""),"")</f>
        <v>41</v>
      </c>
    </row>
    <row r="55" spans="1:5" x14ac:dyDescent="0.25">
      <c r="A55" s="1">
        <f>IF('cleveland-data'!E47&gt;240,'cleveland-data'!A47,"")</f>
        <v>41</v>
      </c>
      <c r="C55" s="1" t="str">
        <f>IF('cleveland-data'!E217&gt;240,IF('cleveland-data'!G217=1,'cleveland-data'!A217,""),"")</f>
        <v/>
      </c>
      <c r="E55" s="1">
        <f>IF('cleveland-data'!E47&gt;240,IF('cleveland-data'!G47=0,'cleveland-data'!A47,""),"")</f>
        <v>41</v>
      </c>
    </row>
    <row r="56" spans="1:5" x14ac:dyDescent="0.25">
      <c r="A56" s="1">
        <f>IF('cleveland-data'!E48&gt;240,'cleveland-data'!A48,"")</f>
        <v>41</v>
      </c>
      <c r="C56" s="1">
        <f>IF('cleveland-data'!E218&gt;240,IF('cleveland-data'!G218=1,'cleveland-data'!A218,""),"")</f>
        <v>48</v>
      </c>
      <c r="E56" s="1">
        <f>IF('cleveland-data'!E48&gt;240,IF('cleveland-data'!G48=0,'cleveland-data'!A48,""),"")</f>
        <v>41</v>
      </c>
    </row>
    <row r="57" spans="1:5" x14ac:dyDescent="0.25">
      <c r="A57" s="1">
        <f>IF('cleveland-data'!E49&gt;240,'cleveland-data'!A49,"")</f>
        <v>41</v>
      </c>
      <c r="C57" s="1">
        <f>IF('cleveland-data'!E219&gt;240,IF('cleveland-data'!G219=1,'cleveland-data'!A219,""),"")</f>
        <v>48</v>
      </c>
      <c r="E57" s="1">
        <f>IF('cleveland-data'!E49&gt;240,IF('cleveland-data'!G49=0,'cleveland-data'!A49,""),"")</f>
        <v>41</v>
      </c>
    </row>
    <row r="58" spans="1:5" x14ac:dyDescent="0.25">
      <c r="A58" s="1" t="str">
        <f>IF('cleveland-data'!E50&gt;240,'cleveland-data'!A50,"")</f>
        <v/>
      </c>
      <c r="C58" s="1" t="str">
        <f>IF('cleveland-data'!E220&gt;240,IF('cleveland-data'!G220=1,'cleveland-data'!A220,""),"")</f>
        <v/>
      </c>
      <c r="E58" s="1" t="str">
        <f>IF('cleveland-data'!E50&gt;240,IF('cleveland-data'!G50=0,'cleveland-data'!A50,""),"")</f>
        <v/>
      </c>
    </row>
    <row r="59" spans="1:5" x14ac:dyDescent="0.25">
      <c r="A59" s="1" t="str">
        <f>IF('cleveland-data'!E51&gt;240,'cleveland-data'!A51,"")</f>
        <v/>
      </c>
      <c r="C59" s="1" t="str">
        <f>IF('cleveland-data'!E221&gt;240,IF('cleveland-data'!G221=1,'cleveland-data'!A221,""),"")</f>
        <v/>
      </c>
      <c r="E59" s="1" t="str">
        <f>IF('cleveland-data'!E51&gt;240,IF('cleveland-data'!G51=0,'cleveland-data'!A51,""),"")</f>
        <v/>
      </c>
    </row>
    <row r="60" spans="1:5" x14ac:dyDescent="0.25">
      <c r="A60" s="1" t="str">
        <f>IF('cleveland-data'!E52&gt;240,'cleveland-data'!A52,"")</f>
        <v/>
      </c>
      <c r="C60" s="1">
        <f>IF('cleveland-data'!E222&gt;240,IF('cleveland-data'!G222=1,'cleveland-data'!A222,""),"")</f>
        <v>53</v>
      </c>
      <c r="E60" s="1" t="str">
        <f>IF('cleveland-data'!E52&gt;240,IF('cleveland-data'!G52=0,'cleveland-data'!A52,""),"")</f>
        <v/>
      </c>
    </row>
    <row r="61" spans="1:5" x14ac:dyDescent="0.25">
      <c r="A61" s="1">
        <f>IF('cleveland-data'!E53&gt;240,'cleveland-data'!A53,"")</f>
        <v>42</v>
      </c>
      <c r="C61" s="1" t="str">
        <f>IF('cleveland-data'!E223&gt;240,IF('cleveland-data'!G223=1,'cleveland-data'!A223,""),"")</f>
        <v/>
      </c>
      <c r="E61" s="1">
        <f>IF('cleveland-data'!E53&gt;240,IF('cleveland-data'!G53=0,'cleveland-data'!A53,""),"")</f>
        <v>42</v>
      </c>
    </row>
    <row r="62" spans="1:5" x14ac:dyDescent="0.25">
      <c r="A62" s="1" t="str">
        <f>IF('cleveland-data'!E54&gt;240,'cleveland-data'!A54,"")</f>
        <v/>
      </c>
      <c r="C62" s="1">
        <f>IF('cleveland-data'!E224&gt;240,IF('cleveland-data'!G224=1,'cleveland-data'!A224,""),"")</f>
        <v>54</v>
      </c>
      <c r="E62" s="1" t="str">
        <f>IF('cleveland-data'!E54&gt;240,IF('cleveland-data'!G54=0,'cleveland-data'!A54,""),"")</f>
        <v/>
      </c>
    </row>
    <row r="63" spans="1:5" x14ac:dyDescent="0.25">
      <c r="A63" s="1" t="str">
        <f>IF('cleveland-data'!E55&gt;240,'cleveland-data'!A55,"")</f>
        <v/>
      </c>
      <c r="C63" s="1">
        <f>IF('cleveland-data'!E225&gt;240,IF('cleveland-data'!G225=1,'cleveland-data'!A225,""),"")</f>
        <v>54</v>
      </c>
      <c r="E63" s="1" t="str">
        <f>IF('cleveland-data'!E55&gt;240,IF('cleveland-data'!G55=0,'cleveland-data'!A55,""),"")</f>
        <v/>
      </c>
    </row>
    <row r="64" spans="1:5" x14ac:dyDescent="0.25">
      <c r="A64" s="1">
        <f>IF('cleveland-data'!E56&gt;240,'cleveland-data'!A56,"")</f>
        <v>42</v>
      </c>
      <c r="C64" s="1" t="str">
        <f>IF('cleveland-data'!E226&gt;240,IF('cleveland-data'!G226=1,'cleveland-data'!A226,""),"")</f>
        <v/>
      </c>
      <c r="E64" s="1">
        <f>IF('cleveland-data'!E56&gt;240,IF('cleveland-data'!G56=0,'cleveland-data'!A56,""),"")</f>
        <v>42</v>
      </c>
    </row>
    <row r="65" spans="1:5" x14ac:dyDescent="0.25">
      <c r="A65" s="1" t="str">
        <f>IF('cleveland-data'!E57&gt;240,'cleveland-data'!A57,"")</f>
        <v/>
      </c>
      <c r="C65" s="1">
        <f>IF('cleveland-data'!E227&gt;240,IF('cleveland-data'!G227=1,'cleveland-data'!A227,""),"")</f>
        <v>55</v>
      </c>
      <c r="E65" s="1" t="str">
        <f>IF('cleveland-data'!E57&gt;240,IF('cleveland-data'!G57=0,'cleveland-data'!A57,""),"")</f>
        <v/>
      </c>
    </row>
    <row r="66" spans="1:5" x14ac:dyDescent="0.25">
      <c r="A66" s="1" t="str">
        <f>IF('cleveland-data'!E58&gt;240,'cleveland-data'!A58,"")</f>
        <v/>
      </c>
      <c r="C66" s="1" t="str">
        <f>IF('cleveland-data'!E228&gt;240,IF('cleveland-data'!G228=1,'cleveland-data'!A228,""),"")</f>
        <v/>
      </c>
      <c r="E66" s="1" t="str">
        <f>IF('cleveland-data'!E58&gt;240,IF('cleveland-data'!G58=0,'cleveland-data'!A58,""),"")</f>
        <v/>
      </c>
    </row>
    <row r="67" spans="1:5" x14ac:dyDescent="0.25">
      <c r="A67" s="1" t="str">
        <f>IF('cleveland-data'!E59&gt;240,'cleveland-data'!A59,"")</f>
        <v/>
      </c>
      <c r="C67" s="1">
        <f>IF('cleveland-data'!E229&gt;240,IF('cleveland-data'!G229=1,'cleveland-data'!A229,""),"")</f>
        <v>57</v>
      </c>
      <c r="E67" s="1" t="str">
        <f>IF('cleveland-data'!E59&gt;240,IF('cleveland-data'!G59=0,'cleveland-data'!A59,""),"")</f>
        <v/>
      </c>
    </row>
    <row r="68" spans="1:5" x14ac:dyDescent="0.25">
      <c r="A68" s="1">
        <f>IF('cleveland-data'!E60&gt;240,'cleveland-data'!A60,"")</f>
        <v>43</v>
      </c>
      <c r="C68" s="1" t="str">
        <f>IF('cleveland-data'!E230&gt;240,IF('cleveland-data'!G230=1,'cleveland-data'!A230,""),"")</f>
        <v/>
      </c>
      <c r="E68" s="1">
        <f>IF('cleveland-data'!E60&gt;240,IF('cleveland-data'!G60=0,'cleveland-data'!A60,""),"")</f>
        <v>43</v>
      </c>
    </row>
    <row r="69" spans="1:5" x14ac:dyDescent="0.25">
      <c r="A69" s="1">
        <f>IF('cleveland-data'!E61&gt;240,'cleveland-data'!A61,"")</f>
        <v>43</v>
      </c>
      <c r="C69" s="1">
        <f>IF('cleveland-data'!E231&gt;240,IF('cleveland-data'!G231=1,'cleveland-data'!A231,""),"")</f>
        <v>58</v>
      </c>
      <c r="E69" s="1">
        <f>IF('cleveland-data'!E61&gt;240,IF('cleveland-data'!G61=0,'cleveland-data'!A61,""),"")</f>
        <v>43</v>
      </c>
    </row>
    <row r="70" spans="1:5" x14ac:dyDescent="0.25">
      <c r="A70" s="1" t="str">
        <f>IF('cleveland-data'!E62&gt;240,'cleveland-data'!A62,"")</f>
        <v/>
      </c>
      <c r="C70" s="1" t="str">
        <f>IF('cleveland-data'!E232&gt;240,IF('cleveland-data'!G232=1,'cleveland-data'!A232,""),"")</f>
        <v/>
      </c>
      <c r="E70" s="1" t="str">
        <f>IF('cleveland-data'!E62&gt;240,IF('cleveland-data'!G62=0,'cleveland-data'!A62,""),"")</f>
        <v/>
      </c>
    </row>
    <row r="71" spans="1:5" x14ac:dyDescent="0.25">
      <c r="A71" s="1" t="str">
        <f>IF('cleveland-data'!E63&gt;240,'cleveland-data'!A63,"")</f>
        <v/>
      </c>
      <c r="C71" s="1" t="str">
        <f>IF('cleveland-data'!E233&gt;240,IF('cleveland-data'!G233=1,'cleveland-data'!A233,""),"")</f>
        <v/>
      </c>
      <c r="E71" s="1" t="str">
        <f>IF('cleveland-data'!E63&gt;240,IF('cleveland-data'!G63=0,'cleveland-data'!A63,""),"")</f>
        <v/>
      </c>
    </row>
    <row r="72" spans="1:5" x14ac:dyDescent="0.25">
      <c r="A72" s="1" t="str">
        <f>IF('cleveland-data'!E64&gt;240,'cleveland-data'!A64,"")</f>
        <v/>
      </c>
      <c r="C72" s="1">
        <f>IF('cleveland-data'!E234&gt;240,IF('cleveland-data'!G234=1,'cleveland-data'!A234,""),"")</f>
        <v>44</v>
      </c>
      <c r="E72" s="1" t="str">
        <f>IF('cleveland-data'!E64&gt;240,IF('cleveland-data'!G64=0,'cleveland-data'!A64,""),"")</f>
        <v/>
      </c>
    </row>
    <row r="73" spans="1:5" x14ac:dyDescent="0.25">
      <c r="A73" s="1" t="str">
        <f>IF('cleveland-data'!E65&gt;240,'cleveland-data'!A65,"")</f>
        <v/>
      </c>
      <c r="C73" s="1">
        <f>IF('cleveland-data'!E235&gt;240,IF('cleveland-data'!G235=1,'cleveland-data'!A235,""),"")</f>
        <v>44</v>
      </c>
      <c r="E73" s="1" t="str">
        <f>IF('cleveland-data'!E65&gt;240,IF('cleveland-data'!G65=0,'cleveland-data'!A65,""),"")</f>
        <v/>
      </c>
    </row>
    <row r="74" spans="1:5" x14ac:dyDescent="0.25">
      <c r="A74" s="1" t="str">
        <f>IF('cleveland-data'!E66&gt;240,'cleveland-data'!A66,"")</f>
        <v/>
      </c>
      <c r="C74" s="1">
        <f>IF('cleveland-data'!E236&gt;240,IF('cleveland-data'!G236=1,'cleveland-data'!A236,""),"")</f>
        <v>46</v>
      </c>
      <c r="E74" s="1" t="str">
        <f>IF('cleveland-data'!E66&gt;240,IF('cleveland-data'!G66=0,'cleveland-data'!A66,""),"")</f>
        <v/>
      </c>
    </row>
    <row r="75" spans="1:5" x14ac:dyDescent="0.25">
      <c r="A75" s="1">
        <f>IF('cleveland-data'!E67&gt;240,'cleveland-data'!A67,"")</f>
        <v>44</v>
      </c>
      <c r="C75" s="1">
        <f>IF('cleveland-data'!E237&gt;240,IF('cleveland-data'!G237=1,'cleveland-data'!A237,""),"")</f>
        <v>47</v>
      </c>
      <c r="E75" s="1">
        <f>IF('cleveland-data'!E67&gt;240,IF('cleveland-data'!G67=0,'cleveland-data'!A67,""),"")</f>
        <v>44</v>
      </c>
    </row>
    <row r="76" spans="1:5" x14ac:dyDescent="0.25">
      <c r="A76" s="1" t="str">
        <f>IF('cleveland-data'!E68&gt;240,'cleveland-data'!A68,"")</f>
        <v/>
      </c>
      <c r="C76" s="1" t="str">
        <f>IF('cleveland-data'!E238&gt;240,IF('cleveland-data'!G238=1,'cleveland-data'!A238,""),"")</f>
        <v/>
      </c>
      <c r="E76" s="1" t="str">
        <f>IF('cleveland-data'!E68&gt;240,IF('cleveland-data'!G68=0,'cleveland-data'!A68,""),"")</f>
        <v/>
      </c>
    </row>
    <row r="77" spans="1:5" x14ac:dyDescent="0.25">
      <c r="A77" s="1">
        <f>IF('cleveland-data'!E69&gt;240,'cleveland-data'!A69,"")</f>
        <v>45</v>
      </c>
      <c r="C77" s="1">
        <f>IF('cleveland-data'!E239&gt;240,IF('cleveland-data'!G239=1,'cleveland-data'!A239,""),"")</f>
        <v>49</v>
      </c>
      <c r="E77" s="1">
        <f>IF('cleveland-data'!E69&gt;240,IF('cleveland-data'!G69=0,'cleveland-data'!A69,""),"")</f>
        <v>45</v>
      </c>
    </row>
    <row r="78" spans="1:5" x14ac:dyDescent="0.25">
      <c r="A78" s="1" t="str">
        <f>IF('cleveland-data'!E70&gt;240,'cleveland-data'!A70,"")</f>
        <v/>
      </c>
      <c r="C78" s="1" t="str">
        <f>IF('cleveland-data'!E240&gt;240,IF('cleveland-data'!G240=1,'cleveland-data'!A240,""),"")</f>
        <v/>
      </c>
      <c r="E78" s="1" t="str">
        <f>IF('cleveland-data'!E70&gt;240,IF('cleveland-data'!G70=0,'cleveland-data'!A70,""),"")</f>
        <v/>
      </c>
    </row>
    <row r="79" spans="1:5" x14ac:dyDescent="0.25">
      <c r="A79" s="1" t="str">
        <f>IF('cleveland-data'!E71&gt;240,'cleveland-data'!A71,"")</f>
        <v/>
      </c>
      <c r="C79" s="1" t="str">
        <f>IF('cleveland-data'!E241&gt;240,IF('cleveland-data'!G241=1,'cleveland-data'!A241,""),"")</f>
        <v/>
      </c>
      <c r="E79" s="1" t="str">
        <f>IF('cleveland-data'!E71&gt;240,IF('cleveland-data'!G71=0,'cleveland-data'!A71,""),"")</f>
        <v/>
      </c>
    </row>
    <row r="80" spans="1:5" x14ac:dyDescent="0.25">
      <c r="A80" s="1" t="str">
        <f>IF('cleveland-data'!E72&gt;240,'cleveland-data'!A72,"")</f>
        <v/>
      </c>
      <c r="C80" s="1">
        <f>IF('cleveland-data'!E242&gt;240,IF('cleveland-data'!G242=1,'cleveland-data'!A242,""),"")</f>
        <v>52</v>
      </c>
      <c r="E80" s="1" t="str">
        <f>IF('cleveland-data'!E72&gt;240,IF('cleveland-data'!G72=0,'cleveland-data'!A72,""),"")</f>
        <v/>
      </c>
    </row>
    <row r="81" spans="1:5" x14ac:dyDescent="0.25">
      <c r="A81" s="1" t="str">
        <f>IF('cleveland-data'!E73&gt;240,'cleveland-data'!A73,"")</f>
        <v/>
      </c>
      <c r="C81" s="1">
        <f>IF('cleveland-data'!E243&gt;240,IF('cleveland-data'!G243=1,'cleveland-data'!A243,""),"")</f>
        <v>52</v>
      </c>
      <c r="E81" s="1" t="str">
        <f>IF('cleveland-data'!E73&gt;240,IF('cleveland-data'!G73=0,'cleveland-data'!A73,""),"")</f>
        <v/>
      </c>
    </row>
    <row r="82" spans="1:5" x14ac:dyDescent="0.25">
      <c r="A82" s="1">
        <f>IF('cleveland-data'!E74&gt;240,'cleveland-data'!A74,"")</f>
        <v>46</v>
      </c>
      <c r="C82" s="1">
        <f>IF('cleveland-data'!E244&gt;240,IF('cleveland-data'!G244=1,'cleveland-data'!A244,""),"")</f>
        <v>52</v>
      </c>
      <c r="E82" s="1">
        <f>IF('cleveland-data'!E74&gt;240,IF('cleveland-data'!G74=0,'cleveland-data'!A74,""),"")</f>
        <v>46</v>
      </c>
    </row>
    <row r="83" spans="1:5" x14ac:dyDescent="0.25">
      <c r="A83" s="1" t="str">
        <f>IF('cleveland-data'!E75&gt;240,'cleveland-data'!A75,"")</f>
        <v/>
      </c>
      <c r="C83" s="1">
        <f>IF('cleveland-data'!E245&gt;240,IF('cleveland-data'!G245=1,'cleveland-data'!A245,""),"")</f>
        <v>52</v>
      </c>
      <c r="E83" s="1" t="str">
        <f>IF('cleveland-data'!E75&gt;240,IF('cleveland-data'!G75=0,'cleveland-data'!A75,""),"")</f>
        <v/>
      </c>
    </row>
    <row r="84" spans="1:5" x14ac:dyDescent="0.25">
      <c r="A84" s="1" t="str">
        <f>IF('cleveland-data'!E76&gt;240,'cleveland-data'!A76,"")</f>
        <v/>
      </c>
      <c r="C84" s="1">
        <f>IF('cleveland-data'!E246&gt;240,IF('cleveland-data'!G246=1,'cleveland-data'!A246,""),"")</f>
        <v>53</v>
      </c>
      <c r="E84" s="1" t="str">
        <f>IF('cleveland-data'!E76&gt;240,IF('cleveland-data'!G76=0,'cleveland-data'!A76,""),"")</f>
        <v/>
      </c>
    </row>
    <row r="85" spans="1:5" x14ac:dyDescent="0.25">
      <c r="A85" s="1" t="str">
        <f>IF('cleveland-data'!E77&gt;240,'cleveland-data'!A77,"")</f>
        <v/>
      </c>
      <c r="C85" s="1">
        <f>IF('cleveland-data'!E247&gt;240,IF('cleveland-data'!G247=1,'cleveland-data'!A247,""),"")</f>
        <v>53</v>
      </c>
      <c r="E85" s="1" t="str">
        <f>IF('cleveland-data'!E77&gt;240,IF('cleveland-data'!G77=0,'cleveland-data'!A77,""),"")</f>
        <v/>
      </c>
    </row>
    <row r="86" spans="1:5" x14ac:dyDescent="0.25">
      <c r="A86" s="1" t="str">
        <f>IF('cleveland-data'!E78&gt;240,'cleveland-data'!A78,"")</f>
        <v/>
      </c>
      <c r="C86" s="1" t="str">
        <f>IF('cleveland-data'!E248&gt;240,IF('cleveland-data'!G248=1,'cleveland-data'!A248,""),"")</f>
        <v/>
      </c>
      <c r="E86" s="1" t="str">
        <f>IF('cleveland-data'!E78&gt;240,IF('cleveland-data'!G78=0,'cleveland-data'!A78,""),"")</f>
        <v/>
      </c>
    </row>
    <row r="87" spans="1:5" x14ac:dyDescent="0.25">
      <c r="A87" s="1">
        <f>IF('cleveland-data'!E79&gt;240,'cleveland-data'!A79,"")</f>
        <v>46</v>
      </c>
      <c r="C87" s="1">
        <f>IF('cleveland-data'!E249&gt;240,IF('cleveland-data'!G249=1,'cleveland-data'!A249,""),"")</f>
        <v>55</v>
      </c>
      <c r="E87" s="1">
        <f>IF('cleveland-data'!E79&gt;240,IF('cleveland-data'!G79=0,'cleveland-data'!A79,""),"")</f>
        <v>46</v>
      </c>
    </row>
    <row r="88" spans="1:5" x14ac:dyDescent="0.25">
      <c r="A88" s="1">
        <f>IF('cleveland-data'!E80&gt;240,'cleveland-data'!A80,"")</f>
        <v>47</v>
      </c>
      <c r="C88" s="1">
        <f>IF('cleveland-data'!E250&gt;240,IF('cleveland-data'!G250=1,'cleveland-data'!A250,""),"")</f>
        <v>55</v>
      </c>
      <c r="E88" s="1">
        <f>IF('cleveland-data'!E80&gt;240,IF('cleveland-data'!G80=0,'cleveland-data'!A80,""),"")</f>
        <v>47</v>
      </c>
    </row>
    <row r="89" spans="1:5" x14ac:dyDescent="0.25">
      <c r="A89" s="1">
        <f>IF('cleveland-data'!E81&gt;240,'cleveland-data'!A81,"")</f>
        <v>47</v>
      </c>
      <c r="C89" s="1">
        <f>IF('cleveland-data'!E251&gt;240,IF('cleveland-data'!G251=1,'cleveland-data'!A251,""),"")</f>
        <v>55</v>
      </c>
      <c r="E89" s="1">
        <f>IF('cleveland-data'!E81&gt;240,IF('cleveland-data'!G81=0,'cleveland-data'!A81,""),"")</f>
        <v>47</v>
      </c>
    </row>
    <row r="90" spans="1:5" x14ac:dyDescent="0.25">
      <c r="A90" s="1">
        <f>IF('cleveland-data'!E82&gt;240,'cleveland-data'!A82,"")</f>
        <v>47</v>
      </c>
      <c r="C90" s="1">
        <f>IF('cleveland-data'!E252&gt;240,IF('cleveland-data'!G252=1,'cleveland-data'!A252,""),"")</f>
        <v>56</v>
      </c>
      <c r="E90" s="1">
        <f>IF('cleveland-data'!E82&gt;240,IF('cleveland-data'!G82=0,'cleveland-data'!A82,""),"")</f>
        <v>47</v>
      </c>
    </row>
    <row r="91" spans="1:5" x14ac:dyDescent="0.25">
      <c r="A91" s="1">
        <f>IF('cleveland-data'!E83&gt;240,'cleveland-data'!A83,"")</f>
        <v>47</v>
      </c>
      <c r="C91" s="1" t="str">
        <f>IF('cleveland-data'!E253&gt;240,IF('cleveland-data'!G253=1,'cleveland-data'!A253,""),"")</f>
        <v/>
      </c>
      <c r="E91" s="1">
        <f>IF('cleveland-data'!E83&gt;240,IF('cleveland-data'!G83=0,'cleveland-data'!A83,""),"")</f>
        <v>47</v>
      </c>
    </row>
    <row r="92" spans="1:5" x14ac:dyDescent="0.25">
      <c r="A92" s="1">
        <f>IF('cleveland-data'!E84&gt;240,'cleveland-data'!A84,"")</f>
        <v>48</v>
      </c>
      <c r="C92" s="1">
        <f>IF('cleveland-data'!E254&gt;240,IF('cleveland-data'!G254=1,'cleveland-data'!A254,""),"")</f>
        <v>56</v>
      </c>
      <c r="E92" s="1">
        <f>IF('cleveland-data'!E84&gt;240,IF('cleveland-data'!G84=0,'cleveland-data'!A84,""),"")</f>
        <v>48</v>
      </c>
    </row>
    <row r="93" spans="1:5" x14ac:dyDescent="0.25">
      <c r="A93" s="1">
        <f>IF('cleveland-data'!E85&gt;240,'cleveland-data'!A85,"")</f>
        <v>48</v>
      </c>
      <c r="C93" s="1" t="str">
        <f>IF('cleveland-data'!E255&gt;240,IF('cleveland-data'!G255=1,'cleveland-data'!A255,""),"")</f>
        <v/>
      </c>
      <c r="E93" s="1">
        <f>IF('cleveland-data'!E85&gt;240,IF('cleveland-data'!G85=0,'cleveland-data'!A85,""),"")</f>
        <v>48</v>
      </c>
    </row>
    <row r="94" spans="1:5" x14ac:dyDescent="0.25">
      <c r="A94" s="1" t="str">
        <f>IF('cleveland-data'!E86&gt;240,'cleveland-data'!A86,"")</f>
        <v/>
      </c>
      <c r="C94" s="1">
        <f>IF('cleveland-data'!E256&gt;240,IF('cleveland-data'!G256=1,'cleveland-data'!A256,""),"")</f>
        <v>59</v>
      </c>
      <c r="E94" s="1" t="str">
        <f>IF('cleveland-data'!E86&gt;240,IF('cleveland-data'!G86=0,'cleveland-data'!A86,""),"")</f>
        <v/>
      </c>
    </row>
    <row r="95" spans="1:5" x14ac:dyDescent="0.25">
      <c r="A95" s="1" t="str">
        <f>IF('cleveland-data'!E87&gt;240,'cleveland-data'!A87,"")</f>
        <v/>
      </c>
      <c r="C95" s="1">
        <f>IF('cleveland-data'!E257&gt;240,IF('cleveland-data'!G257=1,'cleveland-data'!A257,""),"")</f>
        <v>65</v>
      </c>
      <c r="E95" s="1" t="str">
        <f>IF('cleveland-data'!E87&gt;240,IF('cleveland-data'!G87=0,'cleveland-data'!A87,""),"")</f>
        <v/>
      </c>
    </row>
    <row r="96" spans="1:5" x14ac:dyDescent="0.25">
      <c r="A96" s="1">
        <f>IF('cleveland-data'!E88&gt;240,'cleveland-data'!A88,"")</f>
        <v>48</v>
      </c>
      <c r="C96" s="1">
        <f>IF('cleveland-data'!E258&gt;240,IF('cleveland-data'!G258=1,'cleveland-data'!A258,""),"")</f>
        <v>41</v>
      </c>
      <c r="E96" s="1">
        <f>IF('cleveland-data'!E88&gt;240,IF('cleveland-data'!G88=0,'cleveland-data'!A88,""),"")</f>
        <v>48</v>
      </c>
    </row>
    <row r="97" spans="1:5" x14ac:dyDescent="0.25">
      <c r="A97" s="1" t="str">
        <f>IF('cleveland-data'!E89&gt;240,'cleveland-data'!A89,"")</f>
        <v/>
      </c>
      <c r="C97" s="1">
        <f>IF('cleveland-data'!E259&gt;240,IF('cleveland-data'!G259=1,'cleveland-data'!A259,""),"")</f>
        <v>43</v>
      </c>
      <c r="E97" s="1" t="str">
        <f>IF('cleveland-data'!E89&gt;240,IF('cleveland-data'!G89=0,'cleveland-data'!A89,""),"")</f>
        <v/>
      </c>
    </row>
    <row r="98" spans="1:5" x14ac:dyDescent="0.25">
      <c r="A98" s="1">
        <f>IF('cleveland-data'!E90&gt;240,'cleveland-data'!A90,"")</f>
        <v>48</v>
      </c>
      <c r="C98" s="1">
        <f>IF('cleveland-data'!E260&gt;240,IF('cleveland-data'!G260=1,'cleveland-data'!A260,""),"")</f>
        <v>44</v>
      </c>
      <c r="E98" s="1">
        <f>IF('cleveland-data'!E90&gt;240,IF('cleveland-data'!G90=0,'cleveland-data'!A90,""),"")</f>
        <v>48</v>
      </c>
    </row>
    <row r="99" spans="1:5" x14ac:dyDescent="0.25">
      <c r="A99" s="1" t="str">
        <f>IF('cleveland-data'!E91&gt;240,'cleveland-data'!A91,"")</f>
        <v/>
      </c>
      <c r="C99" s="1" t="str">
        <f>IF('cleveland-data'!E261&gt;240,IF('cleveland-data'!G261=1,'cleveland-data'!A261,""),"")</f>
        <v/>
      </c>
      <c r="E99" s="1" t="str">
        <f>IF('cleveland-data'!E91&gt;240,IF('cleveland-data'!G91=0,'cleveland-data'!A91,""),"")</f>
        <v/>
      </c>
    </row>
    <row r="100" spans="1:5" x14ac:dyDescent="0.25">
      <c r="A100" s="1" t="str">
        <f>IF('cleveland-data'!E92&gt;240,'cleveland-data'!A92,"")</f>
        <v/>
      </c>
      <c r="C100" s="1">
        <f>IF('cleveland-data'!E262&gt;240,IF('cleveland-data'!G262=1,'cleveland-data'!A262,""),"")</f>
        <v>47</v>
      </c>
      <c r="E100" s="1" t="str">
        <f>IF('cleveland-data'!E92&gt;240,IF('cleveland-data'!G92=0,'cleveland-data'!A92,""),"")</f>
        <v/>
      </c>
    </row>
    <row r="101" spans="1:5" x14ac:dyDescent="0.25">
      <c r="A101" s="1" t="str">
        <f>IF('cleveland-data'!E93&gt;240,'cleveland-data'!A93,"")</f>
        <v/>
      </c>
      <c r="C101" s="1" t="str">
        <f>IF('cleveland-data'!E263&gt;240,IF('cleveland-data'!G263=1,'cleveland-data'!A263,""),"")</f>
        <v/>
      </c>
      <c r="E101" s="1" t="str">
        <f>IF('cleveland-data'!E93&gt;240,IF('cleveland-data'!G93=0,'cleveland-data'!A93,""),"")</f>
        <v/>
      </c>
    </row>
    <row r="102" spans="1:5" x14ac:dyDescent="0.25">
      <c r="A102" s="1" t="str">
        <f>IF('cleveland-data'!E94&gt;240,'cleveland-data'!A94,"")</f>
        <v/>
      </c>
      <c r="C102" s="1" t="str">
        <f>IF('cleveland-data'!E264&gt;240,IF('cleveland-data'!G264=1,'cleveland-data'!A264,""),"")</f>
        <v/>
      </c>
      <c r="E102" s="1" t="str">
        <f>IF('cleveland-data'!E94&gt;240,IF('cleveland-data'!G94=0,'cleveland-data'!A94,""),"")</f>
        <v/>
      </c>
    </row>
    <row r="103" spans="1:5" x14ac:dyDescent="0.25">
      <c r="A103" s="1">
        <f>IF('cleveland-data'!E95&gt;240,'cleveland-data'!A95,"")</f>
        <v>49</v>
      </c>
      <c r="C103" s="1" t="str">
        <f>IF('cleveland-data'!E265&gt;240,IF('cleveland-data'!G265=1,'cleveland-data'!A265,""),"")</f>
        <v/>
      </c>
      <c r="E103" s="1">
        <f>IF('cleveland-data'!E95&gt;240,IF('cleveland-data'!G95=0,'cleveland-data'!A95,""),"")</f>
        <v>49</v>
      </c>
    </row>
    <row r="104" spans="1:5" x14ac:dyDescent="0.25">
      <c r="A104" s="1" t="str">
        <f>IF('cleveland-data'!E96&gt;240,'cleveland-data'!A96,"")</f>
        <v/>
      </c>
      <c r="C104" s="1">
        <f>IF('cleveland-data'!E266&gt;240,IF('cleveland-data'!G266=1,'cleveland-data'!A266,""),"")</f>
        <v>50</v>
      </c>
      <c r="E104" s="1" t="str">
        <f>IF('cleveland-data'!E96&gt;240,IF('cleveland-data'!G96=0,'cleveland-data'!A96,""),"")</f>
        <v/>
      </c>
    </row>
    <row r="105" spans="1:5" x14ac:dyDescent="0.25">
      <c r="A105" s="1">
        <f>IF('cleveland-data'!E97&gt;240,'cleveland-data'!A97,"")</f>
        <v>49</v>
      </c>
      <c r="C105" s="1">
        <f>IF('cleveland-data'!E267&gt;240,IF('cleveland-data'!G267=1,'cleveland-data'!A267,""),"")</f>
        <v>52</v>
      </c>
      <c r="E105" s="1">
        <f>IF('cleveland-data'!E97&gt;240,IF('cleveland-data'!G97=0,'cleveland-data'!A97,""),"")</f>
        <v>49</v>
      </c>
    </row>
    <row r="106" spans="1:5" x14ac:dyDescent="0.25">
      <c r="A106" s="1" t="str">
        <f>IF('cleveland-data'!E98&gt;240,'cleveland-data'!A98,"")</f>
        <v/>
      </c>
      <c r="C106" s="1">
        <f>IF('cleveland-data'!E268&gt;240,IF('cleveland-data'!G268=1,'cleveland-data'!A268,""),"")</f>
        <v>52</v>
      </c>
      <c r="E106" s="1" t="str">
        <f>IF('cleveland-data'!E98&gt;240,IF('cleveland-data'!G98=0,'cleveland-data'!A98,""),"")</f>
        <v/>
      </c>
    </row>
    <row r="107" spans="1:5" x14ac:dyDescent="0.25">
      <c r="A107" s="1">
        <f>IF('cleveland-data'!E99&gt;240,'cleveland-data'!A99,"")</f>
        <v>50</v>
      </c>
      <c r="C107" s="1">
        <f>IF('cleveland-data'!E269&gt;240,IF('cleveland-data'!G269=1,'cleveland-data'!A269,""),"")</f>
        <v>54</v>
      </c>
      <c r="E107" s="1">
        <f>IF('cleveland-data'!E99&gt;240,IF('cleveland-data'!G99=0,'cleveland-data'!A99,""),"")</f>
        <v>50</v>
      </c>
    </row>
    <row r="108" spans="1:5" x14ac:dyDescent="0.25">
      <c r="A108" s="1" t="str">
        <f>IF('cleveland-data'!E100&gt;240,'cleveland-data'!A100,"")</f>
        <v/>
      </c>
      <c r="C108" s="1">
        <f>IF('cleveland-data'!E270&gt;240,IF('cleveland-data'!G270=1,'cleveland-data'!A270,""),"")</f>
        <v>56</v>
      </c>
      <c r="E108" s="1" t="str">
        <f>IF('cleveland-data'!E100&gt;240,IF('cleveland-data'!G100=0,'cleveland-data'!A100,""),"")</f>
        <v/>
      </c>
    </row>
    <row r="109" spans="1:5" x14ac:dyDescent="0.25">
      <c r="A109" s="1" t="str">
        <f>IF('cleveland-data'!E101&gt;240,'cleveland-data'!A101,"")</f>
        <v/>
      </c>
      <c r="C109" s="1">
        <f>IF('cleveland-data'!E271&gt;240,IF('cleveland-data'!G271=1,'cleveland-data'!A271,""),"")</f>
        <v>58</v>
      </c>
      <c r="E109" s="1" t="str">
        <f>IF('cleveland-data'!E101&gt;240,IF('cleveland-data'!G101=0,'cleveland-data'!A101,""),"")</f>
        <v/>
      </c>
    </row>
    <row r="110" spans="1:5" x14ac:dyDescent="0.25">
      <c r="A110" s="1" t="str">
        <f>IF('cleveland-data'!E102&gt;240,'cleveland-data'!A102,"")</f>
        <v/>
      </c>
      <c r="C110" s="1">
        <f>IF('cleveland-data'!E272&gt;240,IF('cleveland-data'!G272=1,'cleveland-data'!A272,""),"")</f>
        <v>65</v>
      </c>
      <c r="E110" s="1" t="str">
        <f>IF('cleveland-data'!E102&gt;240,IF('cleveland-data'!G102=0,'cleveland-data'!A102,""),"")</f>
        <v/>
      </c>
    </row>
    <row r="111" spans="1:5" x14ac:dyDescent="0.25">
      <c r="A111" s="1" t="str">
        <f>IF('cleveland-data'!E103&gt;240,'cleveland-data'!A103,"")</f>
        <v/>
      </c>
      <c r="E111" s="1" t="str">
        <f>IF('cleveland-data'!E103&gt;240,IF('cleveland-data'!G103=0,'cleveland-data'!A103,""),"")</f>
        <v/>
      </c>
    </row>
    <row r="112" spans="1:5" x14ac:dyDescent="0.25">
      <c r="A112" s="1" t="str">
        <f>IF('cleveland-data'!E104&gt;240,'cleveland-data'!A104,"")</f>
        <v/>
      </c>
      <c r="E112" s="1" t="str">
        <f>IF('cleveland-data'!E104&gt;240,IF('cleveland-data'!G104=0,'cleveland-data'!A104,""),"")</f>
        <v/>
      </c>
    </row>
    <row r="113" spans="1:5" x14ac:dyDescent="0.25">
      <c r="A113" s="1" t="str">
        <f>IF('cleveland-data'!E105&gt;240,'cleveland-data'!A105,"")</f>
        <v/>
      </c>
      <c r="E113" s="1" t="str">
        <f>IF('cleveland-data'!E105&gt;240,IF('cleveland-data'!G105=0,'cleveland-data'!A105,""),"")</f>
        <v/>
      </c>
    </row>
    <row r="114" spans="1:5" x14ac:dyDescent="0.25">
      <c r="A114" s="1" t="str">
        <f>IF('cleveland-data'!E106&gt;240,'cleveland-data'!A106,"")</f>
        <v/>
      </c>
      <c r="E114" s="1" t="str">
        <f>IF('cleveland-data'!E106&gt;240,IF('cleveland-data'!G106=0,'cleveland-data'!A106,""),"")</f>
        <v/>
      </c>
    </row>
    <row r="115" spans="1:5" x14ac:dyDescent="0.25">
      <c r="A115" s="1" t="str">
        <f>IF('cleveland-data'!E107&gt;240,'cleveland-data'!A107,"")</f>
        <v/>
      </c>
      <c r="E115" s="1" t="str">
        <f>IF('cleveland-data'!E107&gt;240,IF('cleveland-data'!G107=0,'cleveland-data'!A107,""),"")</f>
        <v/>
      </c>
    </row>
    <row r="116" spans="1:5" x14ac:dyDescent="0.25">
      <c r="A116" s="1" t="str">
        <f>IF('cleveland-data'!E108&gt;240,'cleveland-data'!A108,"")</f>
        <v/>
      </c>
      <c r="E116" s="1" t="str">
        <f>IF('cleveland-data'!E108&gt;240,IF('cleveland-data'!G108=0,'cleveland-data'!A108,""),"")</f>
        <v/>
      </c>
    </row>
    <row r="117" spans="1:5" x14ac:dyDescent="0.25">
      <c r="A117" s="1" t="str">
        <f>IF('cleveland-data'!E109&gt;240,'cleveland-data'!A109,"")</f>
        <v/>
      </c>
      <c r="E117" s="1" t="str">
        <f>IF('cleveland-data'!E109&gt;240,IF('cleveland-data'!G109=0,'cleveland-data'!A109,""),"")</f>
        <v/>
      </c>
    </row>
    <row r="118" spans="1:5" x14ac:dyDescent="0.25">
      <c r="A118" s="1" t="str">
        <f>IF('cleveland-data'!E110&gt;240,'cleveland-data'!A110,"")</f>
        <v/>
      </c>
      <c r="E118" s="1" t="str">
        <f>IF('cleveland-data'!E110&gt;240,IF('cleveland-data'!G110=0,'cleveland-data'!A110,""),"")</f>
        <v/>
      </c>
    </row>
    <row r="119" spans="1:5" x14ac:dyDescent="0.25">
      <c r="A119" s="1" t="str">
        <f>IF('cleveland-data'!E111&gt;240,'cleveland-data'!A111,"")</f>
        <v/>
      </c>
      <c r="E119" s="1" t="str">
        <f>IF('cleveland-data'!E111&gt;240,IF('cleveland-data'!G111=0,'cleveland-data'!A111,""),"")</f>
        <v/>
      </c>
    </row>
    <row r="120" spans="1:5" x14ac:dyDescent="0.25">
      <c r="A120" s="1" t="str">
        <f>IF('cleveland-data'!E112&gt;240,'cleveland-data'!A112,"")</f>
        <v/>
      </c>
      <c r="E120" s="1" t="str">
        <f>IF('cleveland-data'!E112&gt;240,IF('cleveland-data'!G112=0,'cleveland-data'!A112,""),"")</f>
        <v/>
      </c>
    </row>
    <row r="121" spans="1:5" x14ac:dyDescent="0.25">
      <c r="A121" s="1">
        <f>IF('cleveland-data'!E113&gt;240,'cleveland-data'!A113,"")</f>
        <v>52</v>
      </c>
      <c r="E121" s="1">
        <f>IF('cleveland-data'!E113&gt;240,IF('cleveland-data'!G113=0,'cleveland-data'!A113,""),"")</f>
        <v>52</v>
      </c>
    </row>
    <row r="122" spans="1:5" x14ac:dyDescent="0.25">
      <c r="A122" s="1" t="str">
        <f>IF('cleveland-data'!E114&gt;240,'cleveland-data'!A114,"")</f>
        <v/>
      </c>
      <c r="E122" s="1" t="str">
        <f>IF('cleveland-data'!E114&gt;240,IF('cleveland-data'!G114=0,'cleveland-data'!A114,""),"")</f>
        <v/>
      </c>
    </row>
    <row r="123" spans="1:5" x14ac:dyDescent="0.25">
      <c r="A123" s="1">
        <f>IF('cleveland-data'!E115&gt;240,'cleveland-data'!A115,"")</f>
        <v>52</v>
      </c>
      <c r="E123" s="1">
        <f>IF('cleveland-data'!E115&gt;240,IF('cleveland-data'!G115=0,'cleveland-data'!A115,""),"")</f>
        <v>52</v>
      </c>
    </row>
    <row r="124" spans="1:5" x14ac:dyDescent="0.25">
      <c r="A124" s="1" t="str">
        <f>IF('cleveland-data'!E116&gt;240,'cleveland-data'!A116,"")</f>
        <v/>
      </c>
      <c r="E124" s="1" t="str">
        <f>IF('cleveland-data'!E116&gt;240,IF('cleveland-data'!G116=0,'cleveland-data'!A116,""),"")</f>
        <v/>
      </c>
    </row>
    <row r="125" spans="1:5" x14ac:dyDescent="0.25">
      <c r="A125" s="1" t="str">
        <f>IF('cleveland-data'!E117&gt;240,'cleveland-data'!A117,"")</f>
        <v/>
      </c>
      <c r="E125" s="1" t="str">
        <f>IF('cleveland-data'!E117&gt;240,IF('cleveland-data'!G117=0,'cleveland-data'!A117,""),"")</f>
        <v/>
      </c>
    </row>
    <row r="126" spans="1:5" x14ac:dyDescent="0.25">
      <c r="A126" s="1">
        <f>IF('cleveland-data'!E118&gt;240,'cleveland-data'!A118,"")</f>
        <v>52</v>
      </c>
      <c r="E126" s="1">
        <f>IF('cleveland-data'!E118&gt;240,IF('cleveland-data'!G118=0,'cleveland-data'!A118,""),"")</f>
        <v>52</v>
      </c>
    </row>
    <row r="127" spans="1:5" x14ac:dyDescent="0.25">
      <c r="A127" s="1">
        <f>IF('cleveland-data'!E119&gt;240,'cleveland-data'!A119,"")</f>
        <v>53</v>
      </c>
      <c r="E127" s="1">
        <f>IF('cleveland-data'!E119&gt;240,IF('cleveland-data'!G119=0,'cleveland-data'!A119,""),"")</f>
        <v>53</v>
      </c>
    </row>
    <row r="128" spans="1:5" x14ac:dyDescent="0.25">
      <c r="A128" s="1" t="str">
        <f>IF('cleveland-data'!E120&gt;240,'cleveland-data'!A120,"")</f>
        <v/>
      </c>
      <c r="E128" s="1" t="str">
        <f>IF('cleveland-data'!E120&gt;240,IF('cleveland-data'!G120=0,'cleveland-data'!A120,""),"")</f>
        <v/>
      </c>
    </row>
    <row r="129" spans="1:5" x14ac:dyDescent="0.25">
      <c r="A129" s="1">
        <f>IF('cleveland-data'!E121&gt;240,'cleveland-data'!A121,"")</f>
        <v>53</v>
      </c>
      <c r="E129" s="1">
        <f>IF('cleveland-data'!E121&gt;240,IF('cleveland-data'!G121=0,'cleveland-data'!A121,""),"")</f>
        <v>53</v>
      </c>
    </row>
    <row r="130" spans="1:5" x14ac:dyDescent="0.25">
      <c r="A130" s="1">
        <f>IF('cleveland-data'!E122&gt;240,'cleveland-data'!A122,"")</f>
        <v>53</v>
      </c>
      <c r="E130" s="1">
        <f>IF('cleveland-data'!E122&gt;240,IF('cleveland-data'!G122=0,'cleveland-data'!A122,""),"")</f>
        <v>53</v>
      </c>
    </row>
    <row r="131" spans="1:5" x14ac:dyDescent="0.25">
      <c r="A131" s="1" t="str">
        <f>IF('cleveland-data'!E123&gt;240,'cleveland-data'!A123,"")</f>
        <v/>
      </c>
      <c r="E131" s="1" t="str">
        <f>IF('cleveland-data'!E123&gt;240,IF('cleveland-data'!G123=0,'cleveland-data'!A123,""),"")</f>
        <v/>
      </c>
    </row>
    <row r="132" spans="1:5" x14ac:dyDescent="0.25">
      <c r="A132" s="1">
        <f>IF('cleveland-data'!E124&gt;240,'cleveland-data'!A124,"")</f>
        <v>53</v>
      </c>
      <c r="E132" s="1">
        <f>IF('cleveland-data'!E124&gt;240,IF('cleveland-data'!G124=0,'cleveland-data'!A124,""),"")</f>
        <v>53</v>
      </c>
    </row>
    <row r="133" spans="1:5" x14ac:dyDescent="0.25">
      <c r="A133" s="1" t="str">
        <f>IF('cleveland-data'!E125&gt;240,'cleveland-data'!A125,"")</f>
        <v/>
      </c>
      <c r="E133" s="1" t="str">
        <f>IF('cleveland-data'!E125&gt;240,IF('cleveland-data'!G125=0,'cleveland-data'!A125,""),"")</f>
        <v/>
      </c>
    </row>
    <row r="134" spans="1:5" x14ac:dyDescent="0.25">
      <c r="A134" s="1">
        <f>IF('cleveland-data'!E126&gt;240,'cleveland-data'!A126,"")</f>
        <v>53</v>
      </c>
      <c r="E134" s="1">
        <f>IF('cleveland-data'!E126&gt;240,IF('cleveland-data'!G126=0,'cleveland-data'!A126,""),"")</f>
        <v>53</v>
      </c>
    </row>
    <row r="135" spans="1:5" x14ac:dyDescent="0.25">
      <c r="A135" s="1" t="str">
        <f>IF('cleveland-data'!E127&gt;240,'cleveland-data'!A127,"")</f>
        <v/>
      </c>
      <c r="E135" s="1" t="str">
        <f>IF('cleveland-data'!E127&gt;240,IF('cleveland-data'!G127=0,'cleveland-data'!A127,""),"")</f>
        <v/>
      </c>
    </row>
    <row r="136" spans="1:5" x14ac:dyDescent="0.25">
      <c r="A136" s="1" t="str">
        <f>IF('cleveland-data'!E128&gt;240,'cleveland-data'!A128,"")</f>
        <v/>
      </c>
      <c r="E136" s="1" t="str">
        <f>IF('cleveland-data'!E128&gt;240,IF('cleveland-data'!G128=0,'cleveland-data'!A128,""),"")</f>
        <v/>
      </c>
    </row>
    <row r="137" spans="1:5" x14ac:dyDescent="0.25">
      <c r="A137" s="1">
        <f>IF('cleveland-data'!E129&gt;240,'cleveland-data'!A129,"")</f>
        <v>54</v>
      </c>
      <c r="E137" s="1">
        <f>IF('cleveland-data'!E129&gt;240,IF('cleveland-data'!G129=0,'cleveland-data'!A129,""),"")</f>
        <v>54</v>
      </c>
    </row>
    <row r="138" spans="1:5" x14ac:dyDescent="0.25">
      <c r="A138" s="1">
        <f>IF('cleveland-data'!E130&gt;240,'cleveland-data'!A130,"")</f>
        <v>54</v>
      </c>
      <c r="E138" s="1">
        <f>IF('cleveland-data'!E130&gt;240,IF('cleveland-data'!G130=0,'cleveland-data'!A130,""),"")</f>
        <v>54</v>
      </c>
    </row>
    <row r="139" spans="1:5" x14ac:dyDescent="0.25">
      <c r="A139" s="1">
        <f>IF('cleveland-data'!E131&gt;240,'cleveland-data'!A131,"")</f>
        <v>54</v>
      </c>
      <c r="E139" s="1">
        <f>IF('cleveland-data'!E131&gt;240,IF('cleveland-data'!G131=0,'cleveland-data'!A131,""),"")</f>
        <v>54</v>
      </c>
    </row>
    <row r="140" spans="1:5" x14ac:dyDescent="0.25">
      <c r="A140" s="1" t="str">
        <f>IF('cleveland-data'!E132&gt;240,'cleveland-data'!A132,"")</f>
        <v/>
      </c>
      <c r="E140" s="1" t="str">
        <f>IF('cleveland-data'!E132&gt;240,IF('cleveland-data'!G132=0,'cleveland-data'!A132,""),"")</f>
        <v/>
      </c>
    </row>
    <row r="141" spans="1:5" x14ac:dyDescent="0.25">
      <c r="A141" s="1">
        <f>IF('cleveland-data'!E133&gt;240,'cleveland-data'!A133,"")</f>
        <v>54</v>
      </c>
      <c r="E141" s="1">
        <f>IF('cleveland-data'!E133&gt;240,IF('cleveland-data'!G133=0,'cleveland-data'!A133,""),"")</f>
        <v>54</v>
      </c>
    </row>
    <row r="142" spans="1:5" x14ac:dyDescent="0.25">
      <c r="A142" s="1" t="str">
        <f>IF('cleveland-data'!E134&gt;240,'cleveland-data'!A134,"")</f>
        <v/>
      </c>
      <c r="E142" s="1" t="str">
        <f>IF('cleveland-data'!E134&gt;240,IF('cleveland-data'!G134=0,'cleveland-data'!A134,""),"")</f>
        <v/>
      </c>
    </row>
    <row r="143" spans="1:5" x14ac:dyDescent="0.25">
      <c r="A143" s="1" t="str">
        <f>IF('cleveland-data'!E135&gt;240,'cleveland-data'!A135,"")</f>
        <v/>
      </c>
      <c r="E143" s="1" t="str">
        <f>IF('cleveland-data'!E135&gt;240,IF('cleveland-data'!G135=0,'cleveland-data'!A135,""),"")</f>
        <v/>
      </c>
    </row>
    <row r="144" spans="1:5" x14ac:dyDescent="0.25">
      <c r="A144" s="1" t="str">
        <f>IF('cleveland-data'!E136&gt;240,'cleveland-data'!A136,"")</f>
        <v/>
      </c>
      <c r="E144" s="1" t="str">
        <f>IF('cleveland-data'!E136&gt;240,IF('cleveland-data'!G136=0,'cleveland-data'!A136,""),"")</f>
        <v/>
      </c>
    </row>
    <row r="145" spans="1:5" x14ac:dyDescent="0.25">
      <c r="A145" s="1">
        <f>IF('cleveland-data'!E137&gt;240,'cleveland-data'!A137,"")</f>
        <v>54</v>
      </c>
      <c r="E145" s="1">
        <f>IF('cleveland-data'!E137&gt;240,IF('cleveland-data'!G137=0,'cleveland-data'!A137,""),"")</f>
        <v>54</v>
      </c>
    </row>
    <row r="146" spans="1:5" x14ac:dyDescent="0.25">
      <c r="A146" s="1" t="str">
        <f>IF('cleveland-data'!E138&gt;240,'cleveland-data'!A138,"")</f>
        <v/>
      </c>
      <c r="E146" s="1" t="str">
        <f>IF('cleveland-data'!E138&gt;240,IF('cleveland-data'!G138=0,'cleveland-data'!A138,""),"")</f>
        <v/>
      </c>
    </row>
    <row r="147" spans="1:5" x14ac:dyDescent="0.25">
      <c r="A147" s="1">
        <f>IF('cleveland-data'!E139&gt;240,'cleveland-data'!A139,"")</f>
        <v>54</v>
      </c>
      <c r="E147" s="1">
        <f>IF('cleveland-data'!E139&gt;240,IF('cleveland-data'!G139=0,'cleveland-data'!A139,""),"")</f>
        <v>54</v>
      </c>
    </row>
    <row r="148" spans="1:5" x14ac:dyDescent="0.25">
      <c r="A148" s="1" t="str">
        <f>IF('cleveland-data'!E140&gt;240,'cleveland-data'!A140,"")</f>
        <v/>
      </c>
      <c r="E148" s="1" t="str">
        <f>IF('cleveland-data'!E140&gt;240,IF('cleveland-data'!G140=0,'cleveland-data'!A140,""),"")</f>
        <v/>
      </c>
    </row>
    <row r="149" spans="1:5" x14ac:dyDescent="0.25">
      <c r="A149" s="1">
        <f>IF('cleveland-data'!E141&gt;240,'cleveland-data'!A141,"")</f>
        <v>54</v>
      </c>
      <c r="E149" s="1">
        <f>IF('cleveland-data'!E141&gt;240,IF('cleveland-data'!G141=0,'cleveland-data'!A141,""),"")</f>
        <v>54</v>
      </c>
    </row>
    <row r="150" spans="1:5" x14ac:dyDescent="0.25">
      <c r="A150" s="1">
        <f>IF('cleveland-data'!E142&gt;240,'cleveland-data'!A142,"")</f>
        <v>55</v>
      </c>
      <c r="E150" s="1">
        <f>IF('cleveland-data'!E142&gt;240,IF('cleveland-data'!G142=0,'cleveland-data'!A142,""),"")</f>
        <v>55</v>
      </c>
    </row>
    <row r="151" spans="1:5" x14ac:dyDescent="0.25">
      <c r="A151" s="1">
        <f>IF('cleveland-data'!E143&gt;240,'cleveland-data'!A143,"")</f>
        <v>55</v>
      </c>
      <c r="E151" s="1">
        <f>IF('cleveland-data'!E143&gt;240,IF('cleveland-data'!G143=0,'cleveland-data'!A143,""),"")</f>
        <v>55</v>
      </c>
    </row>
    <row r="152" spans="1:5" x14ac:dyDescent="0.25">
      <c r="A152" s="1">
        <f>IF('cleveland-data'!E144&gt;240,'cleveland-data'!A144,"")</f>
        <v>55</v>
      </c>
      <c r="E152" s="1">
        <f>IF('cleveland-data'!E144&gt;240,IF('cleveland-data'!G144=0,'cleveland-data'!A144,""),"")</f>
        <v>55</v>
      </c>
    </row>
    <row r="153" spans="1:5" x14ac:dyDescent="0.25">
      <c r="A153" s="1">
        <f>IF('cleveland-data'!E145&gt;240,'cleveland-data'!A145,"")</f>
        <v>55</v>
      </c>
      <c r="E153" s="1">
        <f>IF('cleveland-data'!E145&gt;240,IF('cleveland-data'!G145=0,'cleveland-data'!A145,""),"")</f>
        <v>55</v>
      </c>
    </row>
    <row r="154" spans="1:5" x14ac:dyDescent="0.25">
      <c r="A154" s="1" t="str">
        <f>IF('cleveland-data'!E146&gt;240,'cleveland-data'!A146,"")</f>
        <v/>
      </c>
      <c r="E154" s="1" t="str">
        <f>IF('cleveland-data'!E146&gt;240,IF('cleveland-data'!G146=0,'cleveland-data'!A146,""),"")</f>
        <v/>
      </c>
    </row>
    <row r="155" spans="1:5" x14ac:dyDescent="0.25">
      <c r="A155" s="1">
        <f>IF('cleveland-data'!E147&gt;240,'cleveland-data'!A147,"")</f>
        <v>55</v>
      </c>
      <c r="E155" s="1">
        <f>IF('cleveland-data'!E147&gt;240,IF('cleveland-data'!G147=0,'cleveland-data'!A147,""),"")</f>
        <v>55</v>
      </c>
    </row>
    <row r="156" spans="1:5" x14ac:dyDescent="0.25">
      <c r="A156" s="1">
        <f>IF('cleveland-data'!E148&gt;240,'cleveland-data'!A148,"")</f>
        <v>55</v>
      </c>
      <c r="E156" s="1">
        <f>IF('cleveland-data'!E148&gt;240,IF('cleveland-data'!G148=0,'cleveland-data'!A148,""),"")</f>
        <v>55</v>
      </c>
    </row>
    <row r="157" spans="1:5" x14ac:dyDescent="0.25">
      <c r="A157" s="1" t="str">
        <f>IF('cleveland-data'!E149&gt;240,'cleveland-data'!A149,"")</f>
        <v/>
      </c>
      <c r="E157" s="1" t="str">
        <f>IF('cleveland-data'!E149&gt;240,IF('cleveland-data'!G149=0,'cleveland-data'!A149,""),"")</f>
        <v/>
      </c>
    </row>
    <row r="158" spans="1:5" x14ac:dyDescent="0.25">
      <c r="A158" s="1">
        <f>IF('cleveland-data'!E150&gt;240,'cleveland-data'!A150,"")</f>
        <v>55</v>
      </c>
      <c r="E158" s="1">
        <f>IF('cleveland-data'!E150&gt;240,IF('cleveland-data'!G150=0,'cleveland-data'!A150,""),"")</f>
        <v>55</v>
      </c>
    </row>
    <row r="159" spans="1:5" x14ac:dyDescent="0.25">
      <c r="A159" s="1" t="str">
        <f>IF('cleveland-data'!E151&gt;240,'cleveland-data'!A151,"")</f>
        <v/>
      </c>
      <c r="E159" s="1" t="str">
        <f>IF('cleveland-data'!E151&gt;240,IF('cleveland-data'!G151=0,'cleveland-data'!A151,""),"")</f>
        <v/>
      </c>
    </row>
    <row r="160" spans="1:5" x14ac:dyDescent="0.25">
      <c r="A160" s="1" t="str">
        <f>IF('cleveland-data'!E152&gt;240,'cleveland-data'!A152,"")</f>
        <v/>
      </c>
      <c r="E160" s="1" t="str">
        <f>IF('cleveland-data'!E152&gt;240,IF('cleveland-data'!G152=0,'cleveland-data'!A152,""),"")</f>
        <v/>
      </c>
    </row>
    <row r="161" spans="1:5" x14ac:dyDescent="0.25">
      <c r="A161" s="1" t="str">
        <f>IF('cleveland-data'!E153&gt;240,'cleveland-data'!A153,"")</f>
        <v/>
      </c>
      <c r="E161" s="1" t="str">
        <f>IF('cleveland-data'!E153&gt;240,IF('cleveland-data'!G153=0,'cleveland-data'!A153,""),"")</f>
        <v/>
      </c>
    </row>
    <row r="162" spans="1:5" x14ac:dyDescent="0.25">
      <c r="A162" s="1">
        <f>IF('cleveland-data'!E154&gt;240,'cleveland-data'!A154,"")</f>
        <v>56</v>
      </c>
      <c r="E162" s="1">
        <f>IF('cleveland-data'!E154&gt;240,IF('cleveland-data'!G154=0,'cleveland-data'!A154,""),"")</f>
        <v>56</v>
      </c>
    </row>
    <row r="163" spans="1:5" x14ac:dyDescent="0.25">
      <c r="A163" s="1" t="str">
        <f>IF('cleveland-data'!E155&gt;240,'cleveland-data'!A155,"")</f>
        <v/>
      </c>
      <c r="E163" s="1" t="str">
        <f>IF('cleveland-data'!E155&gt;240,IF('cleveland-data'!G155=0,'cleveland-data'!A155,""),"")</f>
        <v/>
      </c>
    </row>
    <row r="164" spans="1:5" x14ac:dyDescent="0.25">
      <c r="A164" s="1">
        <f>IF('cleveland-data'!E156&gt;240,'cleveland-data'!A156,"")</f>
        <v>57</v>
      </c>
      <c r="E164" s="1">
        <f>IF('cleveland-data'!E156&gt;240,IF('cleveland-data'!G156=0,'cleveland-data'!A156,""),"")</f>
        <v>57</v>
      </c>
    </row>
    <row r="165" spans="1:5" x14ac:dyDescent="0.25">
      <c r="A165" s="1">
        <f>IF('cleveland-data'!E157&gt;240,'cleveland-data'!A157,"")</f>
        <v>57</v>
      </c>
      <c r="E165" s="1">
        <f>IF('cleveland-data'!E157&gt;240,IF('cleveland-data'!G157=0,'cleveland-data'!A157,""),"")</f>
        <v>57</v>
      </c>
    </row>
    <row r="166" spans="1:5" x14ac:dyDescent="0.25">
      <c r="A166" s="1">
        <f>IF('cleveland-data'!E158&gt;240,'cleveland-data'!A158,"")</f>
        <v>57</v>
      </c>
      <c r="E166" s="1">
        <f>IF('cleveland-data'!E158&gt;240,IF('cleveland-data'!G158=0,'cleveland-data'!A158,""),"")</f>
        <v>57</v>
      </c>
    </row>
    <row r="167" spans="1:5" x14ac:dyDescent="0.25">
      <c r="A167" s="1" t="str">
        <f>IF('cleveland-data'!E159&gt;240,'cleveland-data'!A159,"")</f>
        <v/>
      </c>
      <c r="E167" s="1" t="str">
        <f>IF('cleveland-data'!E159&gt;240,IF('cleveland-data'!G159=0,'cleveland-data'!A159,""),"")</f>
        <v/>
      </c>
    </row>
    <row r="168" spans="1:5" x14ac:dyDescent="0.25">
      <c r="A168" s="1">
        <f>IF('cleveland-data'!E160&gt;240,'cleveland-data'!A160,"")</f>
        <v>58</v>
      </c>
      <c r="E168" s="1">
        <f>IF('cleveland-data'!E160&gt;240,IF('cleveland-data'!G160=0,'cleveland-data'!A160,""),"")</f>
        <v>58</v>
      </c>
    </row>
    <row r="169" spans="1:5" x14ac:dyDescent="0.25">
      <c r="A169" s="1" t="str">
        <f>IF('cleveland-data'!E161&gt;240,'cleveland-data'!A161,"")</f>
        <v/>
      </c>
      <c r="E169" s="1" t="str">
        <f>IF('cleveland-data'!E161&gt;240,IF('cleveland-data'!G161=0,'cleveland-data'!A161,""),"")</f>
        <v/>
      </c>
    </row>
    <row r="170" spans="1:5" x14ac:dyDescent="0.25">
      <c r="A170" s="1" t="str">
        <f>IF('cleveland-data'!E162&gt;240,'cleveland-data'!A162,"")</f>
        <v/>
      </c>
      <c r="E170" s="1" t="str">
        <f>IF('cleveland-data'!E162&gt;240,IF('cleveland-data'!G162=0,'cleveland-data'!A162,""),"")</f>
        <v/>
      </c>
    </row>
    <row r="171" spans="1:5" x14ac:dyDescent="0.25">
      <c r="A171" s="1" t="str">
        <f>IF('cleveland-data'!E163&gt;240,'cleveland-data'!A163,"")</f>
        <v/>
      </c>
      <c r="E171" s="1" t="str">
        <f>IF('cleveland-data'!E163&gt;240,IF('cleveland-data'!G163=0,'cleveland-data'!A163,""),"")</f>
        <v/>
      </c>
    </row>
    <row r="172" spans="1:5" x14ac:dyDescent="0.25">
      <c r="A172" s="1">
        <f>IF('cleveland-data'!E164&gt;240,'cleveland-data'!A164,"")</f>
        <v>59</v>
      </c>
      <c r="E172" s="1">
        <f>IF('cleveland-data'!E164&gt;240,IF('cleveland-data'!G164=0,'cleveland-data'!A164,""),"")</f>
        <v>59</v>
      </c>
    </row>
    <row r="173" spans="1:5" x14ac:dyDescent="0.25">
      <c r="A173" s="1">
        <f>IF('cleveland-data'!E165&gt;240,'cleveland-data'!A165,"")</f>
        <v>59</v>
      </c>
      <c r="E173" s="1">
        <f>IF('cleveland-data'!E165&gt;240,IF('cleveland-data'!G165=0,'cleveland-data'!A165,""),"")</f>
        <v>59</v>
      </c>
    </row>
    <row r="174" spans="1:5" x14ac:dyDescent="0.25">
      <c r="A174" s="1" t="str">
        <f>IF('cleveland-data'!E166&gt;240,'cleveland-data'!A166,"")</f>
        <v/>
      </c>
      <c r="E174" s="1" t="str">
        <f>IF('cleveland-data'!E166&gt;240,IF('cleveland-data'!G166=0,'cleveland-data'!A166,""),"")</f>
        <v/>
      </c>
    </row>
    <row r="175" spans="1:5" x14ac:dyDescent="0.25">
      <c r="A175" s="1">
        <f>IF('cleveland-data'!E167&gt;240,'cleveland-data'!A167,"")</f>
        <v>60</v>
      </c>
      <c r="E175" s="1">
        <f>IF('cleveland-data'!E167&gt;240,IF('cleveland-data'!G167=0,'cleveland-data'!A167,""),"")</f>
        <v>60</v>
      </c>
    </row>
    <row r="176" spans="1:5" x14ac:dyDescent="0.25">
      <c r="A176" s="1">
        <f>IF('cleveland-data'!E168&gt;240,'cleveland-data'!A168,"")</f>
        <v>61</v>
      </c>
      <c r="E176" s="1">
        <f>IF('cleveland-data'!E168&gt;240,IF('cleveland-data'!G168=0,'cleveland-data'!A168,""),"")</f>
        <v>61</v>
      </c>
    </row>
    <row r="177" spans="1:5" x14ac:dyDescent="0.25">
      <c r="A177" s="1">
        <f>IF('cleveland-data'!E169&gt;240,'cleveland-data'!A169,"")</f>
        <v>61</v>
      </c>
      <c r="E177" s="1">
        <f>IF('cleveland-data'!E169&gt;240,IF('cleveland-data'!G169=0,'cleveland-data'!A169,""),"")</f>
        <v>61</v>
      </c>
    </row>
    <row r="178" spans="1:5" x14ac:dyDescent="0.25">
      <c r="A178" s="1" t="str">
        <f>IF('cleveland-data'!E170&gt;240,'cleveland-data'!A170,"")</f>
        <v/>
      </c>
      <c r="E178" s="1" t="str">
        <f>IF('cleveland-data'!E170&gt;240,IF('cleveland-data'!G170=0,'cleveland-data'!A170,""),"")</f>
        <v/>
      </c>
    </row>
    <row r="179" spans="1:5" x14ac:dyDescent="0.25">
      <c r="A179" s="1">
        <f>IF('cleveland-data'!E171&gt;240,'cleveland-data'!A171,"")</f>
        <v>62</v>
      </c>
      <c r="E179" s="1">
        <f>IF('cleveland-data'!E171&gt;240,IF('cleveland-data'!G171=0,'cleveland-data'!A171,""),"")</f>
        <v>62</v>
      </c>
    </row>
    <row r="180" spans="1:5" x14ac:dyDescent="0.25">
      <c r="A180" s="1">
        <f>IF('cleveland-data'!E172&gt;240,'cleveland-data'!A172,"")</f>
        <v>31</v>
      </c>
      <c r="E180" s="1" t="str">
        <f>IF('cleveland-data'!E172&gt;240,IF('cleveland-data'!G172=0,'cleveland-data'!A172,""),"")</f>
        <v/>
      </c>
    </row>
    <row r="181" spans="1:5" x14ac:dyDescent="0.25">
      <c r="A181" s="1">
        <f>IF('cleveland-data'!E173&gt;240,'cleveland-data'!A173,"")</f>
        <v>33</v>
      </c>
      <c r="E181" s="1" t="str">
        <f>IF('cleveland-data'!E173&gt;240,IF('cleveland-data'!G173=0,'cleveland-data'!A173,""),"")</f>
        <v/>
      </c>
    </row>
    <row r="182" spans="1:5" x14ac:dyDescent="0.25">
      <c r="A182" s="1" t="str">
        <f>IF('cleveland-data'!E174&gt;240,'cleveland-data'!A174,"")</f>
        <v/>
      </c>
      <c r="E182" s="1" t="str">
        <f>IF('cleveland-data'!E174&gt;240,IF('cleveland-data'!G174=0,'cleveland-data'!A174,""),"")</f>
        <v/>
      </c>
    </row>
    <row r="183" spans="1:5" x14ac:dyDescent="0.25">
      <c r="A183" s="1">
        <f>IF('cleveland-data'!E175&gt;240,'cleveland-data'!A175,"")</f>
        <v>35</v>
      </c>
      <c r="E183" s="1" t="str">
        <f>IF('cleveland-data'!E175&gt;240,IF('cleveland-data'!G175=0,'cleveland-data'!A175,""),"")</f>
        <v/>
      </c>
    </row>
    <row r="184" spans="1:5" x14ac:dyDescent="0.25">
      <c r="A184" s="1">
        <f>IF('cleveland-data'!E176&gt;240,'cleveland-data'!A176,"")</f>
        <v>36</v>
      </c>
      <c r="E184" s="1" t="str">
        <f>IF('cleveland-data'!E176&gt;240,IF('cleveland-data'!G176=0,'cleveland-data'!A176,""),"")</f>
        <v/>
      </c>
    </row>
    <row r="185" spans="1:5" x14ac:dyDescent="0.25">
      <c r="A185" s="1" t="str">
        <f>IF('cleveland-data'!E177&gt;240,'cleveland-data'!A177,"")</f>
        <v/>
      </c>
      <c r="E185" s="1" t="str">
        <f>IF('cleveland-data'!E177&gt;240,IF('cleveland-data'!G177=0,'cleveland-data'!A177,""),"")</f>
        <v/>
      </c>
    </row>
    <row r="186" spans="1:5" x14ac:dyDescent="0.25">
      <c r="A186" s="1" t="str">
        <f>IF('cleveland-data'!E178&gt;240,'cleveland-data'!A178,"")</f>
        <v/>
      </c>
      <c r="E186" s="1" t="str">
        <f>IF('cleveland-data'!E178&gt;240,IF('cleveland-data'!G178=0,'cleveland-data'!A178,""),"")</f>
        <v/>
      </c>
    </row>
    <row r="187" spans="1:5" x14ac:dyDescent="0.25">
      <c r="A187" s="1">
        <f>IF('cleveland-data'!E179&gt;240,'cleveland-data'!A179,"")</f>
        <v>38</v>
      </c>
      <c r="E187" s="1" t="str">
        <f>IF('cleveland-data'!E179&gt;240,IF('cleveland-data'!G179=0,'cleveland-data'!A179,""),"")</f>
        <v/>
      </c>
    </row>
    <row r="188" spans="1:5" x14ac:dyDescent="0.25">
      <c r="A188" s="1" t="str">
        <f>IF('cleveland-data'!E180&gt;240,'cleveland-data'!A180,"")</f>
        <v/>
      </c>
      <c r="E188" s="1" t="str">
        <f>IF('cleveland-data'!E180&gt;240,IF('cleveland-data'!G180=0,'cleveland-data'!A180,""),"")</f>
        <v/>
      </c>
    </row>
    <row r="189" spans="1:5" x14ac:dyDescent="0.25">
      <c r="A189" s="1">
        <f>IF('cleveland-data'!E181&gt;240,'cleveland-data'!A181,"")</f>
        <v>40</v>
      </c>
      <c r="E189" s="1" t="str">
        <f>IF('cleveland-data'!E181&gt;240,IF('cleveland-data'!G181=0,'cleveland-data'!A181,""),"")</f>
        <v/>
      </c>
    </row>
    <row r="190" spans="1:5" x14ac:dyDescent="0.25">
      <c r="A190" s="1">
        <f>IF('cleveland-data'!E182&gt;240,'cleveland-data'!A182,"")</f>
        <v>41</v>
      </c>
      <c r="E190" s="1" t="str">
        <f>IF('cleveland-data'!E182&gt;240,IF('cleveland-data'!G182=0,'cleveland-data'!A182,""),"")</f>
        <v/>
      </c>
    </row>
    <row r="191" spans="1:5" x14ac:dyDescent="0.25">
      <c r="A191" s="1" t="str">
        <f>IF('cleveland-data'!E183&gt;240,'cleveland-data'!A183,"")</f>
        <v/>
      </c>
      <c r="E191" s="1" t="str">
        <f>IF('cleveland-data'!E183&gt;240,IF('cleveland-data'!G183=0,'cleveland-data'!A183,""),"")</f>
        <v/>
      </c>
    </row>
    <row r="192" spans="1:5" x14ac:dyDescent="0.25">
      <c r="A192" s="1">
        <f>IF('cleveland-data'!E184&gt;240,'cleveland-data'!A184,"")</f>
        <v>43</v>
      </c>
      <c r="E192" s="1" t="str">
        <f>IF('cleveland-data'!E184&gt;240,IF('cleveland-data'!G184=0,'cleveland-data'!A184,""),"")</f>
        <v/>
      </c>
    </row>
    <row r="193" spans="1:5" x14ac:dyDescent="0.25">
      <c r="A193" s="1" t="str">
        <f>IF('cleveland-data'!E185&gt;240,'cleveland-data'!A185,"")</f>
        <v/>
      </c>
      <c r="E193" s="1" t="str">
        <f>IF('cleveland-data'!E185&gt;240,IF('cleveland-data'!G185=0,'cleveland-data'!A185,""),"")</f>
        <v/>
      </c>
    </row>
    <row r="194" spans="1:5" x14ac:dyDescent="0.25">
      <c r="A194" s="1" t="str">
        <f>IF('cleveland-data'!E186&gt;240,'cleveland-data'!A186,"")</f>
        <v/>
      </c>
      <c r="E194" s="1" t="str">
        <f>IF('cleveland-data'!E186&gt;240,IF('cleveland-data'!G186=0,'cleveland-data'!A186,""),"")</f>
        <v/>
      </c>
    </row>
    <row r="195" spans="1:5" x14ac:dyDescent="0.25">
      <c r="A195" s="1">
        <f>IF('cleveland-data'!E187&gt;240,'cleveland-data'!A187,"")</f>
        <v>46</v>
      </c>
      <c r="E195" s="1" t="str">
        <f>IF('cleveland-data'!E187&gt;240,IF('cleveland-data'!G187=0,'cleveland-data'!A187,""),"")</f>
        <v/>
      </c>
    </row>
    <row r="196" spans="1:5" x14ac:dyDescent="0.25">
      <c r="A196" s="1" t="str">
        <f>IF('cleveland-data'!E188&gt;240,'cleveland-data'!A188,"")</f>
        <v/>
      </c>
      <c r="E196" s="1" t="str">
        <f>IF('cleveland-data'!E188&gt;240,IF('cleveland-data'!G188=0,'cleveland-data'!A188,""),"")</f>
        <v/>
      </c>
    </row>
    <row r="197" spans="1:5" x14ac:dyDescent="0.25">
      <c r="A197" s="1" t="str">
        <f>IF('cleveland-data'!E189&gt;240,'cleveland-data'!A189,"")</f>
        <v/>
      </c>
      <c r="E197" s="1" t="str">
        <f>IF('cleveland-data'!E189&gt;240,IF('cleveland-data'!G189=0,'cleveland-data'!A189,""),"")</f>
        <v/>
      </c>
    </row>
    <row r="198" spans="1:5" x14ac:dyDescent="0.25">
      <c r="A198" s="1">
        <f>IF('cleveland-data'!E190&gt;240,'cleveland-data'!A190,"")</f>
        <v>48</v>
      </c>
      <c r="E198" s="1" t="str">
        <f>IF('cleveland-data'!E190&gt;240,IF('cleveland-data'!G190=0,'cleveland-data'!A190,""),"")</f>
        <v/>
      </c>
    </row>
    <row r="199" spans="1:5" x14ac:dyDescent="0.25">
      <c r="A199" s="1">
        <f>IF('cleveland-data'!E191&gt;240,'cleveland-data'!A191,"")</f>
        <v>48</v>
      </c>
      <c r="E199" s="1" t="str">
        <f>IF('cleveland-data'!E191&gt;240,IF('cleveland-data'!G191=0,'cleveland-data'!A191,""),"")</f>
        <v/>
      </c>
    </row>
    <row r="200" spans="1:5" x14ac:dyDescent="0.25">
      <c r="A200" s="1">
        <f>IF('cleveland-data'!E192&gt;240,'cleveland-data'!A192,"")</f>
        <v>48</v>
      </c>
      <c r="E200" s="1" t="str">
        <f>IF('cleveland-data'!E192&gt;240,IF('cleveland-data'!G192=0,'cleveland-data'!A192,""),"")</f>
        <v/>
      </c>
    </row>
    <row r="201" spans="1:5" x14ac:dyDescent="0.25">
      <c r="A201" s="1" t="str">
        <f>IF('cleveland-data'!E193&gt;240,'cleveland-data'!A193,"")</f>
        <v/>
      </c>
      <c r="E201" s="1" t="str">
        <f>IF('cleveland-data'!E193&gt;240,IF('cleveland-data'!G193=0,'cleveland-data'!A193,""),"")</f>
        <v/>
      </c>
    </row>
    <row r="202" spans="1:5" x14ac:dyDescent="0.25">
      <c r="A202" s="1">
        <f>IF('cleveland-data'!E194&gt;240,'cleveland-data'!A194,"")</f>
        <v>49</v>
      </c>
      <c r="E202" s="1" t="str">
        <f>IF('cleveland-data'!E194&gt;240,IF('cleveland-data'!G194=0,'cleveland-data'!A194,""),"")</f>
        <v/>
      </c>
    </row>
    <row r="203" spans="1:5" x14ac:dyDescent="0.25">
      <c r="A203" s="1" t="str">
        <f>IF('cleveland-data'!E195&gt;240,'cleveland-data'!A195,"")</f>
        <v/>
      </c>
      <c r="E203" s="1" t="str">
        <f>IF('cleveland-data'!E195&gt;240,IF('cleveland-data'!G195=0,'cleveland-data'!A195,""),"")</f>
        <v/>
      </c>
    </row>
    <row r="204" spans="1:5" x14ac:dyDescent="0.25">
      <c r="A204" s="1">
        <f>IF('cleveland-data'!E196&gt;240,'cleveland-data'!A196,"")</f>
        <v>50</v>
      </c>
      <c r="E204" s="1" t="str">
        <f>IF('cleveland-data'!E196&gt;240,IF('cleveland-data'!G196=0,'cleveland-data'!A196,""),"")</f>
        <v/>
      </c>
    </row>
    <row r="205" spans="1:5" x14ac:dyDescent="0.25">
      <c r="A205" s="1">
        <f>IF('cleveland-data'!E197&gt;240,'cleveland-data'!A197,"")</f>
        <v>50</v>
      </c>
      <c r="E205" s="1" t="str">
        <f>IF('cleveland-data'!E197&gt;240,IF('cleveland-data'!G197=0,'cleveland-data'!A197,""),"")</f>
        <v/>
      </c>
    </row>
    <row r="206" spans="1:5" x14ac:dyDescent="0.25">
      <c r="A206" s="1">
        <f>IF('cleveland-data'!E198&gt;240,'cleveland-data'!A198,"")</f>
        <v>51</v>
      </c>
      <c r="E206" s="1" t="str">
        <f>IF('cleveland-data'!E198&gt;240,IF('cleveland-data'!G198=0,'cleveland-data'!A198,""),"")</f>
        <v/>
      </c>
    </row>
    <row r="207" spans="1:5" x14ac:dyDescent="0.25">
      <c r="A207" s="1" t="str">
        <f>IF('cleveland-data'!E199&gt;240,'cleveland-data'!A199,"")</f>
        <v/>
      </c>
      <c r="E207" s="1" t="str">
        <f>IF('cleveland-data'!E199&gt;240,IF('cleveland-data'!G199=0,'cleveland-data'!A199,""),"")</f>
        <v/>
      </c>
    </row>
    <row r="208" spans="1:5" x14ac:dyDescent="0.25">
      <c r="A208" s="1" t="str">
        <f>IF('cleveland-data'!E200&gt;240,'cleveland-data'!A200,"")</f>
        <v/>
      </c>
      <c r="E208" s="1" t="str">
        <f>IF('cleveland-data'!E200&gt;240,IF('cleveland-data'!G200=0,'cleveland-data'!A200,""),"")</f>
        <v/>
      </c>
    </row>
    <row r="209" spans="1:5" x14ac:dyDescent="0.25">
      <c r="A209" s="1" t="str">
        <f>IF('cleveland-data'!E201&gt;240,'cleveland-data'!A201,"")</f>
        <v/>
      </c>
      <c r="E209" s="1" t="str">
        <f>IF('cleveland-data'!E201&gt;240,IF('cleveland-data'!G201=0,'cleveland-data'!A201,""),"")</f>
        <v/>
      </c>
    </row>
    <row r="210" spans="1:5" x14ac:dyDescent="0.25">
      <c r="A210" s="1" t="str">
        <f>IF('cleveland-data'!E202&gt;240,'cleveland-data'!A202,"")</f>
        <v/>
      </c>
      <c r="E210" s="1" t="str">
        <f>IF('cleveland-data'!E202&gt;240,IF('cleveland-data'!G202=0,'cleveland-data'!A202,""),"")</f>
        <v/>
      </c>
    </row>
    <row r="211" spans="1:5" x14ac:dyDescent="0.25">
      <c r="A211" s="1">
        <f>IF('cleveland-data'!E203&gt;240,'cleveland-data'!A203,"")</f>
        <v>57</v>
      </c>
      <c r="E211" s="1" t="str">
        <f>IF('cleveland-data'!E203&gt;240,IF('cleveland-data'!G203=0,'cleveland-data'!A203,""),"")</f>
        <v/>
      </c>
    </row>
    <row r="212" spans="1:5" x14ac:dyDescent="0.25">
      <c r="A212" s="1" t="str">
        <f>IF('cleveland-data'!E204&gt;240,'cleveland-data'!A204,"")</f>
        <v/>
      </c>
      <c r="E212" s="1" t="str">
        <f>IF('cleveland-data'!E204&gt;240,IF('cleveland-data'!G204=0,'cleveland-data'!A204,""),"")</f>
        <v/>
      </c>
    </row>
    <row r="213" spans="1:5" x14ac:dyDescent="0.25">
      <c r="A213" s="1">
        <f>IF('cleveland-data'!E205&gt;240,'cleveland-data'!A205,"")</f>
        <v>59</v>
      </c>
      <c r="E213" s="1" t="str">
        <f>IF('cleveland-data'!E205&gt;240,IF('cleveland-data'!G205=0,'cleveland-data'!A205,""),"")</f>
        <v/>
      </c>
    </row>
    <row r="214" spans="1:5" x14ac:dyDescent="0.25">
      <c r="A214" s="1">
        <f>IF('cleveland-data'!E206&gt;240,'cleveland-data'!A206,"")</f>
        <v>60</v>
      </c>
      <c r="E214" s="1" t="str">
        <f>IF('cleveland-data'!E206&gt;240,IF('cleveland-data'!G206=0,'cleveland-data'!A206,""),"")</f>
        <v/>
      </c>
    </row>
    <row r="215" spans="1:5" x14ac:dyDescent="0.25">
      <c r="A215" s="1" t="str">
        <f>IF('cleveland-data'!E207&gt;240,'cleveland-data'!A207,"")</f>
        <v/>
      </c>
      <c r="E215" s="1" t="str">
        <f>IF('cleveland-data'!E207&gt;240,IF('cleveland-data'!G207=0,'cleveland-data'!A207,""),"")</f>
        <v/>
      </c>
    </row>
    <row r="216" spans="1:5" x14ac:dyDescent="0.25">
      <c r="A216" s="1">
        <f>IF('cleveland-data'!E208&gt;240,'cleveland-data'!A208,"")</f>
        <v>65</v>
      </c>
      <c r="E216" s="1" t="str">
        <f>IF('cleveland-data'!E208&gt;240,IF('cleveland-data'!G208=0,'cleveland-data'!A208,""),"")</f>
        <v/>
      </c>
    </row>
    <row r="217" spans="1:5" x14ac:dyDescent="0.25">
      <c r="A217" s="1">
        <f>IF('cleveland-data'!E209&gt;240,'cleveland-data'!A209,"")</f>
        <v>32</v>
      </c>
      <c r="E217" s="1" t="str">
        <f>IF('cleveland-data'!E209&gt;240,IF('cleveland-data'!G209=0,'cleveland-data'!A209,""),"")</f>
        <v/>
      </c>
    </row>
    <row r="218" spans="1:5" x14ac:dyDescent="0.25">
      <c r="A218" s="1">
        <f>IF('cleveland-data'!E210&gt;240,'cleveland-data'!A210,"")</f>
        <v>39</v>
      </c>
      <c r="E218" s="1" t="str">
        <f>IF('cleveland-data'!E210&gt;240,IF('cleveland-data'!G210=0,'cleveland-data'!A210,""),"")</f>
        <v/>
      </c>
    </row>
    <row r="219" spans="1:5" x14ac:dyDescent="0.25">
      <c r="A219" s="1">
        <f>IF('cleveland-data'!E211&gt;240,'cleveland-data'!A211,"")</f>
        <v>40</v>
      </c>
      <c r="E219" s="1" t="str">
        <f>IF('cleveland-data'!E211&gt;240,IF('cleveland-data'!G211=0,'cleveland-data'!A211,""),"")</f>
        <v/>
      </c>
    </row>
    <row r="220" spans="1:5" x14ac:dyDescent="0.25">
      <c r="A220" s="1">
        <f>IF('cleveland-data'!E212&gt;240,'cleveland-data'!A212,"")</f>
        <v>43</v>
      </c>
      <c r="E220" s="1" t="str">
        <f>IF('cleveland-data'!E212&gt;240,IF('cleveland-data'!G212=0,'cleveland-data'!A212,""),"")</f>
        <v/>
      </c>
    </row>
    <row r="221" spans="1:5" x14ac:dyDescent="0.25">
      <c r="A221" s="1" t="str">
        <f>IF('cleveland-data'!E213&gt;240,'cleveland-data'!A213,"")</f>
        <v/>
      </c>
      <c r="E221" s="1" t="str">
        <f>IF('cleveland-data'!E213&gt;240,IF('cleveland-data'!G213=0,'cleveland-data'!A213,""),"")</f>
        <v/>
      </c>
    </row>
    <row r="222" spans="1:5" x14ac:dyDescent="0.25">
      <c r="A222" s="1" t="str">
        <f>IF('cleveland-data'!E214&gt;240,'cleveland-data'!A214,"")</f>
        <v/>
      </c>
      <c r="E222" s="1" t="str">
        <f>IF('cleveland-data'!E214&gt;240,IF('cleveland-data'!G214=0,'cleveland-data'!A214,""),"")</f>
        <v/>
      </c>
    </row>
    <row r="223" spans="1:5" x14ac:dyDescent="0.25">
      <c r="A223" s="1" t="str">
        <f>IF('cleveland-data'!E215&gt;240,'cleveland-data'!A215,"")</f>
        <v/>
      </c>
      <c r="E223" s="1" t="str">
        <f>IF('cleveland-data'!E215&gt;240,IF('cleveland-data'!G215=0,'cleveland-data'!A215,""),"")</f>
        <v/>
      </c>
    </row>
    <row r="224" spans="1:5" x14ac:dyDescent="0.25">
      <c r="A224" s="1">
        <f>IF('cleveland-data'!E216&gt;240,'cleveland-data'!A216,"")</f>
        <v>48</v>
      </c>
      <c r="E224" s="1" t="str">
        <f>IF('cleveland-data'!E216&gt;240,IF('cleveland-data'!G216=0,'cleveland-data'!A216,""),"")</f>
        <v/>
      </c>
    </row>
    <row r="225" spans="1:5" x14ac:dyDescent="0.25">
      <c r="A225" s="1" t="str">
        <f>IF('cleveland-data'!E217&gt;240,'cleveland-data'!A217,"")</f>
        <v/>
      </c>
      <c r="E225" s="1" t="str">
        <f>IF('cleveland-data'!E217&gt;240,IF('cleveland-data'!G217=0,'cleveland-data'!A217,""),"")</f>
        <v/>
      </c>
    </row>
    <row r="226" spans="1:5" x14ac:dyDescent="0.25">
      <c r="A226" s="1">
        <f>IF('cleveland-data'!E218&gt;240,'cleveland-data'!A218,"")</f>
        <v>48</v>
      </c>
      <c r="E226" s="1" t="str">
        <f>IF('cleveland-data'!E218&gt;240,IF('cleveland-data'!G218=0,'cleveland-data'!A218,""),"")</f>
        <v/>
      </c>
    </row>
    <row r="227" spans="1:5" x14ac:dyDescent="0.25">
      <c r="A227" s="1">
        <f>IF('cleveland-data'!E219&gt;240,'cleveland-data'!A219,"")</f>
        <v>48</v>
      </c>
      <c r="E227" s="1" t="str">
        <f>IF('cleveland-data'!E219&gt;240,IF('cleveland-data'!G219=0,'cleveland-data'!A219,""),"")</f>
        <v/>
      </c>
    </row>
    <row r="228" spans="1:5" x14ac:dyDescent="0.25">
      <c r="A228" s="1" t="str">
        <f>IF('cleveland-data'!E220&gt;240,'cleveland-data'!A220,"")</f>
        <v/>
      </c>
      <c r="E228" s="1" t="str">
        <f>IF('cleveland-data'!E220&gt;240,IF('cleveland-data'!G220=0,'cleveland-data'!A220,""),"")</f>
        <v/>
      </c>
    </row>
    <row r="229" spans="1:5" x14ac:dyDescent="0.25">
      <c r="A229" s="1" t="str">
        <f>IF('cleveland-data'!E221&gt;240,'cleveland-data'!A221,"")</f>
        <v/>
      </c>
      <c r="E229" s="1" t="str">
        <f>IF('cleveland-data'!E221&gt;240,IF('cleveland-data'!G221=0,'cleveland-data'!A221,""),"")</f>
        <v/>
      </c>
    </row>
    <row r="230" spans="1:5" x14ac:dyDescent="0.25">
      <c r="A230" s="1">
        <f>IF('cleveland-data'!E222&gt;240,'cleveland-data'!A222,"")</f>
        <v>53</v>
      </c>
      <c r="E230" s="1" t="str">
        <f>IF('cleveland-data'!E222&gt;240,IF('cleveland-data'!G222=0,'cleveland-data'!A222,""),"")</f>
        <v/>
      </c>
    </row>
    <row r="231" spans="1:5" x14ac:dyDescent="0.25">
      <c r="A231" s="1" t="str">
        <f>IF('cleveland-data'!E223&gt;240,'cleveland-data'!A223,"")</f>
        <v/>
      </c>
      <c r="E231" s="1" t="str">
        <f>IF('cleveland-data'!E223&gt;240,IF('cleveland-data'!G223=0,'cleveland-data'!A223,""),"")</f>
        <v/>
      </c>
    </row>
    <row r="232" spans="1:5" x14ac:dyDescent="0.25">
      <c r="A232" s="1">
        <f>IF('cleveland-data'!E224&gt;240,'cleveland-data'!A224,"")</f>
        <v>54</v>
      </c>
      <c r="E232" s="1" t="str">
        <f>IF('cleveland-data'!E224&gt;240,IF('cleveland-data'!G224=0,'cleveland-data'!A224,""),"")</f>
        <v/>
      </c>
    </row>
    <row r="233" spans="1:5" x14ac:dyDescent="0.25">
      <c r="A233" s="1">
        <f>IF('cleveland-data'!E225&gt;240,'cleveland-data'!A225,"")</f>
        <v>54</v>
      </c>
      <c r="E233" s="1" t="str">
        <f>IF('cleveland-data'!E225&gt;240,IF('cleveland-data'!G225=0,'cleveland-data'!A225,""),"")</f>
        <v/>
      </c>
    </row>
    <row r="234" spans="1:5" x14ac:dyDescent="0.25">
      <c r="A234" s="1" t="str">
        <f>IF('cleveland-data'!E226&gt;240,'cleveland-data'!A226,"")</f>
        <v/>
      </c>
      <c r="E234" s="1" t="str">
        <f>IF('cleveland-data'!E226&gt;240,IF('cleveland-data'!G226=0,'cleveland-data'!A226,""),"")</f>
        <v/>
      </c>
    </row>
    <row r="235" spans="1:5" x14ac:dyDescent="0.25">
      <c r="A235" s="1">
        <f>IF('cleveland-data'!E227&gt;240,'cleveland-data'!A227,"")</f>
        <v>55</v>
      </c>
      <c r="E235" s="1" t="str">
        <f>IF('cleveland-data'!E227&gt;240,IF('cleveland-data'!G227=0,'cleveland-data'!A227,""),"")</f>
        <v/>
      </c>
    </row>
    <row r="236" spans="1:5" x14ac:dyDescent="0.25">
      <c r="A236" s="1" t="str">
        <f>IF('cleveland-data'!E228&gt;240,'cleveland-data'!A228,"")</f>
        <v/>
      </c>
      <c r="E236" s="1" t="str">
        <f>IF('cleveland-data'!E228&gt;240,IF('cleveland-data'!G228=0,'cleveland-data'!A228,""),"")</f>
        <v/>
      </c>
    </row>
    <row r="237" spans="1:5" x14ac:dyDescent="0.25">
      <c r="A237" s="1">
        <f>IF('cleveland-data'!E229&gt;240,'cleveland-data'!A229,"")</f>
        <v>57</v>
      </c>
      <c r="E237" s="1" t="str">
        <f>IF('cleveland-data'!E229&gt;240,IF('cleveland-data'!G229=0,'cleveland-data'!A229,""),"")</f>
        <v/>
      </c>
    </row>
    <row r="238" spans="1:5" x14ac:dyDescent="0.25">
      <c r="A238" s="1" t="str">
        <f>IF('cleveland-data'!E230&gt;240,'cleveland-data'!A230,"")</f>
        <v/>
      </c>
      <c r="E238" s="1" t="str">
        <f>IF('cleveland-data'!E230&gt;240,IF('cleveland-data'!G230=0,'cleveland-data'!A230,""),"")</f>
        <v/>
      </c>
    </row>
    <row r="239" spans="1:5" x14ac:dyDescent="0.25">
      <c r="A239" s="1">
        <f>IF('cleveland-data'!E231&gt;240,'cleveland-data'!A231,"")</f>
        <v>58</v>
      </c>
      <c r="E239" s="1" t="str">
        <f>IF('cleveland-data'!E231&gt;240,IF('cleveland-data'!G231=0,'cleveland-data'!A231,""),"")</f>
        <v/>
      </c>
    </row>
    <row r="240" spans="1:5" x14ac:dyDescent="0.25">
      <c r="A240" s="1" t="str">
        <f>IF('cleveland-data'!E232&gt;240,'cleveland-data'!A232,"")</f>
        <v/>
      </c>
      <c r="E240" s="1" t="str">
        <f>IF('cleveland-data'!E232&gt;240,IF('cleveland-data'!G232=0,'cleveland-data'!A232,""),"")</f>
        <v/>
      </c>
    </row>
    <row r="241" spans="1:5" x14ac:dyDescent="0.25">
      <c r="A241" s="1" t="str">
        <f>IF('cleveland-data'!E233&gt;240,'cleveland-data'!A233,"")</f>
        <v/>
      </c>
      <c r="E241" s="1" t="str">
        <f>IF('cleveland-data'!E233&gt;240,IF('cleveland-data'!G233=0,'cleveland-data'!A233,""),"")</f>
        <v/>
      </c>
    </row>
    <row r="242" spans="1:5" x14ac:dyDescent="0.25">
      <c r="A242" s="1">
        <f>IF('cleveland-data'!E234&gt;240,'cleveland-data'!A234,"")</f>
        <v>44</v>
      </c>
      <c r="E242" s="1" t="str">
        <f>IF('cleveland-data'!E234&gt;240,IF('cleveland-data'!G234=0,'cleveland-data'!A234,""),"")</f>
        <v/>
      </c>
    </row>
    <row r="243" spans="1:5" x14ac:dyDescent="0.25">
      <c r="A243" s="1">
        <f>IF('cleveland-data'!E235&gt;240,'cleveland-data'!A235,"")</f>
        <v>44</v>
      </c>
      <c r="E243" s="1" t="str">
        <f>IF('cleveland-data'!E235&gt;240,IF('cleveland-data'!G235=0,'cleveland-data'!A235,""),"")</f>
        <v/>
      </c>
    </row>
    <row r="244" spans="1:5" x14ac:dyDescent="0.25">
      <c r="A244" s="1">
        <f>IF('cleveland-data'!E236&gt;240,'cleveland-data'!A236,"")</f>
        <v>46</v>
      </c>
      <c r="E244" s="1" t="str">
        <f>IF('cleveland-data'!E236&gt;240,IF('cleveland-data'!G236=0,'cleveland-data'!A236,""),"")</f>
        <v/>
      </c>
    </row>
    <row r="245" spans="1:5" x14ac:dyDescent="0.25">
      <c r="A245" s="1">
        <f>IF('cleveland-data'!E237&gt;240,'cleveland-data'!A237,"")</f>
        <v>47</v>
      </c>
      <c r="E245" s="1" t="str">
        <f>IF('cleveland-data'!E237&gt;240,IF('cleveland-data'!G237=0,'cleveland-data'!A237,""),"")</f>
        <v/>
      </c>
    </row>
    <row r="246" spans="1:5" x14ac:dyDescent="0.25">
      <c r="A246" s="1" t="str">
        <f>IF('cleveland-data'!E238&gt;240,'cleveland-data'!A238,"")</f>
        <v/>
      </c>
      <c r="E246" s="1" t="str">
        <f>IF('cleveland-data'!E238&gt;240,IF('cleveland-data'!G238=0,'cleveland-data'!A238,""),"")</f>
        <v/>
      </c>
    </row>
    <row r="247" spans="1:5" x14ac:dyDescent="0.25">
      <c r="A247" s="1">
        <f>IF('cleveland-data'!E239&gt;240,'cleveland-data'!A239,"")</f>
        <v>49</v>
      </c>
      <c r="E247" s="1" t="str">
        <f>IF('cleveland-data'!E239&gt;240,IF('cleveland-data'!G239=0,'cleveland-data'!A239,""),"")</f>
        <v/>
      </c>
    </row>
    <row r="248" spans="1:5" x14ac:dyDescent="0.25">
      <c r="A248" s="1" t="str">
        <f>IF('cleveland-data'!E240&gt;240,'cleveland-data'!A240,"")</f>
        <v/>
      </c>
      <c r="E248" s="1" t="str">
        <f>IF('cleveland-data'!E240&gt;240,IF('cleveland-data'!G240=0,'cleveland-data'!A240,""),"")</f>
        <v/>
      </c>
    </row>
    <row r="249" spans="1:5" x14ac:dyDescent="0.25">
      <c r="A249" s="1" t="str">
        <f>IF('cleveland-data'!E241&gt;240,'cleveland-data'!A241,"")</f>
        <v/>
      </c>
      <c r="E249" s="1" t="str">
        <f>IF('cleveland-data'!E241&gt;240,IF('cleveland-data'!G241=0,'cleveland-data'!A241,""),"")</f>
        <v/>
      </c>
    </row>
    <row r="250" spans="1:5" x14ac:dyDescent="0.25">
      <c r="A250" s="1">
        <f>IF('cleveland-data'!E242&gt;240,'cleveland-data'!A242,"")</f>
        <v>52</v>
      </c>
      <c r="E250" s="1" t="str">
        <f>IF('cleveland-data'!E242&gt;240,IF('cleveland-data'!G242=0,'cleveland-data'!A242,""),"")</f>
        <v/>
      </c>
    </row>
    <row r="251" spans="1:5" x14ac:dyDescent="0.25">
      <c r="A251" s="1">
        <f>IF('cleveland-data'!E243&gt;240,'cleveland-data'!A243,"")</f>
        <v>52</v>
      </c>
      <c r="E251" s="1" t="str">
        <f>IF('cleveland-data'!E243&gt;240,IF('cleveland-data'!G243=0,'cleveland-data'!A243,""),"")</f>
        <v/>
      </c>
    </row>
    <row r="252" spans="1:5" x14ac:dyDescent="0.25">
      <c r="A252" s="1">
        <f>IF('cleveland-data'!E244&gt;240,'cleveland-data'!A244,"")</f>
        <v>52</v>
      </c>
      <c r="E252" s="1" t="str">
        <f>IF('cleveland-data'!E244&gt;240,IF('cleveland-data'!G244=0,'cleveland-data'!A244,""),"")</f>
        <v/>
      </c>
    </row>
    <row r="253" spans="1:5" x14ac:dyDescent="0.25">
      <c r="A253" s="1">
        <f>IF('cleveland-data'!E245&gt;240,'cleveland-data'!A245,"")</f>
        <v>52</v>
      </c>
      <c r="E253" s="1" t="str">
        <f>IF('cleveland-data'!E245&gt;240,IF('cleveland-data'!G245=0,'cleveland-data'!A245,""),"")</f>
        <v/>
      </c>
    </row>
    <row r="254" spans="1:5" x14ac:dyDescent="0.25">
      <c r="A254" s="1">
        <f>IF('cleveland-data'!E246&gt;240,'cleveland-data'!A246,"")</f>
        <v>53</v>
      </c>
      <c r="E254" s="1" t="str">
        <f>IF('cleveland-data'!E246&gt;240,IF('cleveland-data'!G246=0,'cleveland-data'!A246,""),"")</f>
        <v/>
      </c>
    </row>
    <row r="255" spans="1:5" x14ac:dyDescent="0.25">
      <c r="A255" s="1">
        <f>IF('cleveland-data'!E247&gt;240,'cleveland-data'!A247,"")</f>
        <v>53</v>
      </c>
      <c r="E255" s="1" t="str">
        <f>IF('cleveland-data'!E247&gt;240,IF('cleveland-data'!G247=0,'cleveland-data'!A247,""),"")</f>
        <v/>
      </c>
    </row>
    <row r="256" spans="1:5" x14ac:dyDescent="0.25">
      <c r="A256" s="1" t="str">
        <f>IF('cleveland-data'!E248&gt;240,'cleveland-data'!A248,"")</f>
        <v/>
      </c>
      <c r="E256" s="1" t="str">
        <f>IF('cleveland-data'!E248&gt;240,IF('cleveland-data'!G248=0,'cleveland-data'!A248,""),"")</f>
        <v/>
      </c>
    </row>
    <row r="257" spans="1:5" x14ac:dyDescent="0.25">
      <c r="A257" s="1">
        <f>IF('cleveland-data'!E249&gt;240,'cleveland-data'!A249,"")</f>
        <v>55</v>
      </c>
      <c r="E257" s="1" t="str">
        <f>IF('cleveland-data'!E249&gt;240,IF('cleveland-data'!G249=0,'cleveland-data'!A249,""),"")</f>
        <v/>
      </c>
    </row>
    <row r="258" spans="1:5" x14ac:dyDescent="0.25">
      <c r="A258" s="1">
        <f>IF('cleveland-data'!E250&gt;240,'cleveland-data'!A250,"")</f>
        <v>55</v>
      </c>
      <c r="E258" s="1" t="str">
        <f>IF('cleveland-data'!E250&gt;240,IF('cleveland-data'!G250=0,'cleveland-data'!A250,""),"")</f>
        <v/>
      </c>
    </row>
    <row r="259" spans="1:5" x14ac:dyDescent="0.25">
      <c r="A259" s="1">
        <f>IF('cleveland-data'!E251&gt;240,'cleveland-data'!A251,"")</f>
        <v>55</v>
      </c>
      <c r="E259" s="1" t="str">
        <f>IF('cleveland-data'!E251&gt;240,IF('cleveland-data'!G251=0,'cleveland-data'!A251,""),"")</f>
        <v/>
      </c>
    </row>
    <row r="260" spans="1:5" x14ac:dyDescent="0.25">
      <c r="A260" s="1">
        <f>IF('cleveland-data'!E252&gt;240,'cleveland-data'!A252,"")</f>
        <v>56</v>
      </c>
      <c r="E260" s="1" t="str">
        <f>IF('cleveland-data'!E252&gt;240,IF('cleveland-data'!G252=0,'cleveland-data'!A252,""),"")</f>
        <v/>
      </c>
    </row>
    <row r="261" spans="1:5" x14ac:dyDescent="0.25">
      <c r="A261" s="1" t="str">
        <f>IF('cleveland-data'!E253&gt;240,'cleveland-data'!A253,"")</f>
        <v/>
      </c>
      <c r="E261" s="1" t="str">
        <f>IF('cleveland-data'!E253&gt;240,IF('cleveland-data'!G253=0,'cleveland-data'!A253,""),"")</f>
        <v/>
      </c>
    </row>
    <row r="262" spans="1:5" x14ac:dyDescent="0.25">
      <c r="A262" s="1">
        <f>IF('cleveland-data'!E254&gt;240,'cleveland-data'!A254,"")</f>
        <v>56</v>
      </c>
      <c r="E262" s="1" t="str">
        <f>IF('cleveland-data'!E254&gt;240,IF('cleveland-data'!G254=0,'cleveland-data'!A254,""),"")</f>
        <v/>
      </c>
    </row>
    <row r="263" spans="1:5" x14ac:dyDescent="0.25">
      <c r="A263" s="1" t="str">
        <f>IF('cleveland-data'!E255&gt;240,'cleveland-data'!A255,"")</f>
        <v/>
      </c>
      <c r="E263" s="1" t="str">
        <f>IF('cleveland-data'!E255&gt;240,IF('cleveland-data'!G255=0,'cleveland-data'!A255,""),"")</f>
        <v/>
      </c>
    </row>
    <row r="264" spans="1:5" x14ac:dyDescent="0.25">
      <c r="A264" s="1">
        <f>IF('cleveland-data'!E256&gt;240,'cleveland-data'!A256,"")</f>
        <v>59</v>
      </c>
      <c r="E264" s="1" t="str">
        <f>IF('cleveland-data'!E256&gt;240,IF('cleveland-data'!G256=0,'cleveland-data'!A256,""),"")</f>
        <v/>
      </c>
    </row>
    <row r="265" spans="1:5" x14ac:dyDescent="0.25">
      <c r="A265" s="1">
        <f>IF('cleveland-data'!E257&gt;240,'cleveland-data'!A257,"")</f>
        <v>65</v>
      </c>
      <c r="E265" s="1" t="str">
        <f>IF('cleveland-data'!E257&gt;240,IF('cleveland-data'!G257=0,'cleveland-data'!A257,""),"")</f>
        <v/>
      </c>
    </row>
    <row r="266" spans="1:5" x14ac:dyDescent="0.25">
      <c r="A266" s="1">
        <f>IF('cleveland-data'!E258&gt;240,'cleveland-data'!A258,"")</f>
        <v>41</v>
      </c>
      <c r="E266" s="1" t="str">
        <f>IF('cleveland-data'!E258&gt;240,IF('cleveland-data'!G258=0,'cleveland-data'!A258,""),"")</f>
        <v/>
      </c>
    </row>
    <row r="267" spans="1:5" x14ac:dyDescent="0.25">
      <c r="A267" s="1">
        <f>IF('cleveland-data'!E259&gt;240,'cleveland-data'!A259,"")</f>
        <v>43</v>
      </c>
      <c r="E267" s="1" t="str">
        <f>IF('cleveland-data'!E259&gt;240,IF('cleveland-data'!G259=0,'cleveland-data'!A259,""),"")</f>
        <v/>
      </c>
    </row>
    <row r="268" spans="1:5" x14ac:dyDescent="0.25">
      <c r="A268" s="1">
        <f>IF('cleveland-data'!E260&gt;240,'cleveland-data'!A260,"")</f>
        <v>44</v>
      </c>
      <c r="E268" s="1" t="str">
        <f>IF('cleveland-data'!E260&gt;240,IF('cleveland-data'!G260=0,'cleveland-data'!A260,""),"")</f>
        <v/>
      </c>
    </row>
    <row r="269" spans="1:5" x14ac:dyDescent="0.25">
      <c r="A269" s="1" t="str">
        <f>IF('cleveland-data'!E261&gt;240,'cleveland-data'!A261,"")</f>
        <v/>
      </c>
      <c r="E269" s="1" t="str">
        <f>IF('cleveland-data'!E261&gt;240,IF('cleveland-data'!G261=0,'cleveland-data'!A261,""),"")</f>
        <v/>
      </c>
    </row>
    <row r="270" spans="1:5" x14ac:dyDescent="0.25">
      <c r="A270" s="1">
        <f>IF('cleveland-data'!E262&gt;240,'cleveland-data'!A262,"")</f>
        <v>47</v>
      </c>
      <c r="E270" s="1" t="str">
        <f>IF('cleveland-data'!E262&gt;240,IF('cleveland-data'!G262=0,'cleveland-data'!A262,""),"")</f>
        <v/>
      </c>
    </row>
    <row r="271" spans="1:5" x14ac:dyDescent="0.25">
      <c r="A271" s="1" t="str">
        <f>IF('cleveland-data'!E263&gt;240,'cleveland-data'!A263,"")</f>
        <v/>
      </c>
      <c r="E271" s="1" t="str">
        <f>IF('cleveland-data'!E263&gt;240,IF('cleveland-data'!G263=0,'cleveland-data'!A263,""),"")</f>
        <v/>
      </c>
    </row>
    <row r="272" spans="1:5" x14ac:dyDescent="0.25">
      <c r="A272" s="1" t="str">
        <f>IF('cleveland-data'!E264&gt;240,'cleveland-data'!A264,"")</f>
        <v/>
      </c>
      <c r="E272" s="1" t="str">
        <f>IF('cleveland-data'!E264&gt;240,IF('cleveland-data'!G264=0,'cleveland-data'!A264,""),"")</f>
        <v/>
      </c>
    </row>
    <row r="273" spans="1:6" x14ac:dyDescent="0.25">
      <c r="A273" s="1" t="str">
        <f>IF('cleveland-data'!E265&gt;240,'cleveland-data'!A265,"")</f>
        <v/>
      </c>
      <c r="E273" s="1" t="str">
        <f>IF('cleveland-data'!E265&gt;240,IF('cleveland-data'!G265=0,'cleveland-data'!A265,""),"")</f>
        <v/>
      </c>
    </row>
    <row r="274" spans="1:6" x14ac:dyDescent="0.25">
      <c r="A274" s="1">
        <f>IF('cleveland-data'!E266&gt;240,'cleveland-data'!A266,"")</f>
        <v>50</v>
      </c>
      <c r="E274" s="1" t="str">
        <f>IF('cleveland-data'!E266&gt;240,IF('cleveland-data'!G266=0,'cleveland-data'!A266,""),"")</f>
        <v/>
      </c>
    </row>
    <row r="275" spans="1:6" x14ac:dyDescent="0.25">
      <c r="A275" s="1">
        <f>IF('cleveland-data'!E267&gt;240,'cleveland-data'!A267,"")</f>
        <v>52</v>
      </c>
      <c r="E275" s="1" t="str">
        <f>IF('cleveland-data'!E267&gt;240,IF('cleveland-data'!G267=0,'cleveland-data'!A267,""),"")</f>
        <v/>
      </c>
    </row>
    <row r="276" spans="1:6" x14ac:dyDescent="0.25">
      <c r="A276" s="1">
        <f>IF('cleveland-data'!E268&gt;240,'cleveland-data'!A268,"")</f>
        <v>52</v>
      </c>
      <c r="E276" s="1" t="str">
        <f>IF('cleveland-data'!E268&gt;240,IF('cleveland-data'!G268=0,'cleveland-data'!A268,""),"")</f>
        <v/>
      </c>
    </row>
    <row r="277" spans="1:6" x14ac:dyDescent="0.25">
      <c r="A277" s="1">
        <f>IF('cleveland-data'!E269&gt;240,'cleveland-data'!A269,"")</f>
        <v>54</v>
      </c>
    </row>
    <row r="278" spans="1:6" x14ac:dyDescent="0.25">
      <c r="A278" s="1">
        <f>IF('cleveland-data'!E270&gt;240,'cleveland-data'!A270,"")</f>
        <v>56</v>
      </c>
      <c r="F278" s="1" t="str">
        <f>IF('cleveland-data'!E269&gt;240,IF('cleveland-data'!G269=0,'cleveland-data'!A269,""),"")</f>
        <v/>
      </c>
    </row>
    <row r="279" spans="1:6" x14ac:dyDescent="0.25">
      <c r="A279" s="1">
        <f>IF('cleveland-data'!E271&gt;240,'cleveland-data'!A271,"")</f>
        <v>58</v>
      </c>
    </row>
    <row r="280" spans="1:6" x14ac:dyDescent="0.25">
      <c r="A280" s="1">
        <f>IF('cleveland-data'!E272&gt;240,'cleveland-data'!A272,"")</f>
        <v>65</v>
      </c>
    </row>
    <row r="281" spans="1:6" x14ac:dyDescent="0.25">
      <c r="A281" s="1" t="str">
        <f>IF('cleveland-data'!E273&gt;240,'cleveland-data'!A273,"")</f>
        <v/>
      </c>
    </row>
    <row r="282" spans="1:6" x14ac:dyDescent="0.25">
      <c r="A282" s="1" t="str">
        <f>IF('cleveland-data'!E274&gt;240,'cleveland-data'!A274,"")</f>
        <v/>
      </c>
    </row>
    <row r="283" spans="1:6" x14ac:dyDescent="0.25">
      <c r="A283" s="1" t="str">
        <f>IF('cleveland-data'!E275&gt;240,'cleveland-data'!A275,"")</f>
        <v/>
      </c>
    </row>
    <row r="284" spans="1:6" x14ac:dyDescent="0.25">
      <c r="A284" s="1" t="str">
        <f>IF('cleveland-data'!E276&gt;240,'cleveland-data'!A276,"")</f>
        <v/>
      </c>
    </row>
    <row r="285" spans="1:6" x14ac:dyDescent="0.25">
      <c r="A285" s="1" t="str">
        <f>IF('cleveland-data'!E277&gt;240,'cleveland-data'!A277,"")</f>
        <v/>
      </c>
    </row>
    <row r="286" spans="1:6" x14ac:dyDescent="0.25">
      <c r="A286" s="1" t="str">
        <f>IF('cleveland-data'!E278&gt;240,'cleveland-data'!A278,"")</f>
        <v/>
      </c>
    </row>
    <row r="287" spans="1:6" x14ac:dyDescent="0.25">
      <c r="A287" s="1" t="str">
        <f>IF('cleveland-data'!E279&gt;240,'cleveland-data'!A279,"")</f>
        <v/>
      </c>
    </row>
    <row r="288" spans="1:6" x14ac:dyDescent="0.25">
      <c r="A288" s="1" t="str">
        <f>IF('cleveland-data'!E280&gt;240,'cleveland-data'!A280,"")</f>
        <v/>
      </c>
    </row>
    <row r="289" spans="1:1" x14ac:dyDescent="0.25">
      <c r="A289" s="1" t="str">
        <f>IF('cleveland-data'!E281&gt;240,'cleveland-data'!A281,"")</f>
        <v/>
      </c>
    </row>
    <row r="290" spans="1:1" x14ac:dyDescent="0.25">
      <c r="A290" s="1" t="str">
        <f>IF('cleveland-data'!E282&gt;240,'cleveland-data'!A282,"")</f>
        <v/>
      </c>
    </row>
    <row r="291" spans="1:1" x14ac:dyDescent="0.25">
      <c r="A291" s="1" t="str">
        <f>IF('cleveland-data'!E283&gt;240,'cleveland-data'!A283,"")</f>
        <v/>
      </c>
    </row>
    <row r="292" spans="1:1" x14ac:dyDescent="0.25">
      <c r="A292" s="1" t="str">
        <f>IF('cleveland-data'!E284&gt;240,'cleveland-data'!A284,"")</f>
        <v/>
      </c>
    </row>
    <row r="293" spans="1:1" x14ac:dyDescent="0.25">
      <c r="A293" s="1" t="str">
        <f>IF('cleveland-data'!E285&gt;240,'cleveland-data'!A285,"")</f>
        <v/>
      </c>
    </row>
    <row r="294" spans="1:1" x14ac:dyDescent="0.25">
      <c r="A294" s="1" t="str">
        <f>IF('cleveland-data'!E286&gt;240,'cleveland-data'!A286,"")</f>
        <v/>
      </c>
    </row>
    <row r="295" spans="1:1" x14ac:dyDescent="0.25">
      <c r="A295" s="1" t="str">
        <f>IF('cleveland-data'!E287&gt;240,'cleveland-data'!A287,"")</f>
        <v/>
      </c>
    </row>
    <row r="296" spans="1:1" x14ac:dyDescent="0.25">
      <c r="A296" s="1" t="str">
        <f>IF('cleveland-data'!E288&gt;240,'cleveland-data'!A288,"")</f>
        <v/>
      </c>
    </row>
    <row r="297" spans="1:1" x14ac:dyDescent="0.25">
      <c r="A297" s="1" t="str">
        <f>IF('cleveland-data'!E289&gt;240,'cleveland-data'!A289,"")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84E6-918B-C74F-BEEC-054CC7C2F529}">
  <dimension ref="A1"/>
  <sheetViews>
    <sheetView zoomScale="115" zoomScaleNormal="115" workbookViewId="0">
      <selection activeCell="D28" sqref="D28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9550D-58DA-4D33-8E9A-9D9DD990B798}">
  <dimension ref="A1:G272"/>
  <sheetViews>
    <sheetView zoomScale="115" zoomScaleNormal="115" workbookViewId="0">
      <selection activeCell="G1" sqref="A1:G1048576"/>
    </sheetView>
  </sheetViews>
  <sheetFormatPr defaultRowHeight="15" x14ac:dyDescent="0.25"/>
  <cols>
    <col min="1" max="6" width="9.140625" style="1"/>
    <col min="7" max="7" width="17.85546875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30</v>
      </c>
      <c r="B2" s="1">
        <v>0</v>
      </c>
      <c r="C2" s="1">
        <v>1</v>
      </c>
      <c r="D2" s="1">
        <v>170</v>
      </c>
      <c r="E2" s="1">
        <v>237</v>
      </c>
      <c r="F2" s="1">
        <v>170</v>
      </c>
      <c r="G2" s="1">
        <v>0</v>
      </c>
    </row>
    <row r="3" spans="1:7" x14ac:dyDescent="0.25">
      <c r="A3" s="1">
        <v>31</v>
      </c>
      <c r="B3" s="1">
        <v>0</v>
      </c>
      <c r="C3" s="1">
        <v>2</v>
      </c>
      <c r="D3" s="1">
        <v>100</v>
      </c>
      <c r="E3" s="1">
        <v>219</v>
      </c>
      <c r="F3" s="1">
        <v>150</v>
      </c>
      <c r="G3" s="1">
        <v>0</v>
      </c>
    </row>
    <row r="4" spans="1:7" x14ac:dyDescent="0.25">
      <c r="A4" s="1">
        <v>32</v>
      </c>
      <c r="B4" s="1">
        <v>0</v>
      </c>
      <c r="C4" s="1">
        <v>2</v>
      </c>
      <c r="D4" s="1">
        <v>105</v>
      </c>
      <c r="E4" s="1">
        <v>198</v>
      </c>
      <c r="F4" s="1">
        <v>165</v>
      </c>
      <c r="G4" s="1">
        <v>0</v>
      </c>
    </row>
    <row r="5" spans="1:7" x14ac:dyDescent="0.25">
      <c r="A5" s="1">
        <v>34</v>
      </c>
      <c r="B5" s="1">
        <v>0</v>
      </c>
      <c r="C5" s="1">
        <v>2</v>
      </c>
      <c r="D5" s="1">
        <v>130</v>
      </c>
      <c r="E5" s="1">
        <v>161</v>
      </c>
      <c r="F5" s="1">
        <v>190</v>
      </c>
      <c r="G5" s="1">
        <v>0</v>
      </c>
    </row>
    <row r="6" spans="1:7" x14ac:dyDescent="0.25">
      <c r="A6" s="1">
        <v>35</v>
      </c>
      <c r="B6" s="1">
        <v>0</v>
      </c>
      <c r="C6" s="1">
        <v>1</v>
      </c>
      <c r="D6" s="1">
        <v>120</v>
      </c>
      <c r="E6" s="1">
        <v>160</v>
      </c>
      <c r="F6" s="1">
        <v>185</v>
      </c>
      <c r="G6" s="1">
        <v>0</v>
      </c>
    </row>
    <row r="7" spans="1:7" x14ac:dyDescent="0.25">
      <c r="A7" s="1">
        <v>35</v>
      </c>
      <c r="B7" s="1">
        <v>0</v>
      </c>
      <c r="C7" s="1">
        <v>4</v>
      </c>
      <c r="D7" s="1">
        <v>140</v>
      </c>
      <c r="E7" s="1">
        <v>167</v>
      </c>
      <c r="F7" s="1">
        <v>150</v>
      </c>
      <c r="G7" s="1">
        <v>0</v>
      </c>
    </row>
    <row r="8" spans="1:7" x14ac:dyDescent="0.25">
      <c r="A8" s="1">
        <v>37</v>
      </c>
      <c r="B8" s="1">
        <v>0</v>
      </c>
      <c r="C8" s="1">
        <v>2</v>
      </c>
      <c r="D8" s="1">
        <v>120</v>
      </c>
      <c r="E8" s="1">
        <v>260</v>
      </c>
      <c r="F8" s="1">
        <v>130</v>
      </c>
      <c r="G8" s="1">
        <v>0</v>
      </c>
    </row>
    <row r="9" spans="1:7" x14ac:dyDescent="0.25">
      <c r="A9" s="1">
        <v>37</v>
      </c>
      <c r="B9" s="1">
        <v>0</v>
      </c>
      <c r="C9" s="1">
        <v>3</v>
      </c>
      <c r="D9" s="1">
        <v>130</v>
      </c>
      <c r="E9" s="1">
        <v>211</v>
      </c>
      <c r="F9" s="1">
        <v>142</v>
      </c>
      <c r="G9" s="1">
        <v>0</v>
      </c>
    </row>
    <row r="10" spans="1:7" x14ac:dyDescent="0.25">
      <c r="A10" s="1">
        <v>37</v>
      </c>
      <c r="B10" s="1">
        <v>0</v>
      </c>
      <c r="C10" s="1">
        <v>4</v>
      </c>
      <c r="D10" s="1">
        <v>130</v>
      </c>
      <c r="E10" s="1">
        <v>173</v>
      </c>
      <c r="F10" s="1">
        <v>184</v>
      </c>
      <c r="G10" s="1">
        <v>0</v>
      </c>
    </row>
    <row r="11" spans="1:7" x14ac:dyDescent="0.25">
      <c r="A11" s="1">
        <v>38</v>
      </c>
      <c r="B11" s="1">
        <v>0</v>
      </c>
      <c r="C11" s="1">
        <v>2</v>
      </c>
      <c r="D11" s="1">
        <v>120</v>
      </c>
      <c r="E11" s="1">
        <v>275</v>
      </c>
      <c r="F11" s="1">
        <v>129</v>
      </c>
      <c r="G11" s="1">
        <v>0</v>
      </c>
    </row>
    <row r="12" spans="1:7" x14ac:dyDescent="0.25">
      <c r="A12" s="1">
        <v>39</v>
      </c>
      <c r="B12" s="1">
        <v>0</v>
      </c>
      <c r="C12" s="1">
        <v>3</v>
      </c>
      <c r="D12" s="1">
        <v>110</v>
      </c>
      <c r="E12" s="1">
        <v>182</v>
      </c>
      <c r="F12" s="1">
        <v>180</v>
      </c>
      <c r="G12" s="1">
        <v>0</v>
      </c>
    </row>
    <row r="13" spans="1:7" x14ac:dyDescent="0.25">
      <c r="A13" s="1">
        <v>41</v>
      </c>
      <c r="B13" s="1">
        <v>0</v>
      </c>
      <c r="C13" s="1">
        <v>2</v>
      </c>
      <c r="D13" s="1">
        <v>110</v>
      </c>
      <c r="E13" s="1">
        <v>250</v>
      </c>
      <c r="F13" s="1">
        <v>142</v>
      </c>
      <c r="G13" s="1">
        <v>0</v>
      </c>
    </row>
    <row r="14" spans="1:7" x14ac:dyDescent="0.25">
      <c r="A14" s="1">
        <v>41</v>
      </c>
      <c r="B14" s="1">
        <v>0</v>
      </c>
      <c r="C14" s="1">
        <v>2</v>
      </c>
      <c r="D14" s="1">
        <v>125</v>
      </c>
      <c r="E14" s="1">
        <v>184</v>
      </c>
      <c r="F14" s="1">
        <v>180</v>
      </c>
      <c r="G14" s="1">
        <v>0</v>
      </c>
    </row>
    <row r="15" spans="1:7" x14ac:dyDescent="0.25">
      <c r="A15" s="1">
        <v>41</v>
      </c>
      <c r="B15" s="1">
        <v>0</v>
      </c>
      <c r="C15" s="1">
        <v>2</v>
      </c>
      <c r="D15" s="1">
        <v>130</v>
      </c>
      <c r="E15" s="1">
        <v>245</v>
      </c>
      <c r="F15" s="1">
        <v>150</v>
      </c>
      <c r="G15" s="1">
        <v>0</v>
      </c>
    </row>
    <row r="16" spans="1:7" x14ac:dyDescent="0.25">
      <c r="A16" s="1">
        <v>42</v>
      </c>
      <c r="B16" s="1">
        <v>0</v>
      </c>
      <c r="C16" s="1">
        <v>3</v>
      </c>
      <c r="D16" s="1">
        <v>115</v>
      </c>
      <c r="E16" s="1">
        <v>211</v>
      </c>
      <c r="F16" s="1">
        <v>137</v>
      </c>
      <c r="G16" s="1">
        <v>0</v>
      </c>
    </row>
    <row r="17" spans="1:7" x14ac:dyDescent="0.25">
      <c r="A17" s="1">
        <v>43</v>
      </c>
      <c r="B17" s="1">
        <v>0</v>
      </c>
      <c r="C17" s="1">
        <v>1</v>
      </c>
      <c r="D17" s="1">
        <v>100</v>
      </c>
      <c r="E17" s="1">
        <v>223</v>
      </c>
      <c r="F17" s="1">
        <v>142</v>
      </c>
      <c r="G17" s="1">
        <v>0</v>
      </c>
    </row>
    <row r="18" spans="1:7" x14ac:dyDescent="0.25">
      <c r="A18" s="1">
        <v>43</v>
      </c>
      <c r="B18" s="1">
        <v>0</v>
      </c>
      <c r="C18" s="1">
        <v>2</v>
      </c>
      <c r="D18" s="1">
        <v>120</v>
      </c>
      <c r="E18" s="1">
        <v>201</v>
      </c>
      <c r="F18" s="1">
        <v>165</v>
      </c>
      <c r="G18" s="1">
        <v>0</v>
      </c>
    </row>
    <row r="19" spans="1:7" x14ac:dyDescent="0.25">
      <c r="A19" s="1">
        <v>43</v>
      </c>
      <c r="B19" s="1">
        <v>0</v>
      </c>
      <c r="C19" s="1">
        <v>2</v>
      </c>
      <c r="D19" s="1">
        <v>120</v>
      </c>
      <c r="E19" s="1">
        <v>215</v>
      </c>
      <c r="F19" s="1">
        <v>175</v>
      </c>
      <c r="G19" s="1">
        <v>0</v>
      </c>
    </row>
    <row r="20" spans="1:7" x14ac:dyDescent="0.25">
      <c r="A20" s="1">
        <v>43</v>
      </c>
      <c r="B20" s="1">
        <v>0</v>
      </c>
      <c r="C20" s="1">
        <v>2</v>
      </c>
      <c r="D20" s="1">
        <v>120</v>
      </c>
      <c r="E20" s="1">
        <v>249</v>
      </c>
      <c r="F20" s="1">
        <v>176</v>
      </c>
      <c r="G20" s="1">
        <v>0</v>
      </c>
    </row>
    <row r="21" spans="1:7" x14ac:dyDescent="0.25">
      <c r="A21" s="1">
        <v>43</v>
      </c>
      <c r="B21" s="1">
        <v>0</v>
      </c>
      <c r="C21" s="1">
        <v>2</v>
      </c>
      <c r="D21" s="1">
        <v>120</v>
      </c>
      <c r="E21" s="1">
        <v>266</v>
      </c>
      <c r="F21" s="1">
        <v>118</v>
      </c>
      <c r="G21" s="1">
        <v>0</v>
      </c>
    </row>
    <row r="22" spans="1:7" x14ac:dyDescent="0.25">
      <c r="A22" s="1">
        <v>43</v>
      </c>
      <c r="B22" s="1">
        <v>0</v>
      </c>
      <c r="C22" s="1">
        <v>2</v>
      </c>
      <c r="D22" s="1">
        <v>150</v>
      </c>
      <c r="E22" s="1">
        <v>186</v>
      </c>
      <c r="F22" s="1">
        <v>154</v>
      </c>
      <c r="G22" s="1">
        <v>0</v>
      </c>
    </row>
    <row r="23" spans="1:7" x14ac:dyDescent="0.25">
      <c r="A23" s="1">
        <v>44</v>
      </c>
      <c r="B23" s="1">
        <v>0</v>
      </c>
      <c r="C23" s="1">
        <v>4</v>
      </c>
      <c r="D23" s="1">
        <v>120</v>
      </c>
      <c r="E23" s="1">
        <v>218</v>
      </c>
      <c r="F23" s="1">
        <v>115</v>
      </c>
      <c r="G23" s="1">
        <v>0</v>
      </c>
    </row>
    <row r="24" spans="1:7" x14ac:dyDescent="0.25">
      <c r="A24" s="1">
        <v>45</v>
      </c>
      <c r="B24" s="1">
        <v>0</v>
      </c>
      <c r="C24" s="1">
        <v>2</v>
      </c>
      <c r="D24" s="1">
        <v>130</v>
      </c>
      <c r="E24" s="1">
        <v>237</v>
      </c>
      <c r="F24" s="1">
        <v>170</v>
      </c>
      <c r="G24" s="1">
        <v>0</v>
      </c>
    </row>
    <row r="25" spans="1:7" x14ac:dyDescent="0.25">
      <c r="A25" s="1">
        <v>45</v>
      </c>
      <c r="B25" s="1">
        <v>0</v>
      </c>
      <c r="C25" s="1">
        <v>4</v>
      </c>
      <c r="D25" s="1">
        <v>132</v>
      </c>
      <c r="E25" s="1">
        <v>297</v>
      </c>
      <c r="F25" s="1">
        <v>144</v>
      </c>
      <c r="G25" s="1">
        <v>0</v>
      </c>
    </row>
    <row r="26" spans="1:7" x14ac:dyDescent="0.25">
      <c r="A26" s="1">
        <v>46</v>
      </c>
      <c r="B26" s="1">
        <v>0</v>
      </c>
      <c r="C26" s="1">
        <v>4</v>
      </c>
      <c r="D26" s="1">
        <v>130</v>
      </c>
      <c r="E26" s="1">
        <v>238</v>
      </c>
      <c r="F26" s="1">
        <v>90</v>
      </c>
      <c r="G26" s="1">
        <v>0</v>
      </c>
    </row>
    <row r="27" spans="1:7" x14ac:dyDescent="0.25">
      <c r="A27" s="1">
        <v>47</v>
      </c>
      <c r="B27" s="1">
        <v>0</v>
      </c>
      <c r="C27" s="1">
        <v>2</v>
      </c>
      <c r="D27" s="1">
        <v>140</v>
      </c>
      <c r="E27" s="1">
        <v>257</v>
      </c>
      <c r="F27" s="1">
        <v>135</v>
      </c>
      <c r="G27" s="1">
        <v>0</v>
      </c>
    </row>
    <row r="28" spans="1:7" x14ac:dyDescent="0.25">
      <c r="A28" s="1">
        <v>48</v>
      </c>
      <c r="B28" s="1">
        <v>0</v>
      </c>
      <c r="C28" s="1">
        <v>2</v>
      </c>
      <c r="E28" s="1">
        <v>308</v>
      </c>
      <c r="G28" s="1">
        <v>0</v>
      </c>
    </row>
    <row r="29" spans="1:7" x14ac:dyDescent="0.25">
      <c r="A29" s="1">
        <v>48</v>
      </c>
      <c r="B29" s="1">
        <v>0</v>
      </c>
      <c r="C29" s="1">
        <v>2</v>
      </c>
      <c r="D29" s="1">
        <v>120</v>
      </c>
      <c r="E29" s="1">
        <v>284</v>
      </c>
      <c r="F29" s="1">
        <v>120</v>
      </c>
      <c r="G29" s="1">
        <v>0</v>
      </c>
    </row>
    <row r="30" spans="1:7" x14ac:dyDescent="0.25">
      <c r="A30" s="1">
        <v>48</v>
      </c>
      <c r="B30" s="1">
        <v>0</v>
      </c>
      <c r="C30" s="1">
        <v>3</v>
      </c>
      <c r="D30" s="1">
        <v>120</v>
      </c>
      <c r="E30" s="1">
        <v>195</v>
      </c>
      <c r="F30" s="1">
        <v>125</v>
      </c>
      <c r="G30" s="1">
        <v>0</v>
      </c>
    </row>
    <row r="31" spans="1:7" x14ac:dyDescent="0.25">
      <c r="A31" s="1">
        <v>48</v>
      </c>
      <c r="B31" s="1">
        <v>0</v>
      </c>
      <c r="C31" s="1">
        <v>4</v>
      </c>
      <c r="D31" s="1">
        <v>108</v>
      </c>
      <c r="E31" s="1">
        <v>163</v>
      </c>
      <c r="F31" s="1">
        <v>175</v>
      </c>
      <c r="G31" s="1">
        <v>0</v>
      </c>
    </row>
    <row r="32" spans="1:7" x14ac:dyDescent="0.25">
      <c r="A32" s="1">
        <v>48</v>
      </c>
      <c r="B32" s="1">
        <v>0</v>
      </c>
      <c r="C32" s="1">
        <v>4</v>
      </c>
      <c r="D32" s="1">
        <v>120</v>
      </c>
      <c r="E32" s="1">
        <v>254</v>
      </c>
      <c r="F32" s="1">
        <v>110</v>
      </c>
      <c r="G32" s="1">
        <v>0</v>
      </c>
    </row>
    <row r="33" spans="1:7" x14ac:dyDescent="0.25">
      <c r="A33" s="1">
        <v>48</v>
      </c>
      <c r="B33" s="1">
        <v>0</v>
      </c>
      <c r="C33" s="1">
        <v>4</v>
      </c>
      <c r="D33" s="1">
        <v>150</v>
      </c>
      <c r="E33" s="1">
        <v>227</v>
      </c>
      <c r="F33" s="1">
        <v>130</v>
      </c>
      <c r="G33" s="1">
        <v>0</v>
      </c>
    </row>
    <row r="34" spans="1:7" x14ac:dyDescent="0.25">
      <c r="A34" s="1">
        <v>49</v>
      </c>
      <c r="B34" s="1">
        <v>0</v>
      </c>
      <c r="C34" s="1">
        <v>2</v>
      </c>
      <c r="D34" s="1">
        <v>124</v>
      </c>
      <c r="E34" s="1">
        <v>201</v>
      </c>
      <c r="F34" s="1">
        <v>164</v>
      </c>
      <c r="G34" s="1">
        <v>0</v>
      </c>
    </row>
    <row r="35" spans="1:7" x14ac:dyDescent="0.25">
      <c r="A35" s="1">
        <v>49</v>
      </c>
      <c r="B35" s="1">
        <v>0</v>
      </c>
      <c r="C35" s="1">
        <v>3</v>
      </c>
      <c r="D35" s="1">
        <v>130</v>
      </c>
      <c r="E35" s="1">
        <v>207</v>
      </c>
      <c r="F35" s="1">
        <v>135</v>
      </c>
      <c r="G35" s="1">
        <v>0</v>
      </c>
    </row>
    <row r="36" spans="1:7" x14ac:dyDescent="0.25">
      <c r="A36" s="1">
        <v>50</v>
      </c>
      <c r="B36" s="1">
        <v>0</v>
      </c>
      <c r="C36" s="1">
        <v>2</v>
      </c>
      <c r="D36" s="1">
        <v>110</v>
      </c>
      <c r="E36" s="1">
        <v>202</v>
      </c>
      <c r="F36" s="1">
        <v>145</v>
      </c>
      <c r="G36" s="1">
        <v>0</v>
      </c>
    </row>
    <row r="37" spans="1:7" x14ac:dyDescent="0.25">
      <c r="A37" s="1">
        <v>50</v>
      </c>
      <c r="B37" s="1">
        <v>0</v>
      </c>
      <c r="C37" s="1">
        <v>4</v>
      </c>
      <c r="D37" s="1">
        <v>120</v>
      </c>
      <c r="E37" s="1">
        <v>328</v>
      </c>
      <c r="F37" s="1">
        <v>110</v>
      </c>
      <c r="G37" s="1">
        <v>0</v>
      </c>
    </row>
    <row r="38" spans="1:7" x14ac:dyDescent="0.25">
      <c r="A38" s="1">
        <v>51</v>
      </c>
      <c r="B38" s="1">
        <v>0</v>
      </c>
      <c r="C38" s="1">
        <v>2</v>
      </c>
      <c r="D38" s="1">
        <v>160</v>
      </c>
      <c r="E38" s="1">
        <v>194</v>
      </c>
      <c r="F38" s="1">
        <v>170</v>
      </c>
      <c r="G38" s="1">
        <v>0</v>
      </c>
    </row>
    <row r="39" spans="1:7" x14ac:dyDescent="0.25">
      <c r="A39" s="1">
        <v>51</v>
      </c>
      <c r="B39" s="1">
        <v>0</v>
      </c>
      <c r="C39" s="1">
        <v>3</v>
      </c>
      <c r="D39" s="1">
        <v>110</v>
      </c>
      <c r="E39" s="1">
        <v>190</v>
      </c>
      <c r="F39" s="1">
        <v>120</v>
      </c>
      <c r="G39" s="1">
        <v>0</v>
      </c>
    </row>
    <row r="40" spans="1:7" x14ac:dyDescent="0.25">
      <c r="A40" s="1">
        <v>51</v>
      </c>
      <c r="B40" s="1">
        <v>0</v>
      </c>
      <c r="C40" s="1">
        <v>3</v>
      </c>
      <c r="D40" s="1">
        <v>130</v>
      </c>
      <c r="E40" s="1">
        <v>220</v>
      </c>
      <c r="F40" s="1">
        <v>160</v>
      </c>
      <c r="G40" s="1">
        <v>0</v>
      </c>
    </row>
    <row r="41" spans="1:7" x14ac:dyDescent="0.25">
      <c r="A41" s="1">
        <v>51</v>
      </c>
      <c r="B41" s="1">
        <v>0</v>
      </c>
      <c r="C41" s="1">
        <v>3</v>
      </c>
      <c r="D41" s="1">
        <v>150</v>
      </c>
      <c r="E41" s="1">
        <v>200</v>
      </c>
      <c r="F41" s="1">
        <v>120</v>
      </c>
      <c r="G41" s="1">
        <v>0</v>
      </c>
    </row>
    <row r="42" spans="1:7" x14ac:dyDescent="0.25">
      <c r="A42" s="1">
        <v>52</v>
      </c>
      <c r="B42" s="1">
        <v>0</v>
      </c>
      <c r="C42" s="1">
        <v>2</v>
      </c>
      <c r="D42" s="1">
        <v>120</v>
      </c>
      <c r="E42" s="1">
        <v>210</v>
      </c>
      <c r="F42" s="1">
        <v>148</v>
      </c>
      <c r="G42" s="1">
        <v>0</v>
      </c>
    </row>
    <row r="43" spans="1:7" x14ac:dyDescent="0.25">
      <c r="A43" s="1">
        <v>52</v>
      </c>
      <c r="B43" s="1">
        <v>0</v>
      </c>
      <c r="C43" s="1">
        <v>3</v>
      </c>
      <c r="D43" s="1">
        <v>125</v>
      </c>
      <c r="E43" s="1">
        <v>272</v>
      </c>
      <c r="F43" s="1">
        <v>139</v>
      </c>
      <c r="G43" s="1">
        <v>0</v>
      </c>
    </row>
    <row r="44" spans="1:7" x14ac:dyDescent="0.25">
      <c r="A44" s="1">
        <v>52</v>
      </c>
      <c r="B44" s="1">
        <v>0</v>
      </c>
      <c r="C44" s="1">
        <v>4</v>
      </c>
      <c r="D44" s="1">
        <v>130</v>
      </c>
      <c r="E44" s="1">
        <v>180</v>
      </c>
      <c r="F44" s="1">
        <v>140</v>
      </c>
      <c r="G44" s="1">
        <v>0</v>
      </c>
    </row>
    <row r="45" spans="1:7" x14ac:dyDescent="0.25">
      <c r="A45" s="1">
        <v>53</v>
      </c>
      <c r="B45" s="1">
        <v>0</v>
      </c>
      <c r="C45" s="1">
        <v>2</v>
      </c>
      <c r="D45" s="1">
        <v>113</v>
      </c>
      <c r="E45" s="1">
        <v>468</v>
      </c>
      <c r="F45" s="1">
        <v>127</v>
      </c>
      <c r="G45" s="1">
        <v>0</v>
      </c>
    </row>
    <row r="46" spans="1:7" x14ac:dyDescent="0.25">
      <c r="A46" s="1">
        <v>53</v>
      </c>
      <c r="B46" s="1">
        <v>0</v>
      </c>
      <c r="C46" s="1">
        <v>2</v>
      </c>
      <c r="D46" s="1">
        <v>140</v>
      </c>
      <c r="E46" s="1">
        <v>216</v>
      </c>
      <c r="F46" s="1">
        <v>142</v>
      </c>
      <c r="G46" s="1">
        <v>0</v>
      </c>
    </row>
    <row r="47" spans="1:7" x14ac:dyDescent="0.25">
      <c r="A47" s="1">
        <v>53</v>
      </c>
      <c r="B47" s="1">
        <v>0</v>
      </c>
      <c r="C47" s="1">
        <v>3</v>
      </c>
      <c r="D47" s="1">
        <v>120</v>
      </c>
      <c r="E47" s="1">
        <v>274</v>
      </c>
      <c r="F47" s="1">
        <v>130</v>
      </c>
      <c r="G47" s="1">
        <v>0</v>
      </c>
    </row>
    <row r="48" spans="1:7" x14ac:dyDescent="0.25">
      <c r="A48" s="1">
        <v>54</v>
      </c>
      <c r="B48" s="1">
        <v>0</v>
      </c>
      <c r="C48" s="1">
        <v>2</v>
      </c>
      <c r="D48" s="1">
        <v>120</v>
      </c>
      <c r="E48" s="1">
        <v>221</v>
      </c>
      <c r="F48" s="1">
        <v>138</v>
      </c>
      <c r="G48" s="1">
        <v>0</v>
      </c>
    </row>
    <row r="49" spans="1:7" x14ac:dyDescent="0.25">
      <c r="A49" s="1">
        <v>54</v>
      </c>
      <c r="B49" s="1">
        <v>0</v>
      </c>
      <c r="C49" s="1">
        <v>2</v>
      </c>
      <c r="D49" s="1">
        <v>120</v>
      </c>
      <c r="E49" s="1">
        <v>230</v>
      </c>
      <c r="F49" s="1">
        <v>140</v>
      </c>
      <c r="G49" s="1">
        <v>0</v>
      </c>
    </row>
    <row r="50" spans="1:7" x14ac:dyDescent="0.25">
      <c r="A50" s="1">
        <v>54</v>
      </c>
      <c r="B50" s="1">
        <v>0</v>
      </c>
      <c r="C50" s="1">
        <v>2</v>
      </c>
      <c r="D50" s="1">
        <v>120</v>
      </c>
      <c r="E50" s="1">
        <v>273</v>
      </c>
      <c r="F50" s="1">
        <v>150</v>
      </c>
      <c r="G50" s="1">
        <v>0</v>
      </c>
    </row>
    <row r="51" spans="1:7" x14ac:dyDescent="0.25">
      <c r="A51" s="1">
        <v>54</v>
      </c>
      <c r="B51" s="1">
        <v>0</v>
      </c>
      <c r="C51" s="1">
        <v>2</v>
      </c>
      <c r="D51" s="1">
        <v>130</v>
      </c>
      <c r="E51" s="1">
        <v>253</v>
      </c>
      <c r="F51" s="1">
        <v>155</v>
      </c>
      <c r="G51" s="1">
        <v>0</v>
      </c>
    </row>
    <row r="52" spans="1:7" x14ac:dyDescent="0.25">
      <c r="A52" s="1">
        <v>54</v>
      </c>
      <c r="B52" s="1">
        <v>0</v>
      </c>
      <c r="C52" s="1">
        <v>2</v>
      </c>
      <c r="D52" s="1">
        <v>140</v>
      </c>
      <c r="E52" s="1">
        <v>309</v>
      </c>
      <c r="F52" s="1">
        <v>140</v>
      </c>
      <c r="G52" s="1">
        <v>0</v>
      </c>
    </row>
    <row r="53" spans="1:7" x14ac:dyDescent="0.25">
      <c r="A53" s="1">
        <v>54</v>
      </c>
      <c r="B53" s="1">
        <v>0</v>
      </c>
      <c r="C53" s="1">
        <v>2</v>
      </c>
      <c r="D53" s="1">
        <v>150</v>
      </c>
      <c r="E53" s="1">
        <v>230</v>
      </c>
      <c r="F53" s="1">
        <v>130</v>
      </c>
      <c r="G53" s="1">
        <v>0</v>
      </c>
    </row>
    <row r="54" spans="1:7" x14ac:dyDescent="0.25">
      <c r="A54" s="1">
        <v>54</v>
      </c>
      <c r="B54" s="1">
        <v>0</v>
      </c>
      <c r="C54" s="1">
        <v>2</v>
      </c>
      <c r="D54" s="1">
        <v>160</v>
      </c>
      <c r="E54" s="1">
        <v>312</v>
      </c>
      <c r="F54" s="1">
        <v>130</v>
      </c>
      <c r="G54" s="1">
        <v>0</v>
      </c>
    </row>
    <row r="55" spans="1:7" x14ac:dyDescent="0.25">
      <c r="A55" s="1">
        <v>55</v>
      </c>
      <c r="B55" s="1">
        <v>0</v>
      </c>
      <c r="C55" s="1">
        <v>2</v>
      </c>
      <c r="D55" s="1">
        <v>110</v>
      </c>
      <c r="E55" s="1">
        <v>344</v>
      </c>
      <c r="F55" s="1">
        <v>160</v>
      </c>
      <c r="G55" s="1">
        <v>0</v>
      </c>
    </row>
    <row r="56" spans="1:7" x14ac:dyDescent="0.25">
      <c r="A56" s="1">
        <v>55</v>
      </c>
      <c r="B56" s="1">
        <v>0</v>
      </c>
      <c r="C56" s="1">
        <v>2</v>
      </c>
      <c r="D56" s="1">
        <v>122</v>
      </c>
      <c r="E56" s="1">
        <v>320</v>
      </c>
      <c r="F56" s="1">
        <v>155</v>
      </c>
      <c r="G56" s="1">
        <v>0</v>
      </c>
    </row>
    <row r="57" spans="1:7" x14ac:dyDescent="0.25">
      <c r="A57" s="1">
        <v>55</v>
      </c>
      <c r="B57" s="1">
        <v>0</v>
      </c>
      <c r="C57" s="1">
        <v>2</v>
      </c>
      <c r="D57" s="1">
        <v>130</v>
      </c>
      <c r="E57" s="1">
        <v>394</v>
      </c>
      <c r="F57" s="1">
        <v>150</v>
      </c>
      <c r="G57" s="1">
        <v>0</v>
      </c>
    </row>
    <row r="58" spans="1:7" x14ac:dyDescent="0.25">
      <c r="A58" s="1">
        <v>56</v>
      </c>
      <c r="B58" s="1">
        <v>0</v>
      </c>
      <c r="C58" s="1">
        <v>3</v>
      </c>
      <c r="D58" s="1">
        <v>130</v>
      </c>
      <c r="E58" s="1">
        <v>219</v>
      </c>
      <c r="F58" s="1">
        <v>164</v>
      </c>
      <c r="G58" s="1">
        <v>0</v>
      </c>
    </row>
    <row r="59" spans="1:7" x14ac:dyDescent="0.25">
      <c r="A59" s="1">
        <v>57</v>
      </c>
      <c r="B59" s="1">
        <v>0</v>
      </c>
      <c r="C59" s="1">
        <v>1</v>
      </c>
      <c r="D59" s="1">
        <v>130</v>
      </c>
      <c r="E59" s="1">
        <v>308</v>
      </c>
      <c r="F59" s="1">
        <v>98</v>
      </c>
      <c r="G59" s="1">
        <v>0</v>
      </c>
    </row>
    <row r="60" spans="1:7" x14ac:dyDescent="0.25">
      <c r="A60" s="1">
        <v>57</v>
      </c>
      <c r="B60" s="1">
        <v>0</v>
      </c>
      <c r="C60" s="1">
        <v>4</v>
      </c>
      <c r="D60" s="1">
        <v>180</v>
      </c>
      <c r="E60" s="1">
        <v>347</v>
      </c>
      <c r="F60" s="1">
        <v>126</v>
      </c>
      <c r="G60" s="1">
        <v>0</v>
      </c>
    </row>
    <row r="61" spans="1:7" x14ac:dyDescent="0.25">
      <c r="A61" s="1">
        <v>59</v>
      </c>
      <c r="B61" s="1">
        <v>0</v>
      </c>
      <c r="C61" s="1">
        <v>2</v>
      </c>
      <c r="D61" s="1">
        <v>130</v>
      </c>
      <c r="E61" s="1">
        <v>188</v>
      </c>
      <c r="F61" s="1">
        <v>124</v>
      </c>
      <c r="G61" s="1">
        <v>0</v>
      </c>
    </row>
    <row r="62" spans="1:7" x14ac:dyDescent="0.25">
      <c r="A62" s="1">
        <v>61</v>
      </c>
      <c r="B62" s="1">
        <v>0</v>
      </c>
      <c r="C62" s="1">
        <v>4</v>
      </c>
      <c r="D62" s="1">
        <v>130</v>
      </c>
      <c r="E62" s="1">
        <v>294</v>
      </c>
      <c r="F62" s="1">
        <v>120</v>
      </c>
      <c r="G62" s="1">
        <v>0</v>
      </c>
    </row>
    <row r="63" spans="1:7" x14ac:dyDescent="0.25">
      <c r="A63" s="1">
        <v>62</v>
      </c>
      <c r="B63" s="1">
        <v>0</v>
      </c>
      <c r="C63" s="1">
        <v>1</v>
      </c>
      <c r="D63" s="1">
        <v>160</v>
      </c>
      <c r="E63" s="1">
        <v>193</v>
      </c>
      <c r="F63" s="1">
        <v>116</v>
      </c>
      <c r="G63" s="1">
        <v>0</v>
      </c>
    </row>
    <row r="64" spans="1:7" x14ac:dyDescent="0.25">
      <c r="A64" s="1">
        <v>33</v>
      </c>
      <c r="B64" s="1">
        <v>0</v>
      </c>
      <c r="C64" s="1">
        <v>4</v>
      </c>
      <c r="D64" s="1">
        <v>100</v>
      </c>
      <c r="E64" s="1">
        <v>246</v>
      </c>
      <c r="F64" s="1">
        <v>150</v>
      </c>
      <c r="G64" s="1">
        <v>1</v>
      </c>
    </row>
    <row r="65" spans="1:7" x14ac:dyDescent="0.25">
      <c r="A65" s="1">
        <v>49</v>
      </c>
      <c r="B65" s="1">
        <v>0</v>
      </c>
      <c r="C65" s="1">
        <v>3</v>
      </c>
      <c r="D65" s="1">
        <v>160</v>
      </c>
      <c r="E65" s="1">
        <v>180</v>
      </c>
      <c r="F65" s="1">
        <v>156</v>
      </c>
      <c r="G65" s="1">
        <v>1</v>
      </c>
    </row>
    <row r="66" spans="1:7" x14ac:dyDescent="0.25">
      <c r="A66" s="1">
        <v>50</v>
      </c>
      <c r="B66" s="1">
        <v>0</v>
      </c>
      <c r="C66" s="1">
        <v>3</v>
      </c>
      <c r="D66" s="1">
        <v>140</v>
      </c>
      <c r="E66" s="1">
        <v>288</v>
      </c>
      <c r="F66" s="1">
        <v>140</v>
      </c>
      <c r="G66" s="1">
        <v>1</v>
      </c>
    </row>
    <row r="67" spans="1:7" x14ac:dyDescent="0.25">
      <c r="A67" s="1">
        <v>51</v>
      </c>
      <c r="B67" s="1">
        <v>0</v>
      </c>
      <c r="C67" s="1">
        <v>4</v>
      </c>
      <c r="D67" s="1">
        <v>160</v>
      </c>
      <c r="E67" s="1">
        <v>303</v>
      </c>
      <c r="F67" s="1">
        <v>150</v>
      </c>
      <c r="G67" s="1">
        <v>1</v>
      </c>
    </row>
    <row r="68" spans="1:7" x14ac:dyDescent="0.25">
      <c r="A68" s="1">
        <v>59</v>
      </c>
      <c r="B68" s="1">
        <v>0</v>
      </c>
      <c r="C68" s="1">
        <v>4</v>
      </c>
      <c r="D68" s="1">
        <v>130</v>
      </c>
      <c r="E68" s="1">
        <v>338</v>
      </c>
      <c r="F68" s="1">
        <v>130</v>
      </c>
      <c r="G68" s="1">
        <v>1</v>
      </c>
    </row>
    <row r="69" spans="1:7" x14ac:dyDescent="0.25">
      <c r="A69" s="1">
        <v>40</v>
      </c>
      <c r="B69" s="1">
        <v>0</v>
      </c>
      <c r="C69" s="1">
        <v>4</v>
      </c>
      <c r="D69" s="1">
        <v>150</v>
      </c>
      <c r="E69" s="1">
        <v>392</v>
      </c>
      <c r="F69" s="1">
        <v>130</v>
      </c>
      <c r="G69" s="1">
        <v>1</v>
      </c>
    </row>
    <row r="70" spans="1:7" x14ac:dyDescent="0.25">
      <c r="A70" s="1">
        <v>47</v>
      </c>
      <c r="B70" s="1">
        <v>0</v>
      </c>
      <c r="C70" s="1">
        <v>3</v>
      </c>
      <c r="D70" s="1">
        <v>135</v>
      </c>
      <c r="E70" s="1">
        <v>248</v>
      </c>
      <c r="F70" s="1">
        <v>170</v>
      </c>
      <c r="G70" s="1">
        <v>1</v>
      </c>
    </row>
    <row r="71" spans="1:7" x14ac:dyDescent="0.25">
      <c r="A71" s="1">
        <v>48</v>
      </c>
      <c r="B71" s="1">
        <v>0</v>
      </c>
      <c r="C71" s="1">
        <v>4</v>
      </c>
      <c r="D71" s="1">
        <v>138</v>
      </c>
      <c r="E71" s="1">
        <v>214</v>
      </c>
      <c r="F71" s="1">
        <v>108</v>
      </c>
      <c r="G71" s="1">
        <v>1</v>
      </c>
    </row>
    <row r="72" spans="1:7" x14ac:dyDescent="0.25">
      <c r="A72" s="1">
        <v>56</v>
      </c>
      <c r="B72" s="1">
        <v>0</v>
      </c>
      <c r="C72" s="1">
        <v>2</v>
      </c>
      <c r="D72" s="1">
        <v>120</v>
      </c>
      <c r="E72" s="1">
        <v>279</v>
      </c>
      <c r="F72" s="1">
        <v>150</v>
      </c>
      <c r="G72" s="1">
        <v>1</v>
      </c>
    </row>
    <row r="73" spans="1:7" x14ac:dyDescent="0.25">
      <c r="A73" s="1">
        <v>47</v>
      </c>
      <c r="B73" s="1">
        <v>0</v>
      </c>
      <c r="C73" s="1">
        <v>4</v>
      </c>
      <c r="D73" s="1">
        <v>120</v>
      </c>
      <c r="E73" s="1">
        <v>205</v>
      </c>
      <c r="F73" s="1">
        <v>98</v>
      </c>
      <c r="G73" s="1">
        <v>1</v>
      </c>
    </row>
    <row r="74" spans="1:7" x14ac:dyDescent="0.25">
      <c r="A74" s="1">
        <v>54</v>
      </c>
      <c r="B74" s="1">
        <v>0</v>
      </c>
      <c r="C74" s="1">
        <v>3</v>
      </c>
      <c r="D74" s="1">
        <v>130</v>
      </c>
      <c r="E74" s="1">
        <v>294</v>
      </c>
      <c r="F74" s="1">
        <v>100</v>
      </c>
      <c r="G74" s="1">
        <v>1</v>
      </c>
    </row>
    <row r="75" spans="1:7" x14ac:dyDescent="0.25">
      <c r="A75" s="1">
        <v>58</v>
      </c>
      <c r="B75" s="1">
        <v>0</v>
      </c>
      <c r="C75" s="1">
        <v>2</v>
      </c>
      <c r="D75" s="1">
        <v>180</v>
      </c>
      <c r="E75" s="1">
        <v>393</v>
      </c>
      <c r="F75" s="1">
        <v>110</v>
      </c>
      <c r="G75" s="1">
        <v>1</v>
      </c>
    </row>
    <row r="76" spans="1:7" x14ac:dyDescent="0.25">
      <c r="A76" s="1">
        <v>28</v>
      </c>
      <c r="B76" s="1">
        <v>1</v>
      </c>
      <c r="C76" s="1">
        <v>2</v>
      </c>
      <c r="D76" s="1">
        <v>130</v>
      </c>
      <c r="E76" s="1">
        <v>132</v>
      </c>
      <c r="F76" s="1">
        <v>185</v>
      </c>
      <c r="G76" s="1">
        <v>0</v>
      </c>
    </row>
    <row r="77" spans="1:7" x14ac:dyDescent="0.25">
      <c r="A77" s="1">
        <v>29</v>
      </c>
      <c r="B77" s="1">
        <v>1</v>
      </c>
      <c r="C77" s="1">
        <v>2</v>
      </c>
      <c r="D77" s="1">
        <v>120</v>
      </c>
      <c r="E77" s="1">
        <v>243</v>
      </c>
      <c r="F77" s="1">
        <v>160</v>
      </c>
      <c r="G77" s="1">
        <v>0</v>
      </c>
    </row>
    <row r="78" spans="1:7" x14ac:dyDescent="0.25">
      <c r="A78" s="1">
        <v>32</v>
      </c>
      <c r="B78" s="1">
        <v>1</v>
      </c>
      <c r="C78" s="1">
        <v>2</v>
      </c>
      <c r="D78" s="1">
        <v>110</v>
      </c>
      <c r="E78" s="1">
        <v>225</v>
      </c>
      <c r="F78" s="1">
        <v>184</v>
      </c>
      <c r="G78" s="1">
        <v>0</v>
      </c>
    </row>
    <row r="79" spans="1:7" x14ac:dyDescent="0.25">
      <c r="A79" s="1">
        <v>32</v>
      </c>
      <c r="B79" s="1">
        <v>1</v>
      </c>
      <c r="C79" s="1">
        <v>2</v>
      </c>
      <c r="D79" s="1">
        <v>125</v>
      </c>
      <c r="E79" s="1">
        <v>254</v>
      </c>
      <c r="F79" s="1">
        <v>155</v>
      </c>
      <c r="G79" s="1">
        <v>0</v>
      </c>
    </row>
    <row r="80" spans="1:7" x14ac:dyDescent="0.25">
      <c r="A80" s="1">
        <v>33</v>
      </c>
      <c r="B80" s="1">
        <v>1</v>
      </c>
      <c r="C80" s="1">
        <v>3</v>
      </c>
      <c r="D80" s="1">
        <v>120</v>
      </c>
      <c r="E80" s="1">
        <v>298</v>
      </c>
      <c r="F80" s="1">
        <v>185</v>
      </c>
      <c r="G80" s="1">
        <v>0</v>
      </c>
    </row>
    <row r="81" spans="1:7" x14ac:dyDescent="0.25">
      <c r="A81" s="1">
        <v>34</v>
      </c>
      <c r="B81" s="1">
        <v>1</v>
      </c>
      <c r="C81" s="1">
        <v>2</v>
      </c>
      <c r="D81" s="1">
        <v>150</v>
      </c>
      <c r="E81" s="1">
        <v>214</v>
      </c>
      <c r="F81" s="1">
        <v>168</v>
      </c>
      <c r="G81" s="1">
        <v>0</v>
      </c>
    </row>
    <row r="82" spans="1:7" x14ac:dyDescent="0.25">
      <c r="A82" s="1">
        <v>34</v>
      </c>
      <c r="B82" s="1">
        <v>1</v>
      </c>
      <c r="C82" s="1">
        <v>2</v>
      </c>
      <c r="D82" s="1">
        <v>98</v>
      </c>
      <c r="E82" s="1">
        <v>220</v>
      </c>
      <c r="F82" s="1">
        <v>150</v>
      </c>
      <c r="G82" s="1">
        <v>0</v>
      </c>
    </row>
    <row r="83" spans="1:7" x14ac:dyDescent="0.25">
      <c r="A83" s="1">
        <v>35</v>
      </c>
      <c r="B83" s="1">
        <v>1</v>
      </c>
      <c r="C83" s="1">
        <v>2</v>
      </c>
      <c r="D83" s="1">
        <v>120</v>
      </c>
      <c r="E83" s="1">
        <v>308</v>
      </c>
      <c r="F83" s="1">
        <v>180</v>
      </c>
      <c r="G83" s="1">
        <v>0</v>
      </c>
    </row>
    <row r="84" spans="1:7" x14ac:dyDescent="0.25">
      <c r="A84" s="1">
        <v>35</v>
      </c>
      <c r="B84" s="1">
        <v>1</v>
      </c>
      <c r="C84" s="1">
        <v>2</v>
      </c>
      <c r="D84" s="1">
        <v>150</v>
      </c>
      <c r="E84" s="1">
        <v>264</v>
      </c>
      <c r="F84" s="1">
        <v>168</v>
      </c>
      <c r="G84" s="1">
        <v>0</v>
      </c>
    </row>
    <row r="85" spans="1:7" x14ac:dyDescent="0.25">
      <c r="A85" s="1">
        <v>36</v>
      </c>
      <c r="B85" s="1">
        <v>1</v>
      </c>
      <c r="C85" s="1">
        <v>2</v>
      </c>
      <c r="D85" s="1">
        <v>120</v>
      </c>
      <c r="E85" s="1">
        <v>166</v>
      </c>
      <c r="F85" s="1">
        <v>180</v>
      </c>
      <c r="G85" s="1">
        <v>0</v>
      </c>
    </row>
    <row r="86" spans="1:7" x14ac:dyDescent="0.25">
      <c r="A86" s="1">
        <v>36</v>
      </c>
      <c r="B86" s="1">
        <v>1</v>
      </c>
      <c r="C86" s="1">
        <v>3</v>
      </c>
      <c r="D86" s="1">
        <v>112</v>
      </c>
      <c r="E86" s="1">
        <v>340</v>
      </c>
      <c r="F86" s="1">
        <v>184</v>
      </c>
      <c r="G86" s="1">
        <v>0</v>
      </c>
    </row>
    <row r="87" spans="1:7" x14ac:dyDescent="0.25">
      <c r="A87" s="1">
        <v>36</v>
      </c>
      <c r="B87" s="1">
        <v>1</v>
      </c>
      <c r="C87" s="1">
        <v>3</v>
      </c>
      <c r="D87" s="1">
        <v>130</v>
      </c>
      <c r="E87" s="1">
        <v>209</v>
      </c>
      <c r="F87" s="1">
        <v>178</v>
      </c>
      <c r="G87" s="1">
        <v>0</v>
      </c>
    </row>
    <row r="88" spans="1:7" x14ac:dyDescent="0.25">
      <c r="A88" s="1">
        <v>36</v>
      </c>
      <c r="B88" s="1">
        <v>1</v>
      </c>
      <c r="C88" s="1">
        <v>3</v>
      </c>
      <c r="D88" s="1">
        <v>150</v>
      </c>
      <c r="E88" s="1">
        <v>160</v>
      </c>
      <c r="F88" s="1">
        <v>172</v>
      </c>
      <c r="G88" s="1">
        <v>0</v>
      </c>
    </row>
    <row r="89" spans="1:7" x14ac:dyDescent="0.25">
      <c r="A89" s="1">
        <v>37</v>
      </c>
      <c r="B89" s="1">
        <v>1</v>
      </c>
      <c r="C89" s="1">
        <v>2</v>
      </c>
      <c r="D89" s="1">
        <v>130</v>
      </c>
      <c r="E89" s="1">
        <v>283</v>
      </c>
      <c r="F89" s="1">
        <v>98</v>
      </c>
      <c r="G89" s="1">
        <v>0</v>
      </c>
    </row>
    <row r="90" spans="1:7" x14ac:dyDescent="0.25">
      <c r="A90" s="1">
        <v>37</v>
      </c>
      <c r="B90" s="1">
        <v>1</v>
      </c>
      <c r="C90" s="1">
        <v>3</v>
      </c>
      <c r="D90" s="1">
        <v>130</v>
      </c>
      <c r="E90" s="1">
        <v>194</v>
      </c>
      <c r="F90" s="1">
        <v>150</v>
      </c>
      <c r="G90" s="1">
        <v>0</v>
      </c>
    </row>
    <row r="91" spans="1:7" x14ac:dyDescent="0.25">
      <c r="A91" s="1">
        <v>37</v>
      </c>
      <c r="B91" s="1">
        <v>1</v>
      </c>
      <c r="C91" s="1">
        <v>4</v>
      </c>
      <c r="D91" s="1">
        <v>120</v>
      </c>
      <c r="E91" s="1">
        <v>223</v>
      </c>
      <c r="F91" s="1">
        <v>168</v>
      </c>
      <c r="G91" s="1">
        <v>0</v>
      </c>
    </row>
    <row r="92" spans="1:7" x14ac:dyDescent="0.25">
      <c r="A92" s="1">
        <v>37</v>
      </c>
      <c r="B92" s="1">
        <v>1</v>
      </c>
      <c r="C92" s="1">
        <v>4</v>
      </c>
      <c r="D92" s="1">
        <v>130</v>
      </c>
      <c r="E92" s="1">
        <v>315</v>
      </c>
      <c r="F92" s="1">
        <v>158</v>
      </c>
      <c r="G92" s="1">
        <v>0</v>
      </c>
    </row>
    <row r="93" spans="1:7" x14ac:dyDescent="0.25">
      <c r="A93" s="1">
        <v>38</v>
      </c>
      <c r="B93" s="1">
        <v>1</v>
      </c>
      <c r="C93" s="1">
        <v>2</v>
      </c>
      <c r="D93" s="1">
        <v>140</v>
      </c>
      <c r="E93" s="1">
        <v>297</v>
      </c>
      <c r="F93" s="1">
        <v>150</v>
      </c>
      <c r="G93" s="1">
        <v>0</v>
      </c>
    </row>
    <row r="94" spans="1:7" x14ac:dyDescent="0.25">
      <c r="A94" s="1">
        <v>38</v>
      </c>
      <c r="B94" s="1">
        <v>1</v>
      </c>
      <c r="C94" s="1">
        <v>3</v>
      </c>
      <c r="D94" s="1">
        <v>145</v>
      </c>
      <c r="E94" s="1">
        <v>292</v>
      </c>
      <c r="F94" s="1">
        <v>130</v>
      </c>
      <c r="G94" s="1">
        <v>0</v>
      </c>
    </row>
    <row r="95" spans="1:7" x14ac:dyDescent="0.25">
      <c r="A95" s="1">
        <v>39</v>
      </c>
      <c r="B95" s="1">
        <v>1</v>
      </c>
      <c r="C95" s="1">
        <v>2</v>
      </c>
      <c r="D95" s="1">
        <v>120</v>
      </c>
      <c r="E95" s="1">
        <v>200</v>
      </c>
      <c r="F95" s="1">
        <v>160</v>
      </c>
      <c r="G95" s="1">
        <v>0</v>
      </c>
    </row>
    <row r="96" spans="1:7" x14ac:dyDescent="0.25">
      <c r="A96" s="1">
        <v>39</v>
      </c>
      <c r="B96" s="1">
        <v>1</v>
      </c>
      <c r="C96" s="1">
        <v>2</v>
      </c>
      <c r="D96" s="1">
        <v>120</v>
      </c>
      <c r="E96" s="1">
        <v>204</v>
      </c>
      <c r="F96" s="1">
        <v>145</v>
      </c>
      <c r="G96" s="1">
        <v>0</v>
      </c>
    </row>
    <row r="97" spans="1:7" x14ac:dyDescent="0.25">
      <c r="A97" s="1">
        <v>39</v>
      </c>
      <c r="B97" s="1">
        <v>1</v>
      </c>
      <c r="C97" s="1">
        <v>2</v>
      </c>
      <c r="D97" s="1">
        <v>190</v>
      </c>
      <c r="E97" s="1">
        <v>241</v>
      </c>
      <c r="F97" s="1">
        <v>106</v>
      </c>
      <c r="G97" s="1">
        <v>0</v>
      </c>
    </row>
    <row r="98" spans="1:7" x14ac:dyDescent="0.25">
      <c r="A98" s="1">
        <v>39</v>
      </c>
      <c r="B98" s="1">
        <v>1</v>
      </c>
      <c r="C98" s="1">
        <v>3</v>
      </c>
      <c r="D98" s="1">
        <v>120</v>
      </c>
      <c r="E98" s="1">
        <v>339</v>
      </c>
      <c r="F98" s="1">
        <v>170</v>
      </c>
      <c r="G98" s="1">
        <v>0</v>
      </c>
    </row>
    <row r="99" spans="1:7" x14ac:dyDescent="0.25">
      <c r="A99" s="1">
        <v>39</v>
      </c>
      <c r="B99" s="1">
        <v>1</v>
      </c>
      <c r="C99" s="1">
        <v>3</v>
      </c>
      <c r="D99" s="1">
        <v>160</v>
      </c>
      <c r="E99" s="1">
        <v>147</v>
      </c>
      <c r="F99" s="1">
        <v>160</v>
      </c>
      <c r="G99" s="1">
        <v>0</v>
      </c>
    </row>
    <row r="100" spans="1:7" x14ac:dyDescent="0.25">
      <c r="A100" s="1">
        <v>39</v>
      </c>
      <c r="B100" s="1">
        <v>1</v>
      </c>
      <c r="C100" s="1">
        <v>4</v>
      </c>
      <c r="D100" s="1">
        <v>110</v>
      </c>
      <c r="E100" s="1">
        <v>273</v>
      </c>
      <c r="F100" s="1">
        <v>132</v>
      </c>
      <c r="G100" s="1">
        <v>0</v>
      </c>
    </row>
    <row r="101" spans="1:7" x14ac:dyDescent="0.25">
      <c r="A101" s="1">
        <v>39</v>
      </c>
      <c r="B101" s="1">
        <v>1</v>
      </c>
      <c r="C101" s="1">
        <v>4</v>
      </c>
      <c r="D101" s="1">
        <v>130</v>
      </c>
      <c r="E101" s="1">
        <v>307</v>
      </c>
      <c r="F101" s="1">
        <v>140</v>
      </c>
      <c r="G101" s="1">
        <v>0</v>
      </c>
    </row>
    <row r="102" spans="1:7" x14ac:dyDescent="0.25">
      <c r="A102" s="1">
        <v>40</v>
      </c>
      <c r="B102" s="1">
        <v>1</v>
      </c>
      <c r="C102" s="1">
        <v>2</v>
      </c>
      <c r="D102" s="1">
        <v>130</v>
      </c>
      <c r="E102" s="1">
        <v>275</v>
      </c>
      <c r="F102" s="1">
        <v>150</v>
      </c>
      <c r="G102" s="1">
        <v>0</v>
      </c>
    </row>
    <row r="103" spans="1:7" x14ac:dyDescent="0.25">
      <c r="A103" s="1">
        <v>40</v>
      </c>
      <c r="B103" s="1">
        <v>1</v>
      </c>
      <c r="C103" s="1">
        <v>2</v>
      </c>
      <c r="D103" s="1">
        <v>140</v>
      </c>
      <c r="E103" s="1">
        <v>289</v>
      </c>
      <c r="F103" s="1">
        <v>172</v>
      </c>
      <c r="G103" s="1">
        <v>0</v>
      </c>
    </row>
    <row r="104" spans="1:7" x14ac:dyDescent="0.25">
      <c r="A104" s="1">
        <v>40</v>
      </c>
      <c r="B104" s="1">
        <v>1</v>
      </c>
      <c r="C104" s="1">
        <v>3</v>
      </c>
      <c r="D104" s="1">
        <v>130</v>
      </c>
      <c r="E104" s="1">
        <v>215</v>
      </c>
      <c r="F104" s="1">
        <v>138</v>
      </c>
      <c r="G104" s="1">
        <v>0</v>
      </c>
    </row>
    <row r="105" spans="1:7" x14ac:dyDescent="0.25">
      <c r="A105" s="1">
        <v>40</v>
      </c>
      <c r="B105" s="1">
        <v>1</v>
      </c>
      <c r="C105" s="1">
        <v>3</v>
      </c>
      <c r="D105" s="1">
        <v>130</v>
      </c>
      <c r="E105" s="1">
        <v>281</v>
      </c>
      <c r="F105" s="1">
        <v>167</v>
      </c>
      <c r="G105" s="1">
        <v>0</v>
      </c>
    </row>
    <row r="106" spans="1:7" x14ac:dyDescent="0.25">
      <c r="A106" s="1">
        <v>41</v>
      </c>
      <c r="B106" s="1">
        <v>1</v>
      </c>
      <c r="C106" s="1">
        <v>2</v>
      </c>
      <c r="D106" s="1">
        <v>120</v>
      </c>
      <c r="E106" s="1">
        <v>291</v>
      </c>
      <c r="F106" s="1">
        <v>160</v>
      </c>
      <c r="G106" s="1">
        <v>0</v>
      </c>
    </row>
    <row r="107" spans="1:7" x14ac:dyDescent="0.25">
      <c r="A107" s="1">
        <v>41</v>
      </c>
      <c r="B107" s="1">
        <v>1</v>
      </c>
      <c r="C107" s="1">
        <v>2</v>
      </c>
      <c r="D107" s="1">
        <v>120</v>
      </c>
      <c r="E107" s="1">
        <v>295</v>
      </c>
      <c r="F107" s="1">
        <v>170</v>
      </c>
      <c r="G107" s="1">
        <v>0</v>
      </c>
    </row>
    <row r="108" spans="1:7" x14ac:dyDescent="0.25">
      <c r="A108" s="1">
        <v>41</v>
      </c>
      <c r="B108" s="1">
        <v>1</v>
      </c>
      <c r="C108" s="1">
        <v>2</v>
      </c>
      <c r="D108" s="1">
        <v>125</v>
      </c>
      <c r="E108" s="1">
        <v>269</v>
      </c>
      <c r="F108" s="1">
        <v>144</v>
      </c>
      <c r="G108" s="1">
        <v>0</v>
      </c>
    </row>
    <row r="109" spans="1:7" x14ac:dyDescent="0.25">
      <c r="A109" s="1">
        <v>41</v>
      </c>
      <c r="B109" s="1">
        <v>1</v>
      </c>
      <c r="C109" s="1">
        <v>4</v>
      </c>
      <c r="D109" s="1">
        <v>112</v>
      </c>
      <c r="E109" s="1">
        <v>250</v>
      </c>
      <c r="F109" s="1">
        <v>142</v>
      </c>
      <c r="G109" s="1">
        <v>0</v>
      </c>
    </row>
    <row r="110" spans="1:7" x14ac:dyDescent="0.25">
      <c r="A110" s="1">
        <v>42</v>
      </c>
      <c r="B110" s="1">
        <v>1</v>
      </c>
      <c r="C110" s="1">
        <v>2</v>
      </c>
      <c r="D110" s="1">
        <v>120</v>
      </c>
      <c r="E110" s="1">
        <v>196</v>
      </c>
      <c r="F110" s="1">
        <v>150</v>
      </c>
      <c r="G110" s="1">
        <v>0</v>
      </c>
    </row>
    <row r="111" spans="1:7" x14ac:dyDescent="0.25">
      <c r="A111" s="1">
        <v>42</v>
      </c>
      <c r="B111" s="1">
        <v>1</v>
      </c>
      <c r="C111" s="1">
        <v>2</v>
      </c>
      <c r="D111" s="1">
        <v>120</v>
      </c>
      <c r="E111" s="1">
        <v>198</v>
      </c>
      <c r="F111" s="1">
        <v>155</v>
      </c>
      <c r="G111" s="1">
        <v>0</v>
      </c>
    </row>
    <row r="112" spans="1:7" x14ac:dyDescent="0.25">
      <c r="A112" s="1">
        <v>42</v>
      </c>
      <c r="B112" s="1">
        <v>1</v>
      </c>
      <c r="C112" s="1">
        <v>2</v>
      </c>
      <c r="D112" s="1">
        <v>150</v>
      </c>
      <c r="E112" s="1">
        <v>268</v>
      </c>
      <c r="F112" s="1">
        <v>136</v>
      </c>
      <c r="G112" s="1">
        <v>0</v>
      </c>
    </row>
    <row r="113" spans="1:7" x14ac:dyDescent="0.25">
      <c r="A113" s="1">
        <v>42</v>
      </c>
      <c r="B113" s="1">
        <v>1</v>
      </c>
      <c r="C113" s="1">
        <v>3</v>
      </c>
      <c r="D113" s="1">
        <v>120</v>
      </c>
      <c r="E113" s="1">
        <v>228</v>
      </c>
      <c r="F113" s="1">
        <v>152</v>
      </c>
      <c r="G113" s="1">
        <v>0</v>
      </c>
    </row>
    <row r="114" spans="1:7" x14ac:dyDescent="0.25">
      <c r="A114" s="1">
        <v>42</v>
      </c>
      <c r="B114" s="1">
        <v>1</v>
      </c>
      <c r="C114" s="1">
        <v>3</v>
      </c>
      <c r="D114" s="1">
        <v>160</v>
      </c>
      <c r="E114" s="1">
        <v>147</v>
      </c>
      <c r="F114" s="1">
        <v>146</v>
      </c>
      <c r="G114" s="1">
        <v>0</v>
      </c>
    </row>
    <row r="115" spans="1:7" x14ac:dyDescent="0.25">
      <c r="A115" s="1">
        <v>42</v>
      </c>
      <c r="B115" s="1">
        <v>1</v>
      </c>
      <c r="C115" s="1">
        <v>4</v>
      </c>
      <c r="D115" s="1">
        <v>140</v>
      </c>
      <c r="E115" s="1">
        <v>358</v>
      </c>
      <c r="F115" s="1">
        <v>170</v>
      </c>
      <c r="G115" s="1">
        <v>0</v>
      </c>
    </row>
    <row r="116" spans="1:7" x14ac:dyDescent="0.25">
      <c r="A116" s="1">
        <v>43</v>
      </c>
      <c r="B116" s="1">
        <v>1</v>
      </c>
      <c r="C116" s="1">
        <v>2</v>
      </c>
      <c r="D116" s="1">
        <v>142</v>
      </c>
      <c r="E116" s="1">
        <v>207</v>
      </c>
      <c r="F116" s="1">
        <v>138</v>
      </c>
      <c r="G116" s="1">
        <v>0</v>
      </c>
    </row>
    <row r="117" spans="1:7" x14ac:dyDescent="0.25">
      <c r="A117" s="1">
        <v>44</v>
      </c>
      <c r="B117" s="1">
        <v>1</v>
      </c>
      <c r="C117" s="1">
        <v>2</v>
      </c>
      <c r="D117" s="1">
        <v>120</v>
      </c>
      <c r="E117" s="1">
        <v>184</v>
      </c>
      <c r="F117" s="1">
        <v>142</v>
      </c>
      <c r="G117" s="1">
        <v>0</v>
      </c>
    </row>
    <row r="118" spans="1:7" x14ac:dyDescent="0.25">
      <c r="A118" s="1">
        <v>44</v>
      </c>
      <c r="B118" s="1">
        <v>1</v>
      </c>
      <c r="C118" s="1">
        <v>2</v>
      </c>
      <c r="D118" s="1">
        <v>130</v>
      </c>
      <c r="E118" s="1">
        <v>215</v>
      </c>
      <c r="F118" s="1">
        <v>135</v>
      </c>
      <c r="G118" s="1">
        <v>0</v>
      </c>
    </row>
    <row r="119" spans="1:7" x14ac:dyDescent="0.25">
      <c r="A119" s="1">
        <v>44</v>
      </c>
      <c r="B119" s="1">
        <v>1</v>
      </c>
      <c r="C119" s="1">
        <v>4</v>
      </c>
      <c r="D119" s="1">
        <v>150</v>
      </c>
      <c r="E119" s="1">
        <v>412</v>
      </c>
      <c r="F119" s="1">
        <v>170</v>
      </c>
      <c r="G119" s="1">
        <v>0</v>
      </c>
    </row>
    <row r="120" spans="1:7" x14ac:dyDescent="0.25">
      <c r="A120" s="1">
        <v>45</v>
      </c>
      <c r="B120" s="1">
        <v>1</v>
      </c>
      <c r="C120" s="1">
        <v>2</v>
      </c>
      <c r="D120" s="1">
        <v>140</v>
      </c>
      <c r="E120" s="1">
        <v>224</v>
      </c>
      <c r="F120" s="1">
        <v>122</v>
      </c>
      <c r="G120" s="1">
        <v>0</v>
      </c>
    </row>
    <row r="121" spans="1:7" x14ac:dyDescent="0.25">
      <c r="A121" s="1">
        <v>45</v>
      </c>
      <c r="B121" s="1">
        <v>1</v>
      </c>
      <c r="C121" s="1">
        <v>4</v>
      </c>
      <c r="D121" s="1">
        <v>120</v>
      </c>
      <c r="E121" s="1">
        <v>225</v>
      </c>
      <c r="F121" s="1">
        <v>140</v>
      </c>
      <c r="G121" s="1">
        <v>0</v>
      </c>
    </row>
    <row r="122" spans="1:7" x14ac:dyDescent="0.25">
      <c r="A122" s="1">
        <v>45</v>
      </c>
      <c r="B122" s="1">
        <v>1</v>
      </c>
      <c r="C122" s="1">
        <v>4</v>
      </c>
      <c r="D122" s="1">
        <v>140</v>
      </c>
      <c r="E122" s="1">
        <v>224</v>
      </c>
      <c r="F122" s="1">
        <v>144</v>
      </c>
      <c r="G122" s="1">
        <v>0</v>
      </c>
    </row>
    <row r="123" spans="1:7" x14ac:dyDescent="0.25">
      <c r="A123" s="1">
        <v>46</v>
      </c>
      <c r="B123" s="1">
        <v>1</v>
      </c>
      <c r="C123" s="1">
        <v>2</v>
      </c>
      <c r="D123" s="1">
        <v>140</v>
      </c>
      <c r="E123" s="1">
        <v>275</v>
      </c>
      <c r="F123" s="1">
        <v>165</v>
      </c>
      <c r="G123" s="1">
        <v>0</v>
      </c>
    </row>
    <row r="124" spans="1:7" x14ac:dyDescent="0.25">
      <c r="A124" s="1">
        <v>46</v>
      </c>
      <c r="B124" s="1">
        <v>1</v>
      </c>
      <c r="C124" s="1">
        <v>3</v>
      </c>
      <c r="D124" s="1">
        <v>120</v>
      </c>
      <c r="E124" s="1">
        <v>230</v>
      </c>
      <c r="F124" s="1">
        <v>150</v>
      </c>
      <c r="G124" s="1">
        <v>0</v>
      </c>
    </row>
    <row r="125" spans="1:7" x14ac:dyDescent="0.25">
      <c r="A125" s="1">
        <v>46</v>
      </c>
      <c r="B125" s="1">
        <v>1</v>
      </c>
      <c r="C125" s="1">
        <v>3</v>
      </c>
      <c r="D125" s="1">
        <v>150</v>
      </c>
      <c r="E125" s="1">
        <v>163</v>
      </c>
      <c r="F125" s="1">
        <v>116</v>
      </c>
      <c r="G125" s="1">
        <v>0</v>
      </c>
    </row>
    <row r="126" spans="1:7" x14ac:dyDescent="0.25">
      <c r="A126" s="1">
        <v>46</v>
      </c>
      <c r="B126" s="1">
        <v>1</v>
      </c>
      <c r="C126" s="1">
        <v>4</v>
      </c>
      <c r="D126" s="1">
        <v>110</v>
      </c>
      <c r="E126" s="1">
        <v>238</v>
      </c>
      <c r="F126" s="1">
        <v>140</v>
      </c>
      <c r="G126" s="1">
        <v>0</v>
      </c>
    </row>
    <row r="127" spans="1:7" x14ac:dyDescent="0.25">
      <c r="A127" s="1">
        <v>46</v>
      </c>
      <c r="B127" s="1">
        <v>1</v>
      </c>
      <c r="C127" s="1">
        <v>4</v>
      </c>
      <c r="D127" s="1">
        <v>110</v>
      </c>
      <c r="E127" s="1">
        <v>240</v>
      </c>
      <c r="F127" s="1">
        <v>140</v>
      </c>
      <c r="G127" s="1">
        <v>0</v>
      </c>
    </row>
    <row r="128" spans="1:7" x14ac:dyDescent="0.25">
      <c r="A128" s="1">
        <v>46</v>
      </c>
      <c r="B128" s="1">
        <v>1</v>
      </c>
      <c r="C128" s="1">
        <v>4</v>
      </c>
      <c r="D128" s="1">
        <v>180</v>
      </c>
      <c r="E128" s="1">
        <v>280</v>
      </c>
      <c r="F128" s="1">
        <v>120</v>
      </c>
      <c r="G128" s="1">
        <v>0</v>
      </c>
    </row>
    <row r="129" spans="1:7" x14ac:dyDescent="0.25">
      <c r="A129" s="1">
        <v>47</v>
      </c>
      <c r="B129" s="1">
        <v>1</v>
      </c>
      <c r="C129" s="1">
        <v>1</v>
      </c>
      <c r="D129" s="1">
        <v>110</v>
      </c>
      <c r="E129" s="1">
        <v>249</v>
      </c>
      <c r="F129" s="1">
        <v>150</v>
      </c>
      <c r="G129" s="1">
        <v>0</v>
      </c>
    </row>
    <row r="130" spans="1:7" x14ac:dyDescent="0.25">
      <c r="A130" s="1">
        <v>47</v>
      </c>
      <c r="B130" s="1">
        <v>1</v>
      </c>
      <c r="C130" s="1">
        <v>2</v>
      </c>
      <c r="D130" s="1">
        <v>160</v>
      </c>
      <c r="E130" s="1">
        <v>263</v>
      </c>
      <c r="F130" s="1">
        <v>174</v>
      </c>
      <c r="G130" s="1">
        <v>0</v>
      </c>
    </row>
    <row r="131" spans="1:7" x14ac:dyDescent="0.25">
      <c r="A131" s="1">
        <v>47</v>
      </c>
      <c r="B131" s="1">
        <v>1</v>
      </c>
      <c r="C131" s="1">
        <v>4</v>
      </c>
      <c r="D131" s="1">
        <v>140</v>
      </c>
      <c r="E131" s="1">
        <v>276</v>
      </c>
      <c r="F131" s="1">
        <v>125</v>
      </c>
      <c r="G131" s="1">
        <v>0</v>
      </c>
    </row>
    <row r="132" spans="1:7" x14ac:dyDescent="0.25">
      <c r="A132" s="1">
        <v>48</v>
      </c>
      <c r="B132" s="1">
        <v>1</v>
      </c>
      <c r="C132" s="1">
        <v>2</v>
      </c>
      <c r="D132" s="1">
        <v>130</v>
      </c>
      <c r="E132" s="1">
        <v>245</v>
      </c>
      <c r="F132" s="1">
        <v>160</v>
      </c>
      <c r="G132" s="1">
        <v>0</v>
      </c>
    </row>
    <row r="133" spans="1:7" x14ac:dyDescent="0.25">
      <c r="A133" s="1">
        <v>48</v>
      </c>
      <c r="B133" s="1">
        <v>1</v>
      </c>
      <c r="C133" s="1">
        <v>2</v>
      </c>
      <c r="D133" s="1">
        <v>140</v>
      </c>
      <c r="E133" s="1">
        <v>238</v>
      </c>
      <c r="F133" s="1">
        <v>118</v>
      </c>
      <c r="G133" s="1">
        <v>0</v>
      </c>
    </row>
    <row r="134" spans="1:7" x14ac:dyDescent="0.25">
      <c r="A134" s="1">
        <v>48</v>
      </c>
      <c r="B134" s="1">
        <v>1</v>
      </c>
      <c r="C134" s="1">
        <v>3</v>
      </c>
      <c r="D134" s="1">
        <v>110</v>
      </c>
      <c r="E134" s="1">
        <v>211</v>
      </c>
      <c r="F134" s="1">
        <v>138</v>
      </c>
      <c r="G134" s="1">
        <v>0</v>
      </c>
    </row>
    <row r="135" spans="1:7" x14ac:dyDescent="0.25">
      <c r="A135" s="1">
        <v>49</v>
      </c>
      <c r="B135" s="1">
        <v>1</v>
      </c>
      <c r="C135" s="1">
        <v>2</v>
      </c>
      <c r="D135" s="1">
        <v>100</v>
      </c>
      <c r="E135" s="1">
        <v>253</v>
      </c>
      <c r="F135" s="1">
        <v>174</v>
      </c>
      <c r="G135" s="1">
        <v>0</v>
      </c>
    </row>
    <row r="136" spans="1:7" x14ac:dyDescent="0.25">
      <c r="A136" s="1">
        <v>49</v>
      </c>
      <c r="B136" s="1">
        <v>1</v>
      </c>
      <c r="C136" s="1">
        <v>3</v>
      </c>
      <c r="D136" s="1">
        <v>140</v>
      </c>
      <c r="E136" s="1">
        <v>187</v>
      </c>
      <c r="F136" s="1">
        <v>172</v>
      </c>
      <c r="G136" s="1">
        <v>0</v>
      </c>
    </row>
    <row r="137" spans="1:7" x14ac:dyDescent="0.25">
      <c r="A137" s="1">
        <v>49</v>
      </c>
      <c r="B137" s="1">
        <v>1</v>
      </c>
      <c r="C137" s="1">
        <v>4</v>
      </c>
      <c r="D137" s="1">
        <v>120</v>
      </c>
      <c r="E137" s="1">
        <v>297</v>
      </c>
      <c r="F137" s="1">
        <v>132</v>
      </c>
      <c r="G137" s="1">
        <v>0</v>
      </c>
    </row>
    <row r="138" spans="1:7" x14ac:dyDescent="0.25">
      <c r="A138" s="1">
        <v>50</v>
      </c>
      <c r="B138" s="1">
        <v>1</v>
      </c>
      <c r="C138" s="1">
        <v>2</v>
      </c>
      <c r="D138" s="1">
        <v>120</v>
      </c>
      <c r="E138" s="1">
        <v>168</v>
      </c>
      <c r="F138" s="1">
        <v>160</v>
      </c>
      <c r="G138" s="1">
        <v>0</v>
      </c>
    </row>
    <row r="139" spans="1:7" x14ac:dyDescent="0.25">
      <c r="A139" s="1">
        <v>50</v>
      </c>
      <c r="B139" s="1">
        <v>1</v>
      </c>
      <c r="C139" s="1">
        <v>2</v>
      </c>
      <c r="D139" s="1">
        <v>140</v>
      </c>
      <c r="E139" s="1">
        <v>216</v>
      </c>
      <c r="F139" s="1">
        <v>170</v>
      </c>
      <c r="G139" s="1">
        <v>0</v>
      </c>
    </row>
    <row r="140" spans="1:7" x14ac:dyDescent="0.25">
      <c r="A140" s="1">
        <v>50</v>
      </c>
      <c r="B140" s="1">
        <v>1</v>
      </c>
      <c r="C140" s="1">
        <v>2</v>
      </c>
      <c r="D140" s="1">
        <v>170</v>
      </c>
      <c r="E140" s="1">
        <v>209</v>
      </c>
      <c r="F140" s="1">
        <v>116</v>
      </c>
      <c r="G140" s="1">
        <v>0</v>
      </c>
    </row>
    <row r="141" spans="1:7" x14ac:dyDescent="0.25">
      <c r="A141" s="1">
        <v>50</v>
      </c>
      <c r="B141" s="1">
        <v>1</v>
      </c>
      <c r="C141" s="1">
        <v>4</v>
      </c>
      <c r="D141" s="1">
        <v>140</v>
      </c>
      <c r="E141" s="1">
        <v>129</v>
      </c>
      <c r="F141" s="1">
        <v>135</v>
      </c>
      <c r="G141" s="1">
        <v>0</v>
      </c>
    </row>
    <row r="142" spans="1:7" x14ac:dyDescent="0.25">
      <c r="A142" s="1">
        <v>50</v>
      </c>
      <c r="B142" s="1">
        <v>1</v>
      </c>
      <c r="C142" s="1">
        <v>4</v>
      </c>
      <c r="D142" s="1">
        <v>150</v>
      </c>
      <c r="E142" s="1">
        <v>215</v>
      </c>
      <c r="F142" s="1">
        <v>140</v>
      </c>
      <c r="G142" s="1">
        <v>0</v>
      </c>
    </row>
    <row r="143" spans="1:7" x14ac:dyDescent="0.25">
      <c r="A143" s="1">
        <v>51</v>
      </c>
      <c r="B143" s="1">
        <v>1</v>
      </c>
      <c r="C143" s="1">
        <v>2</v>
      </c>
      <c r="D143" s="1">
        <v>125</v>
      </c>
      <c r="E143" s="1">
        <v>188</v>
      </c>
      <c r="F143" s="1">
        <v>145</v>
      </c>
      <c r="G143" s="1">
        <v>0</v>
      </c>
    </row>
    <row r="144" spans="1:7" x14ac:dyDescent="0.25">
      <c r="A144" s="1">
        <v>51</v>
      </c>
      <c r="B144" s="1">
        <v>1</v>
      </c>
      <c r="C144" s="1">
        <v>2</v>
      </c>
      <c r="D144" s="1">
        <v>130</v>
      </c>
      <c r="E144" s="1">
        <v>224</v>
      </c>
      <c r="F144" s="1">
        <v>150</v>
      </c>
      <c r="G144" s="1">
        <v>0</v>
      </c>
    </row>
    <row r="145" spans="1:7" x14ac:dyDescent="0.25">
      <c r="A145" s="1">
        <v>51</v>
      </c>
      <c r="B145" s="1">
        <v>1</v>
      </c>
      <c r="C145" s="1">
        <v>4</v>
      </c>
      <c r="D145" s="1">
        <v>130</v>
      </c>
      <c r="E145" s="1">
        <v>179</v>
      </c>
      <c r="F145" s="1">
        <v>100</v>
      </c>
      <c r="G145" s="1">
        <v>0</v>
      </c>
    </row>
    <row r="146" spans="1:7" x14ac:dyDescent="0.25">
      <c r="A146" s="1">
        <v>52</v>
      </c>
      <c r="B146" s="1">
        <v>1</v>
      </c>
      <c r="C146" s="1">
        <v>2</v>
      </c>
      <c r="D146" s="1">
        <v>120</v>
      </c>
      <c r="E146" s="1">
        <v>284</v>
      </c>
      <c r="F146" s="1">
        <v>118</v>
      </c>
      <c r="G146" s="1">
        <v>0</v>
      </c>
    </row>
    <row r="147" spans="1:7" x14ac:dyDescent="0.25">
      <c r="A147" s="1">
        <v>52</v>
      </c>
      <c r="B147" s="1">
        <v>1</v>
      </c>
      <c r="C147" s="1">
        <v>2</v>
      </c>
      <c r="D147" s="1">
        <v>140</v>
      </c>
      <c r="E147" s="1">
        <v>100</v>
      </c>
      <c r="F147" s="1">
        <v>138</v>
      </c>
      <c r="G147" s="1">
        <v>0</v>
      </c>
    </row>
    <row r="148" spans="1:7" x14ac:dyDescent="0.25">
      <c r="A148" s="1">
        <v>52</v>
      </c>
      <c r="B148" s="1">
        <v>1</v>
      </c>
      <c r="C148" s="1">
        <v>2</v>
      </c>
      <c r="D148" s="1">
        <v>160</v>
      </c>
      <c r="E148" s="1">
        <v>196</v>
      </c>
      <c r="F148" s="1">
        <v>165</v>
      </c>
      <c r="G148" s="1">
        <v>0</v>
      </c>
    </row>
    <row r="149" spans="1:7" x14ac:dyDescent="0.25">
      <c r="A149" s="1">
        <v>52</v>
      </c>
      <c r="B149" s="1">
        <v>1</v>
      </c>
      <c r="C149" s="1">
        <v>3</v>
      </c>
      <c r="D149" s="1">
        <v>140</v>
      </c>
      <c r="E149" s="1">
        <v>259</v>
      </c>
      <c r="F149" s="1">
        <v>170</v>
      </c>
      <c r="G149" s="1">
        <v>0</v>
      </c>
    </row>
    <row r="150" spans="1:7" x14ac:dyDescent="0.25">
      <c r="A150" s="1">
        <v>53</v>
      </c>
      <c r="B150" s="1">
        <v>1</v>
      </c>
      <c r="C150" s="1">
        <v>2</v>
      </c>
      <c r="D150" s="1">
        <v>140</v>
      </c>
      <c r="E150" s="1">
        <v>320</v>
      </c>
      <c r="F150" s="1">
        <v>162</v>
      </c>
      <c r="G150" s="1">
        <v>0</v>
      </c>
    </row>
    <row r="151" spans="1:7" x14ac:dyDescent="0.25">
      <c r="A151" s="1">
        <v>53</v>
      </c>
      <c r="B151" s="1">
        <v>1</v>
      </c>
      <c r="C151" s="1">
        <v>3</v>
      </c>
      <c r="D151" s="1">
        <v>120</v>
      </c>
      <c r="E151" s="1">
        <v>195</v>
      </c>
      <c r="F151" s="1">
        <v>140</v>
      </c>
      <c r="G151" s="1">
        <v>0</v>
      </c>
    </row>
    <row r="152" spans="1:7" x14ac:dyDescent="0.25">
      <c r="A152" s="1">
        <v>53</v>
      </c>
      <c r="B152" s="1">
        <v>1</v>
      </c>
      <c r="C152" s="1">
        <v>4</v>
      </c>
      <c r="D152" s="1">
        <v>124</v>
      </c>
      <c r="E152" s="1">
        <v>260</v>
      </c>
      <c r="F152" s="1">
        <v>112</v>
      </c>
      <c r="G152" s="1">
        <v>0</v>
      </c>
    </row>
    <row r="153" spans="1:7" x14ac:dyDescent="0.25">
      <c r="A153" s="1">
        <v>53</v>
      </c>
      <c r="B153" s="1">
        <v>1</v>
      </c>
      <c r="C153" s="1">
        <v>4</v>
      </c>
      <c r="D153" s="1">
        <v>130</v>
      </c>
      <c r="E153" s="1">
        <v>182</v>
      </c>
      <c r="F153" s="1">
        <v>148</v>
      </c>
      <c r="G153" s="1">
        <v>0</v>
      </c>
    </row>
    <row r="154" spans="1:7" x14ac:dyDescent="0.25">
      <c r="A154" s="1">
        <v>53</v>
      </c>
      <c r="B154" s="1">
        <v>1</v>
      </c>
      <c r="C154" s="1">
        <v>4</v>
      </c>
      <c r="D154" s="1">
        <v>140</v>
      </c>
      <c r="E154" s="1">
        <v>243</v>
      </c>
      <c r="F154" s="1">
        <v>155</v>
      </c>
      <c r="G154" s="1">
        <v>0</v>
      </c>
    </row>
    <row r="155" spans="1:7" x14ac:dyDescent="0.25">
      <c r="A155" s="1">
        <v>54</v>
      </c>
      <c r="B155" s="1">
        <v>1</v>
      </c>
      <c r="C155" s="1">
        <v>1</v>
      </c>
      <c r="D155" s="1">
        <v>120</v>
      </c>
      <c r="E155" s="1">
        <v>171</v>
      </c>
      <c r="F155" s="1">
        <v>137</v>
      </c>
      <c r="G155" s="1">
        <v>0</v>
      </c>
    </row>
    <row r="156" spans="1:7" x14ac:dyDescent="0.25">
      <c r="A156" s="1">
        <v>54</v>
      </c>
      <c r="B156" s="1">
        <v>1</v>
      </c>
      <c r="C156" s="1">
        <v>2</v>
      </c>
      <c r="D156" s="1">
        <v>110</v>
      </c>
      <c r="E156" s="1">
        <v>208</v>
      </c>
      <c r="F156" s="1">
        <v>142</v>
      </c>
      <c r="G156" s="1">
        <v>0</v>
      </c>
    </row>
    <row r="157" spans="1:7" x14ac:dyDescent="0.25">
      <c r="A157" s="1">
        <v>54</v>
      </c>
      <c r="B157" s="1">
        <v>1</v>
      </c>
      <c r="C157" s="1">
        <v>2</v>
      </c>
      <c r="D157" s="1">
        <v>120</v>
      </c>
      <c r="E157" s="1">
        <v>238</v>
      </c>
      <c r="F157" s="1">
        <v>154</v>
      </c>
      <c r="G157" s="1">
        <v>0</v>
      </c>
    </row>
    <row r="158" spans="1:7" x14ac:dyDescent="0.25">
      <c r="A158" s="1">
        <v>54</v>
      </c>
      <c r="B158" s="1">
        <v>1</v>
      </c>
      <c r="C158" s="1">
        <v>2</v>
      </c>
      <c r="D158" s="1">
        <v>120</v>
      </c>
      <c r="E158" s="1">
        <v>246</v>
      </c>
      <c r="F158" s="1">
        <v>110</v>
      </c>
      <c r="G158" s="1">
        <v>0</v>
      </c>
    </row>
    <row r="159" spans="1:7" x14ac:dyDescent="0.25">
      <c r="A159" s="1">
        <v>54</v>
      </c>
      <c r="B159" s="1">
        <v>1</v>
      </c>
      <c r="C159" s="1">
        <v>2</v>
      </c>
      <c r="D159" s="1">
        <v>160</v>
      </c>
      <c r="E159" s="1">
        <v>195</v>
      </c>
      <c r="F159" s="1">
        <v>130</v>
      </c>
      <c r="G159" s="1">
        <v>0</v>
      </c>
    </row>
    <row r="160" spans="1:7" x14ac:dyDescent="0.25">
      <c r="A160" s="1">
        <v>54</v>
      </c>
      <c r="B160" s="1">
        <v>1</v>
      </c>
      <c r="C160" s="1">
        <v>2</v>
      </c>
      <c r="D160" s="1">
        <v>160</v>
      </c>
      <c r="E160" s="1">
        <v>305</v>
      </c>
      <c r="F160" s="1">
        <v>175</v>
      </c>
      <c r="G160" s="1">
        <v>0</v>
      </c>
    </row>
    <row r="161" spans="1:7" x14ac:dyDescent="0.25">
      <c r="A161" s="1">
        <v>54</v>
      </c>
      <c r="B161" s="1">
        <v>1</v>
      </c>
      <c r="C161" s="1">
        <v>3</v>
      </c>
      <c r="D161" s="1">
        <v>120</v>
      </c>
      <c r="E161" s="1">
        <v>217</v>
      </c>
      <c r="F161" s="1">
        <v>137</v>
      </c>
      <c r="G161" s="1">
        <v>0</v>
      </c>
    </row>
    <row r="162" spans="1:7" x14ac:dyDescent="0.25">
      <c r="A162" s="1">
        <v>54</v>
      </c>
      <c r="B162" s="1">
        <v>1</v>
      </c>
      <c r="C162" s="1">
        <v>4</v>
      </c>
      <c r="D162" s="1">
        <v>150</v>
      </c>
      <c r="E162" s="1">
        <v>365</v>
      </c>
      <c r="F162" s="1">
        <v>134</v>
      </c>
      <c r="G162" s="1">
        <v>0</v>
      </c>
    </row>
    <row r="163" spans="1:7" x14ac:dyDescent="0.25">
      <c r="A163" s="1">
        <v>55</v>
      </c>
      <c r="B163" s="1">
        <v>1</v>
      </c>
      <c r="C163" s="1">
        <v>2</v>
      </c>
      <c r="D163" s="1">
        <v>120</v>
      </c>
      <c r="E163" s="1">
        <v>256</v>
      </c>
      <c r="F163" s="1">
        <v>137</v>
      </c>
      <c r="G163" s="1">
        <v>0</v>
      </c>
    </row>
    <row r="164" spans="1:7" x14ac:dyDescent="0.25">
      <c r="A164" s="1">
        <v>55</v>
      </c>
      <c r="B164" s="1">
        <v>1</v>
      </c>
      <c r="C164" s="1">
        <v>2</v>
      </c>
      <c r="D164" s="1">
        <v>140</v>
      </c>
      <c r="E164" s="1">
        <v>196</v>
      </c>
      <c r="F164" s="1">
        <v>150</v>
      </c>
      <c r="G164" s="1">
        <v>0</v>
      </c>
    </row>
    <row r="165" spans="1:7" x14ac:dyDescent="0.25">
      <c r="A165" s="1">
        <v>55</v>
      </c>
      <c r="B165" s="1">
        <v>1</v>
      </c>
      <c r="C165" s="1">
        <v>2</v>
      </c>
      <c r="D165" s="1">
        <v>145</v>
      </c>
      <c r="E165" s="1">
        <v>326</v>
      </c>
      <c r="F165" s="1">
        <v>155</v>
      </c>
      <c r="G165" s="1">
        <v>0</v>
      </c>
    </row>
    <row r="166" spans="1:7" x14ac:dyDescent="0.25">
      <c r="A166" s="1">
        <v>55</v>
      </c>
      <c r="B166" s="1">
        <v>1</v>
      </c>
      <c r="C166" s="1">
        <v>3</v>
      </c>
      <c r="D166" s="1">
        <v>110</v>
      </c>
      <c r="E166" s="1">
        <v>277</v>
      </c>
      <c r="F166" s="1">
        <v>160</v>
      </c>
      <c r="G166" s="1">
        <v>0</v>
      </c>
    </row>
    <row r="167" spans="1:7" x14ac:dyDescent="0.25">
      <c r="A167" s="1">
        <v>55</v>
      </c>
      <c r="B167" s="1">
        <v>1</v>
      </c>
      <c r="C167" s="1">
        <v>3</v>
      </c>
      <c r="D167" s="1">
        <v>120</v>
      </c>
      <c r="E167" s="1">
        <v>220</v>
      </c>
      <c r="F167" s="1">
        <v>134</v>
      </c>
      <c r="G167" s="1">
        <v>0</v>
      </c>
    </row>
    <row r="168" spans="1:7" x14ac:dyDescent="0.25">
      <c r="A168" s="1">
        <v>55</v>
      </c>
      <c r="B168" s="1">
        <v>1</v>
      </c>
      <c r="C168" s="1">
        <v>4</v>
      </c>
      <c r="D168" s="1">
        <v>120</v>
      </c>
      <c r="E168" s="1">
        <v>270</v>
      </c>
      <c r="F168" s="1">
        <v>140</v>
      </c>
      <c r="G168" s="1">
        <v>0</v>
      </c>
    </row>
    <row r="169" spans="1:7" x14ac:dyDescent="0.25">
      <c r="A169" s="1">
        <v>55</v>
      </c>
      <c r="B169" s="1">
        <v>1</v>
      </c>
      <c r="C169" s="1">
        <v>4</v>
      </c>
      <c r="D169" s="1">
        <v>140</v>
      </c>
      <c r="E169" s="1">
        <v>229</v>
      </c>
      <c r="F169" s="1">
        <v>110</v>
      </c>
      <c r="G169" s="1">
        <v>0</v>
      </c>
    </row>
    <row r="170" spans="1:7" x14ac:dyDescent="0.25">
      <c r="A170" s="1">
        <v>56</v>
      </c>
      <c r="B170" s="1">
        <v>1</v>
      </c>
      <c r="C170" s="1">
        <v>2</v>
      </c>
      <c r="D170" s="1">
        <v>130</v>
      </c>
      <c r="E170" s="1">
        <v>184</v>
      </c>
      <c r="F170" s="1">
        <v>100</v>
      </c>
      <c r="G170" s="1">
        <v>0</v>
      </c>
    </row>
    <row r="171" spans="1:7" x14ac:dyDescent="0.25">
      <c r="A171" s="1">
        <v>56</v>
      </c>
      <c r="B171" s="1">
        <v>1</v>
      </c>
      <c r="C171" s="1">
        <v>3</v>
      </c>
      <c r="D171" s="1">
        <v>130</v>
      </c>
      <c r="E171" s="1">
        <v>276</v>
      </c>
      <c r="F171" s="1">
        <v>128</v>
      </c>
      <c r="G171" s="1">
        <v>0</v>
      </c>
    </row>
    <row r="172" spans="1:7" x14ac:dyDescent="0.25">
      <c r="A172" s="1">
        <v>56</v>
      </c>
      <c r="B172" s="1">
        <v>1</v>
      </c>
      <c r="C172" s="1">
        <v>4</v>
      </c>
      <c r="D172" s="1">
        <v>120</v>
      </c>
      <c r="E172" s="1">
        <v>85</v>
      </c>
      <c r="F172" s="1">
        <v>140</v>
      </c>
      <c r="G172" s="1">
        <v>0</v>
      </c>
    </row>
    <row r="173" spans="1:7" x14ac:dyDescent="0.25">
      <c r="A173" s="1">
        <v>57</v>
      </c>
      <c r="B173" s="1">
        <v>1</v>
      </c>
      <c r="C173" s="1">
        <v>2</v>
      </c>
      <c r="D173" s="1">
        <v>140</v>
      </c>
      <c r="E173" s="1">
        <v>260</v>
      </c>
      <c r="F173" s="1">
        <v>140</v>
      </c>
      <c r="G173" s="1">
        <v>0</v>
      </c>
    </row>
    <row r="174" spans="1:7" x14ac:dyDescent="0.25">
      <c r="A174" s="1">
        <v>58</v>
      </c>
      <c r="B174" s="1">
        <v>1</v>
      </c>
      <c r="C174" s="1">
        <v>2</v>
      </c>
      <c r="D174" s="1">
        <v>130</v>
      </c>
      <c r="E174" s="1">
        <v>230</v>
      </c>
      <c r="F174" s="1">
        <v>150</v>
      </c>
      <c r="G174" s="1">
        <v>0</v>
      </c>
    </row>
    <row r="175" spans="1:7" x14ac:dyDescent="0.25">
      <c r="A175" s="1">
        <v>58</v>
      </c>
      <c r="B175" s="1">
        <v>1</v>
      </c>
      <c r="C175" s="1">
        <v>2</v>
      </c>
      <c r="D175" s="1">
        <v>130</v>
      </c>
      <c r="E175" s="1">
        <v>251</v>
      </c>
      <c r="F175" s="1">
        <v>110</v>
      </c>
      <c r="G175" s="1">
        <v>0</v>
      </c>
    </row>
    <row r="176" spans="1:7" x14ac:dyDescent="0.25">
      <c r="A176" s="1">
        <v>58</v>
      </c>
      <c r="B176" s="1">
        <v>1</v>
      </c>
      <c r="C176" s="1">
        <v>3</v>
      </c>
      <c r="D176" s="1">
        <v>140</v>
      </c>
      <c r="E176" s="1">
        <v>179</v>
      </c>
      <c r="F176" s="1">
        <v>160</v>
      </c>
      <c r="G176" s="1">
        <v>0</v>
      </c>
    </row>
    <row r="177" spans="1:7" x14ac:dyDescent="0.25">
      <c r="A177" s="1">
        <v>58</v>
      </c>
      <c r="B177" s="1">
        <v>1</v>
      </c>
      <c r="C177" s="1">
        <v>4</v>
      </c>
      <c r="D177" s="1">
        <v>135</v>
      </c>
      <c r="E177" s="1">
        <v>222</v>
      </c>
      <c r="F177" s="1">
        <v>100</v>
      </c>
      <c r="G177" s="1">
        <v>0</v>
      </c>
    </row>
    <row r="178" spans="1:7" x14ac:dyDescent="0.25">
      <c r="A178" s="1">
        <v>59</v>
      </c>
      <c r="B178" s="1">
        <v>1</v>
      </c>
      <c r="C178" s="1">
        <v>2</v>
      </c>
      <c r="D178" s="1">
        <v>140</v>
      </c>
      <c r="E178" s="1">
        <v>287</v>
      </c>
      <c r="F178" s="1">
        <v>150</v>
      </c>
      <c r="G178" s="1">
        <v>0</v>
      </c>
    </row>
    <row r="179" spans="1:7" x14ac:dyDescent="0.25">
      <c r="A179" s="1">
        <v>59</v>
      </c>
      <c r="B179" s="1">
        <v>1</v>
      </c>
      <c r="C179" s="1">
        <v>3</v>
      </c>
      <c r="D179" s="1">
        <v>130</v>
      </c>
      <c r="E179" s="1">
        <v>318</v>
      </c>
      <c r="F179" s="1">
        <v>120</v>
      </c>
      <c r="G179" s="1">
        <v>0</v>
      </c>
    </row>
    <row r="180" spans="1:7" x14ac:dyDescent="0.25">
      <c r="A180" s="1">
        <v>59</v>
      </c>
      <c r="B180" s="1">
        <v>1</v>
      </c>
      <c r="C180" s="1">
        <v>3</v>
      </c>
      <c r="D180" s="1">
        <v>180</v>
      </c>
      <c r="E180" s="1">
        <v>213</v>
      </c>
      <c r="F180" s="1">
        <v>100</v>
      </c>
      <c r="G180" s="1">
        <v>0</v>
      </c>
    </row>
    <row r="181" spans="1:7" x14ac:dyDescent="0.25">
      <c r="A181" s="1">
        <v>60</v>
      </c>
      <c r="B181" s="1">
        <v>1</v>
      </c>
      <c r="C181" s="1">
        <v>3</v>
      </c>
      <c r="D181" s="1">
        <v>120</v>
      </c>
      <c r="E181" s="1">
        <v>246</v>
      </c>
      <c r="F181" s="1">
        <v>135</v>
      </c>
      <c r="G181" s="1">
        <v>0</v>
      </c>
    </row>
    <row r="182" spans="1:7" x14ac:dyDescent="0.25">
      <c r="A182" s="1">
        <v>61</v>
      </c>
      <c r="B182" s="1">
        <v>1</v>
      </c>
      <c r="C182" s="1">
        <v>4</v>
      </c>
      <c r="D182" s="1">
        <v>125</v>
      </c>
      <c r="E182" s="1">
        <v>292</v>
      </c>
      <c r="F182" s="1">
        <v>115</v>
      </c>
      <c r="G182" s="1">
        <v>0</v>
      </c>
    </row>
    <row r="183" spans="1:7" x14ac:dyDescent="0.25">
      <c r="A183" s="1">
        <v>62</v>
      </c>
      <c r="B183" s="1">
        <v>1</v>
      </c>
      <c r="C183" s="1">
        <v>2</v>
      </c>
      <c r="D183" s="1">
        <v>140</v>
      </c>
      <c r="E183" s="1">
        <v>271</v>
      </c>
      <c r="F183" s="1">
        <v>152</v>
      </c>
      <c r="G183" s="1">
        <v>0</v>
      </c>
    </row>
    <row r="184" spans="1:7" x14ac:dyDescent="0.25">
      <c r="A184" s="1">
        <v>31</v>
      </c>
      <c r="B184" s="1">
        <v>1</v>
      </c>
      <c r="C184" s="1">
        <v>4</v>
      </c>
      <c r="D184" s="1">
        <v>120</v>
      </c>
      <c r="E184" s="1">
        <v>270</v>
      </c>
      <c r="F184" s="1">
        <v>153</v>
      </c>
      <c r="G184" s="1">
        <v>1</v>
      </c>
    </row>
    <row r="185" spans="1:7" x14ac:dyDescent="0.25">
      <c r="A185" s="1">
        <v>34</v>
      </c>
      <c r="B185" s="1">
        <v>1</v>
      </c>
      <c r="C185" s="1">
        <v>1</v>
      </c>
      <c r="D185" s="1">
        <v>140</v>
      </c>
      <c r="E185" s="1">
        <v>156</v>
      </c>
      <c r="F185" s="1">
        <v>180</v>
      </c>
      <c r="G185" s="1">
        <v>1</v>
      </c>
    </row>
    <row r="186" spans="1:7" x14ac:dyDescent="0.25">
      <c r="A186" s="1">
        <v>35</v>
      </c>
      <c r="B186" s="1">
        <v>1</v>
      </c>
      <c r="C186" s="1">
        <v>2</v>
      </c>
      <c r="D186" s="1">
        <v>110</v>
      </c>
      <c r="E186" s="1">
        <v>257</v>
      </c>
      <c r="F186" s="1">
        <v>140</v>
      </c>
      <c r="G186" s="1">
        <v>1</v>
      </c>
    </row>
    <row r="187" spans="1:7" x14ac:dyDescent="0.25">
      <c r="A187" s="1">
        <v>36</v>
      </c>
      <c r="B187" s="1">
        <v>1</v>
      </c>
      <c r="C187" s="1">
        <v>2</v>
      </c>
      <c r="D187" s="1">
        <v>120</v>
      </c>
      <c r="E187" s="1">
        <v>267</v>
      </c>
      <c r="F187" s="1">
        <v>160</v>
      </c>
      <c r="G187" s="1">
        <v>1</v>
      </c>
    </row>
    <row r="188" spans="1:7" x14ac:dyDescent="0.25">
      <c r="A188" s="1">
        <v>37</v>
      </c>
      <c r="B188" s="1">
        <v>1</v>
      </c>
      <c r="C188" s="1">
        <v>4</v>
      </c>
      <c r="D188" s="1">
        <v>140</v>
      </c>
      <c r="E188" s="1">
        <v>207</v>
      </c>
      <c r="F188" s="1">
        <v>130</v>
      </c>
      <c r="G188" s="1">
        <v>1</v>
      </c>
    </row>
    <row r="189" spans="1:7" x14ac:dyDescent="0.25">
      <c r="A189" s="1">
        <v>38</v>
      </c>
      <c r="B189" s="1">
        <v>1</v>
      </c>
      <c r="C189" s="1">
        <v>4</v>
      </c>
      <c r="D189" s="1">
        <v>110</v>
      </c>
      <c r="E189" s="1">
        <v>196</v>
      </c>
      <c r="F189" s="1">
        <v>166</v>
      </c>
      <c r="G189" s="1">
        <v>1</v>
      </c>
    </row>
    <row r="190" spans="1:7" x14ac:dyDescent="0.25">
      <c r="A190" s="1">
        <v>38</v>
      </c>
      <c r="B190" s="1">
        <v>1</v>
      </c>
      <c r="C190" s="1">
        <v>4</v>
      </c>
      <c r="D190" s="1">
        <v>120</v>
      </c>
      <c r="E190" s="1">
        <v>282</v>
      </c>
      <c r="F190" s="1">
        <v>170</v>
      </c>
      <c r="G190" s="1">
        <v>1</v>
      </c>
    </row>
    <row r="191" spans="1:7" x14ac:dyDescent="0.25">
      <c r="A191" s="1">
        <v>38</v>
      </c>
      <c r="B191" s="1">
        <v>1</v>
      </c>
      <c r="C191" s="1">
        <v>4</v>
      </c>
      <c r="D191" s="1">
        <v>92</v>
      </c>
      <c r="E191" s="1">
        <v>117</v>
      </c>
      <c r="F191" s="1">
        <v>134</v>
      </c>
      <c r="G191" s="1">
        <v>1</v>
      </c>
    </row>
    <row r="192" spans="1:7" x14ac:dyDescent="0.25">
      <c r="A192" s="1">
        <v>40</v>
      </c>
      <c r="B192" s="1">
        <v>1</v>
      </c>
      <c r="C192" s="1">
        <v>4</v>
      </c>
      <c r="D192" s="1">
        <v>120</v>
      </c>
      <c r="E192" s="1">
        <v>466</v>
      </c>
      <c r="F192" s="1">
        <v>152</v>
      </c>
      <c r="G192" s="1">
        <v>1</v>
      </c>
    </row>
    <row r="193" spans="1:7" x14ac:dyDescent="0.25">
      <c r="A193" s="1">
        <v>41</v>
      </c>
      <c r="B193" s="1">
        <v>1</v>
      </c>
      <c r="C193" s="1">
        <v>4</v>
      </c>
      <c r="D193" s="1">
        <v>110</v>
      </c>
      <c r="E193" s="1">
        <v>289</v>
      </c>
      <c r="F193" s="1">
        <v>170</v>
      </c>
      <c r="G193" s="1">
        <v>1</v>
      </c>
    </row>
    <row r="194" spans="1:7" x14ac:dyDescent="0.25">
      <c r="A194" s="1">
        <v>41</v>
      </c>
      <c r="B194" s="1">
        <v>1</v>
      </c>
      <c r="C194" s="1">
        <v>4</v>
      </c>
      <c r="D194" s="1">
        <v>120</v>
      </c>
      <c r="E194" s="1">
        <v>237</v>
      </c>
      <c r="F194" s="1">
        <v>138</v>
      </c>
      <c r="G194" s="1">
        <v>1</v>
      </c>
    </row>
    <row r="195" spans="1:7" x14ac:dyDescent="0.25">
      <c r="A195" s="1">
        <v>43</v>
      </c>
      <c r="B195" s="1">
        <v>1</v>
      </c>
      <c r="C195" s="1">
        <v>4</v>
      </c>
      <c r="D195" s="1">
        <v>150</v>
      </c>
      <c r="E195" s="1">
        <v>247</v>
      </c>
      <c r="F195" s="1">
        <v>130</v>
      </c>
      <c r="G195" s="1">
        <v>1</v>
      </c>
    </row>
    <row r="196" spans="1:7" x14ac:dyDescent="0.25">
      <c r="A196" s="1">
        <v>46</v>
      </c>
      <c r="B196" s="1">
        <v>1</v>
      </c>
      <c r="C196" s="1">
        <v>4</v>
      </c>
      <c r="D196" s="1">
        <v>110</v>
      </c>
      <c r="E196" s="1">
        <v>202</v>
      </c>
      <c r="F196" s="1">
        <v>150</v>
      </c>
      <c r="G196" s="1">
        <v>1</v>
      </c>
    </row>
    <row r="197" spans="1:7" x14ac:dyDescent="0.25">
      <c r="A197" s="1">
        <v>46</v>
      </c>
      <c r="B197" s="1">
        <v>1</v>
      </c>
      <c r="C197" s="1">
        <v>4</v>
      </c>
      <c r="D197" s="1">
        <v>118</v>
      </c>
      <c r="E197" s="1">
        <v>186</v>
      </c>
      <c r="F197" s="1">
        <v>124</v>
      </c>
      <c r="G197" s="1">
        <v>1</v>
      </c>
    </row>
    <row r="198" spans="1:7" x14ac:dyDescent="0.25">
      <c r="A198" s="1">
        <v>46</v>
      </c>
      <c r="B198" s="1">
        <v>1</v>
      </c>
      <c r="C198" s="1">
        <v>4</v>
      </c>
      <c r="D198" s="1">
        <v>120</v>
      </c>
      <c r="E198" s="1">
        <v>277</v>
      </c>
      <c r="F198" s="1">
        <v>125</v>
      </c>
      <c r="G198" s="1">
        <v>1</v>
      </c>
    </row>
    <row r="199" spans="1:7" x14ac:dyDescent="0.25">
      <c r="A199" s="1">
        <v>47</v>
      </c>
      <c r="B199" s="1">
        <v>1</v>
      </c>
      <c r="C199" s="1">
        <v>3</v>
      </c>
      <c r="D199" s="1">
        <v>140</v>
      </c>
      <c r="E199" s="1">
        <v>193</v>
      </c>
      <c r="F199" s="1">
        <v>145</v>
      </c>
      <c r="G199" s="1">
        <v>1</v>
      </c>
    </row>
    <row r="200" spans="1:7" x14ac:dyDescent="0.25">
      <c r="A200" s="1">
        <v>47</v>
      </c>
      <c r="B200" s="1">
        <v>1</v>
      </c>
      <c r="C200" s="1">
        <v>4</v>
      </c>
      <c r="D200" s="1">
        <v>150</v>
      </c>
      <c r="E200" s="1">
        <v>226</v>
      </c>
      <c r="F200" s="1">
        <v>98</v>
      </c>
      <c r="G200" s="1">
        <v>1</v>
      </c>
    </row>
    <row r="201" spans="1:7" x14ac:dyDescent="0.25">
      <c r="A201" s="1">
        <v>48</v>
      </c>
      <c r="B201" s="1">
        <v>1</v>
      </c>
      <c r="C201" s="1">
        <v>4</v>
      </c>
      <c r="D201" s="1">
        <v>106</v>
      </c>
      <c r="E201" s="1">
        <v>263</v>
      </c>
      <c r="F201" s="1">
        <v>110</v>
      </c>
      <c r="G201" s="1">
        <v>1</v>
      </c>
    </row>
    <row r="202" spans="1:7" x14ac:dyDescent="0.25">
      <c r="A202" s="1">
        <v>48</v>
      </c>
      <c r="B202" s="1">
        <v>1</v>
      </c>
      <c r="C202" s="1">
        <v>4</v>
      </c>
      <c r="D202" s="1">
        <v>120</v>
      </c>
      <c r="E202" s="1">
        <v>260</v>
      </c>
      <c r="F202" s="1">
        <v>115</v>
      </c>
      <c r="G202" s="1">
        <v>1</v>
      </c>
    </row>
    <row r="203" spans="1:7" x14ac:dyDescent="0.25">
      <c r="A203" s="1">
        <v>48</v>
      </c>
      <c r="B203" s="1">
        <v>1</v>
      </c>
      <c r="C203" s="1">
        <v>4</v>
      </c>
      <c r="D203" s="1">
        <v>160</v>
      </c>
      <c r="E203" s="1">
        <v>268</v>
      </c>
      <c r="F203" s="1">
        <v>103</v>
      </c>
      <c r="G203" s="1">
        <v>1</v>
      </c>
    </row>
    <row r="204" spans="1:7" x14ac:dyDescent="0.25">
      <c r="A204" s="1">
        <v>49</v>
      </c>
      <c r="B204" s="1">
        <v>1</v>
      </c>
      <c r="C204" s="1">
        <v>3</v>
      </c>
      <c r="D204" s="1">
        <v>115</v>
      </c>
      <c r="E204" s="1">
        <v>265</v>
      </c>
      <c r="F204" s="1">
        <v>175</v>
      </c>
      <c r="G204" s="1">
        <v>1</v>
      </c>
    </row>
    <row r="205" spans="1:7" x14ac:dyDescent="0.25">
      <c r="A205" s="1">
        <v>49</v>
      </c>
      <c r="B205" s="1">
        <v>1</v>
      </c>
      <c r="C205" s="1">
        <v>4</v>
      </c>
      <c r="D205" s="1">
        <v>130</v>
      </c>
      <c r="E205" s="1">
        <v>206</v>
      </c>
      <c r="F205" s="1">
        <v>170</v>
      </c>
      <c r="G205" s="1">
        <v>1</v>
      </c>
    </row>
    <row r="206" spans="1:7" x14ac:dyDescent="0.25">
      <c r="A206" s="1">
        <v>50</v>
      </c>
      <c r="B206" s="1">
        <v>1</v>
      </c>
      <c r="C206" s="1">
        <v>4</v>
      </c>
      <c r="D206" s="1">
        <v>145</v>
      </c>
      <c r="E206" s="1">
        <v>264</v>
      </c>
      <c r="F206" s="1">
        <v>150</v>
      </c>
      <c r="G206" s="1">
        <v>1</v>
      </c>
    </row>
    <row r="207" spans="1:7" x14ac:dyDescent="0.25">
      <c r="A207" s="1">
        <v>52</v>
      </c>
      <c r="B207" s="1">
        <v>1</v>
      </c>
      <c r="C207" s="1">
        <v>4</v>
      </c>
      <c r="D207" s="1">
        <v>130</v>
      </c>
      <c r="E207" s="1">
        <v>225</v>
      </c>
      <c r="F207" s="1">
        <v>120</v>
      </c>
      <c r="G207" s="1">
        <v>1</v>
      </c>
    </row>
    <row r="208" spans="1:7" x14ac:dyDescent="0.25">
      <c r="A208" s="1">
        <v>54</v>
      </c>
      <c r="B208" s="1">
        <v>1</v>
      </c>
      <c r="C208" s="1">
        <v>4</v>
      </c>
      <c r="D208" s="1">
        <v>125</v>
      </c>
      <c r="E208" s="1">
        <v>216</v>
      </c>
      <c r="F208" s="1">
        <v>140</v>
      </c>
      <c r="G208" s="1">
        <v>1</v>
      </c>
    </row>
    <row r="209" spans="1:7" x14ac:dyDescent="0.25">
      <c r="A209" s="1">
        <v>54</v>
      </c>
      <c r="B209" s="1">
        <v>1</v>
      </c>
      <c r="C209" s="1">
        <v>4</v>
      </c>
      <c r="D209" s="1">
        <v>125</v>
      </c>
      <c r="E209" s="1">
        <v>224</v>
      </c>
      <c r="F209" s="1">
        <v>122</v>
      </c>
      <c r="G209" s="1">
        <v>1</v>
      </c>
    </row>
    <row r="210" spans="1:7" x14ac:dyDescent="0.25">
      <c r="A210" s="1">
        <v>55</v>
      </c>
      <c r="B210" s="1">
        <v>1</v>
      </c>
      <c r="C210" s="1">
        <v>4</v>
      </c>
      <c r="D210" s="1">
        <v>140</v>
      </c>
      <c r="E210" s="1">
        <v>201</v>
      </c>
      <c r="F210" s="1">
        <v>130</v>
      </c>
      <c r="G210" s="1">
        <v>1</v>
      </c>
    </row>
    <row r="211" spans="1:7" x14ac:dyDescent="0.25">
      <c r="A211" s="1">
        <v>57</v>
      </c>
      <c r="B211" s="1">
        <v>1</v>
      </c>
      <c r="C211" s="1">
        <v>2</v>
      </c>
      <c r="D211" s="1">
        <v>140</v>
      </c>
      <c r="E211" s="1">
        <v>265</v>
      </c>
      <c r="F211" s="1">
        <v>145</v>
      </c>
      <c r="G211" s="1">
        <v>1</v>
      </c>
    </row>
    <row r="212" spans="1:7" x14ac:dyDescent="0.25">
      <c r="A212" s="1">
        <v>58</v>
      </c>
      <c r="B212" s="1">
        <v>1</v>
      </c>
      <c r="C212" s="1">
        <v>3</v>
      </c>
      <c r="D212" s="1">
        <v>130</v>
      </c>
      <c r="E212" s="1">
        <v>213</v>
      </c>
      <c r="F212" s="1">
        <v>140</v>
      </c>
      <c r="G212" s="1">
        <v>1</v>
      </c>
    </row>
    <row r="213" spans="1:7" x14ac:dyDescent="0.25">
      <c r="A213" s="1">
        <v>60</v>
      </c>
      <c r="B213" s="1">
        <v>1</v>
      </c>
      <c r="C213" s="1">
        <v>4</v>
      </c>
      <c r="D213" s="1">
        <v>100</v>
      </c>
      <c r="E213" s="1">
        <v>248</v>
      </c>
      <c r="F213" s="1">
        <v>125</v>
      </c>
      <c r="G213" s="1">
        <v>1</v>
      </c>
    </row>
    <row r="214" spans="1:7" x14ac:dyDescent="0.25">
      <c r="A214" s="1">
        <v>63</v>
      </c>
      <c r="B214" s="1">
        <v>1</v>
      </c>
      <c r="C214" s="1">
        <v>4</v>
      </c>
      <c r="D214" s="1">
        <v>150</v>
      </c>
      <c r="E214" s="1">
        <v>223</v>
      </c>
      <c r="F214" s="1">
        <v>115</v>
      </c>
      <c r="G214" s="1">
        <v>1</v>
      </c>
    </row>
    <row r="215" spans="1:7" x14ac:dyDescent="0.25">
      <c r="A215" s="1">
        <v>65</v>
      </c>
      <c r="B215" s="1">
        <v>1</v>
      </c>
      <c r="C215" s="1">
        <v>4</v>
      </c>
      <c r="D215" s="1">
        <v>140</v>
      </c>
      <c r="E215" s="1">
        <v>306</v>
      </c>
      <c r="F215" s="1">
        <v>87</v>
      </c>
      <c r="G215" s="1">
        <v>1</v>
      </c>
    </row>
    <row r="216" spans="1:7" x14ac:dyDescent="0.25">
      <c r="A216" s="1">
        <v>32</v>
      </c>
      <c r="B216" s="1">
        <v>1</v>
      </c>
      <c r="C216" s="1">
        <v>4</v>
      </c>
      <c r="D216" s="1">
        <v>118</v>
      </c>
      <c r="E216" s="1">
        <v>529</v>
      </c>
      <c r="F216" s="1">
        <v>130</v>
      </c>
      <c r="G216" s="1">
        <v>1</v>
      </c>
    </row>
    <row r="217" spans="1:7" x14ac:dyDescent="0.25">
      <c r="A217" s="1">
        <v>39</v>
      </c>
      <c r="B217" s="1">
        <v>1</v>
      </c>
      <c r="C217" s="1">
        <v>4</v>
      </c>
      <c r="D217" s="1">
        <v>110</v>
      </c>
      <c r="E217" s="1">
        <v>280</v>
      </c>
      <c r="F217" s="1">
        <v>150</v>
      </c>
      <c r="G217" s="1">
        <v>1</v>
      </c>
    </row>
    <row r="218" spans="1:7" x14ac:dyDescent="0.25">
      <c r="A218" s="1">
        <v>43</v>
      </c>
      <c r="B218" s="1">
        <v>1</v>
      </c>
      <c r="C218" s="1">
        <v>1</v>
      </c>
      <c r="D218" s="1">
        <v>120</v>
      </c>
      <c r="E218" s="1">
        <v>291</v>
      </c>
      <c r="F218" s="1">
        <v>155</v>
      </c>
      <c r="G218" s="1">
        <v>1</v>
      </c>
    </row>
    <row r="219" spans="1:7" x14ac:dyDescent="0.25">
      <c r="A219" s="1">
        <v>45</v>
      </c>
      <c r="B219" s="1">
        <v>1</v>
      </c>
      <c r="C219" s="1">
        <v>4</v>
      </c>
      <c r="D219" s="1">
        <v>130</v>
      </c>
      <c r="E219" s="1">
        <v>219</v>
      </c>
      <c r="F219" s="1">
        <v>130</v>
      </c>
      <c r="G219" s="1">
        <v>1</v>
      </c>
    </row>
    <row r="220" spans="1:7" x14ac:dyDescent="0.25">
      <c r="A220" s="1">
        <v>46</v>
      </c>
      <c r="B220" s="1">
        <v>1</v>
      </c>
      <c r="C220" s="1">
        <v>4</v>
      </c>
      <c r="D220" s="1">
        <v>120</v>
      </c>
      <c r="E220" s="1">
        <v>231</v>
      </c>
      <c r="F220" s="1">
        <v>115</v>
      </c>
      <c r="G220" s="1">
        <v>1</v>
      </c>
    </row>
    <row r="221" spans="1:7" x14ac:dyDescent="0.25">
      <c r="A221" s="1">
        <v>46</v>
      </c>
      <c r="B221" s="1">
        <v>1</v>
      </c>
      <c r="C221" s="1">
        <v>4</v>
      </c>
      <c r="D221" s="1">
        <v>130</v>
      </c>
      <c r="E221" s="1">
        <v>222</v>
      </c>
      <c r="F221" s="1">
        <v>112</v>
      </c>
      <c r="G221" s="1">
        <v>1</v>
      </c>
    </row>
    <row r="222" spans="1:7" x14ac:dyDescent="0.25">
      <c r="A222" s="1">
        <v>48</v>
      </c>
      <c r="B222" s="1">
        <v>1</v>
      </c>
      <c r="C222" s="1">
        <v>4</v>
      </c>
      <c r="D222" s="1">
        <v>122</v>
      </c>
      <c r="E222" s="1">
        <v>275</v>
      </c>
      <c r="F222" s="1">
        <v>150</v>
      </c>
      <c r="G222" s="1">
        <v>1</v>
      </c>
    </row>
    <row r="223" spans="1:7" x14ac:dyDescent="0.25">
      <c r="A223" s="1">
        <v>48</v>
      </c>
      <c r="B223" s="1">
        <v>1</v>
      </c>
      <c r="C223" s="1">
        <v>4</v>
      </c>
      <c r="D223" s="1">
        <v>160</v>
      </c>
      <c r="E223" s="1">
        <v>193</v>
      </c>
      <c r="F223" s="1">
        <v>102</v>
      </c>
      <c r="G223" s="1">
        <v>1</v>
      </c>
    </row>
    <row r="224" spans="1:7" x14ac:dyDescent="0.25">
      <c r="A224" s="1">
        <v>48</v>
      </c>
      <c r="B224" s="1">
        <v>1</v>
      </c>
      <c r="C224" s="1">
        <v>4</v>
      </c>
      <c r="D224" s="1">
        <v>160</v>
      </c>
      <c r="E224" s="1">
        <v>329</v>
      </c>
      <c r="F224" s="1">
        <v>92</v>
      </c>
      <c r="G224" s="1">
        <v>1</v>
      </c>
    </row>
    <row r="225" spans="1:7" x14ac:dyDescent="0.25">
      <c r="A225" s="1">
        <v>48</v>
      </c>
      <c r="B225" s="1">
        <v>1</v>
      </c>
      <c r="C225" s="1">
        <v>4</v>
      </c>
      <c r="D225" s="1">
        <v>160</v>
      </c>
      <c r="E225" s="1">
        <v>355</v>
      </c>
      <c r="F225" s="1">
        <v>99</v>
      </c>
      <c r="G225" s="1">
        <v>1</v>
      </c>
    </row>
    <row r="226" spans="1:7" x14ac:dyDescent="0.25">
      <c r="A226" s="1">
        <v>50</v>
      </c>
      <c r="B226" s="1">
        <v>1</v>
      </c>
      <c r="C226" s="1">
        <v>4</v>
      </c>
      <c r="D226" s="1">
        <v>130</v>
      </c>
      <c r="E226" s="1">
        <v>233</v>
      </c>
      <c r="F226" s="1">
        <v>121</v>
      </c>
      <c r="G226" s="1">
        <v>1</v>
      </c>
    </row>
    <row r="227" spans="1:7" x14ac:dyDescent="0.25">
      <c r="A227" s="1">
        <v>52</v>
      </c>
      <c r="B227" s="1">
        <v>1</v>
      </c>
      <c r="C227" s="1">
        <v>4</v>
      </c>
      <c r="D227" s="1">
        <v>120</v>
      </c>
      <c r="E227" s="1">
        <v>182</v>
      </c>
      <c r="F227" s="1">
        <v>150</v>
      </c>
      <c r="G227" s="1">
        <v>1</v>
      </c>
    </row>
    <row r="228" spans="1:7" x14ac:dyDescent="0.25">
      <c r="A228" s="1">
        <v>53</v>
      </c>
      <c r="B228" s="1">
        <v>1</v>
      </c>
      <c r="C228" s="1">
        <v>4</v>
      </c>
      <c r="D228" s="1">
        <v>120</v>
      </c>
      <c r="E228" s="1">
        <v>246</v>
      </c>
      <c r="F228" s="1">
        <v>116</v>
      </c>
      <c r="G228" s="1">
        <v>1</v>
      </c>
    </row>
    <row r="229" spans="1:7" x14ac:dyDescent="0.25">
      <c r="A229" s="1">
        <v>54</v>
      </c>
      <c r="B229" s="1">
        <v>1</v>
      </c>
      <c r="C229" s="1">
        <v>3</v>
      </c>
      <c r="D229" s="1">
        <v>120</v>
      </c>
      <c r="E229" s="1">
        <v>237</v>
      </c>
      <c r="F229" s="1">
        <v>150</v>
      </c>
      <c r="G229" s="1">
        <v>1</v>
      </c>
    </row>
    <row r="230" spans="1:7" x14ac:dyDescent="0.25">
      <c r="A230" s="1">
        <v>54</v>
      </c>
      <c r="B230" s="1">
        <v>1</v>
      </c>
      <c r="C230" s="1">
        <v>4</v>
      </c>
      <c r="D230" s="1">
        <v>130</v>
      </c>
      <c r="E230" s="1">
        <v>242</v>
      </c>
      <c r="F230" s="1">
        <v>91</v>
      </c>
      <c r="G230" s="1">
        <v>1</v>
      </c>
    </row>
    <row r="231" spans="1:7" x14ac:dyDescent="0.25">
      <c r="A231" s="1">
        <v>54</v>
      </c>
      <c r="B231" s="1">
        <v>1</v>
      </c>
      <c r="C231" s="1">
        <v>4</v>
      </c>
      <c r="D231" s="1">
        <v>130</v>
      </c>
      <c r="E231" s="1">
        <v>603</v>
      </c>
      <c r="F231" s="1">
        <v>125</v>
      </c>
      <c r="G231" s="1">
        <v>1</v>
      </c>
    </row>
    <row r="232" spans="1:7" x14ac:dyDescent="0.25">
      <c r="A232" s="1">
        <v>54</v>
      </c>
      <c r="B232" s="1">
        <v>1</v>
      </c>
      <c r="C232" s="1">
        <v>4</v>
      </c>
      <c r="D232" s="1">
        <v>200</v>
      </c>
      <c r="E232" s="1">
        <v>198</v>
      </c>
      <c r="F232" s="1">
        <v>142</v>
      </c>
      <c r="G232" s="1">
        <v>1</v>
      </c>
    </row>
    <row r="233" spans="1:7" x14ac:dyDescent="0.25">
      <c r="A233" s="1">
        <v>55</v>
      </c>
      <c r="B233" s="1">
        <v>1</v>
      </c>
      <c r="C233" s="1">
        <v>4</v>
      </c>
      <c r="D233" s="1">
        <v>140</v>
      </c>
      <c r="E233" s="1">
        <v>268</v>
      </c>
      <c r="F233" s="1">
        <v>128</v>
      </c>
      <c r="G233" s="1">
        <v>1</v>
      </c>
    </row>
    <row r="234" spans="1:7" x14ac:dyDescent="0.25">
      <c r="A234" s="1">
        <v>56</v>
      </c>
      <c r="B234" s="1">
        <v>1</v>
      </c>
      <c r="C234" s="1">
        <v>4</v>
      </c>
      <c r="D234" s="1">
        <v>150</v>
      </c>
      <c r="E234" s="1">
        <v>213</v>
      </c>
      <c r="F234" s="1">
        <v>125</v>
      </c>
      <c r="G234" s="1">
        <v>1</v>
      </c>
    </row>
    <row r="235" spans="1:7" x14ac:dyDescent="0.25">
      <c r="A235" s="1">
        <v>57</v>
      </c>
      <c r="B235" s="1">
        <v>1</v>
      </c>
      <c r="C235" s="1">
        <v>4</v>
      </c>
      <c r="D235" s="1">
        <v>150</v>
      </c>
      <c r="E235" s="1">
        <v>255</v>
      </c>
      <c r="F235" s="1">
        <v>92</v>
      </c>
      <c r="G235" s="1">
        <v>1</v>
      </c>
    </row>
    <row r="236" spans="1:7" x14ac:dyDescent="0.25">
      <c r="A236" s="1">
        <v>58</v>
      </c>
      <c r="B236" s="1">
        <v>1</v>
      </c>
      <c r="C236" s="1">
        <v>3</v>
      </c>
      <c r="D236" s="1">
        <v>160</v>
      </c>
      <c r="E236" s="1">
        <v>211</v>
      </c>
      <c r="F236" s="1">
        <v>92</v>
      </c>
      <c r="G236" s="1">
        <v>1</v>
      </c>
    </row>
    <row r="237" spans="1:7" x14ac:dyDescent="0.25">
      <c r="A237" s="1">
        <v>58</v>
      </c>
      <c r="B237" s="1">
        <v>1</v>
      </c>
      <c r="C237" s="1">
        <v>4</v>
      </c>
      <c r="D237" s="1">
        <v>130</v>
      </c>
      <c r="E237" s="1">
        <v>263</v>
      </c>
      <c r="F237" s="1">
        <v>140</v>
      </c>
      <c r="G237" s="1">
        <v>1</v>
      </c>
    </row>
    <row r="238" spans="1:7" x14ac:dyDescent="0.25">
      <c r="A238" s="1">
        <v>41</v>
      </c>
      <c r="B238" s="1">
        <v>1</v>
      </c>
      <c r="C238" s="1">
        <v>4</v>
      </c>
      <c r="D238" s="1">
        <v>130</v>
      </c>
      <c r="E238" s="1">
        <v>172</v>
      </c>
      <c r="F238" s="1">
        <v>130</v>
      </c>
      <c r="G238" s="1">
        <v>1</v>
      </c>
    </row>
    <row r="239" spans="1:7" x14ac:dyDescent="0.25">
      <c r="A239" s="1">
        <v>43</v>
      </c>
      <c r="B239" s="1">
        <v>1</v>
      </c>
      <c r="C239" s="1">
        <v>4</v>
      </c>
      <c r="D239" s="1">
        <v>120</v>
      </c>
      <c r="E239" s="1">
        <v>175</v>
      </c>
      <c r="F239" s="1">
        <v>120</v>
      </c>
      <c r="G239" s="1">
        <v>1</v>
      </c>
    </row>
    <row r="240" spans="1:7" x14ac:dyDescent="0.25">
      <c r="A240" s="1">
        <v>44</v>
      </c>
      <c r="B240" s="1">
        <v>1</v>
      </c>
      <c r="C240" s="1">
        <v>2</v>
      </c>
      <c r="D240" s="1">
        <v>150</v>
      </c>
      <c r="E240" s="1">
        <v>288</v>
      </c>
      <c r="F240" s="1">
        <v>150</v>
      </c>
      <c r="G240" s="1">
        <v>1</v>
      </c>
    </row>
    <row r="241" spans="1:7" x14ac:dyDescent="0.25">
      <c r="A241" s="1">
        <v>44</v>
      </c>
      <c r="B241" s="1">
        <v>1</v>
      </c>
      <c r="C241" s="1">
        <v>4</v>
      </c>
      <c r="D241" s="1">
        <v>130</v>
      </c>
      <c r="E241" s="1">
        <v>290</v>
      </c>
      <c r="F241" s="1">
        <v>100</v>
      </c>
      <c r="G241" s="1">
        <v>1</v>
      </c>
    </row>
    <row r="242" spans="1:7" x14ac:dyDescent="0.25">
      <c r="A242" s="1">
        <v>46</v>
      </c>
      <c r="B242" s="1">
        <v>1</v>
      </c>
      <c r="C242" s="1">
        <v>1</v>
      </c>
      <c r="D242" s="1">
        <v>140</v>
      </c>
      <c r="E242" s="1">
        <v>272</v>
      </c>
      <c r="F242" s="1">
        <v>175</v>
      </c>
      <c r="G242" s="1">
        <v>1</v>
      </c>
    </row>
    <row r="243" spans="1:7" x14ac:dyDescent="0.25">
      <c r="A243" s="1">
        <v>49</v>
      </c>
      <c r="B243" s="1">
        <v>1</v>
      </c>
      <c r="C243" s="1">
        <v>4</v>
      </c>
      <c r="D243" s="1">
        <v>130</v>
      </c>
      <c r="E243" s="1">
        <v>341</v>
      </c>
      <c r="F243" s="1">
        <v>120</v>
      </c>
      <c r="G243" s="1">
        <v>1</v>
      </c>
    </row>
    <row r="244" spans="1:7" x14ac:dyDescent="0.25">
      <c r="A244" s="1">
        <v>49</v>
      </c>
      <c r="B244" s="1">
        <v>1</v>
      </c>
      <c r="C244" s="1">
        <v>4</v>
      </c>
      <c r="D244" s="1">
        <v>140</v>
      </c>
      <c r="E244" s="1">
        <v>234</v>
      </c>
      <c r="F244" s="1">
        <v>140</v>
      </c>
      <c r="G244" s="1">
        <v>1</v>
      </c>
    </row>
    <row r="245" spans="1:7" x14ac:dyDescent="0.25">
      <c r="A245" s="1">
        <v>51</v>
      </c>
      <c r="B245" s="1">
        <v>1</v>
      </c>
      <c r="C245" s="1">
        <v>3</v>
      </c>
      <c r="D245" s="1">
        <v>135</v>
      </c>
      <c r="E245" s="1">
        <v>160</v>
      </c>
      <c r="F245" s="1">
        <v>150</v>
      </c>
      <c r="G245" s="1">
        <v>1</v>
      </c>
    </row>
    <row r="246" spans="1:7" x14ac:dyDescent="0.25">
      <c r="A246" s="1">
        <v>52</v>
      </c>
      <c r="B246" s="1">
        <v>1</v>
      </c>
      <c r="C246" s="1">
        <v>4</v>
      </c>
      <c r="D246" s="1">
        <v>112</v>
      </c>
      <c r="E246" s="1">
        <v>342</v>
      </c>
      <c r="F246" s="1">
        <v>96</v>
      </c>
      <c r="G246" s="1">
        <v>1</v>
      </c>
    </row>
    <row r="247" spans="1:7" x14ac:dyDescent="0.25">
      <c r="A247" s="1">
        <v>52</v>
      </c>
      <c r="B247" s="1">
        <v>1</v>
      </c>
      <c r="C247" s="1">
        <v>4</v>
      </c>
      <c r="D247" s="1">
        <v>130</v>
      </c>
      <c r="E247" s="1">
        <v>298</v>
      </c>
      <c r="F247" s="1">
        <v>110</v>
      </c>
      <c r="G247" s="1">
        <v>1</v>
      </c>
    </row>
    <row r="248" spans="1:7" x14ac:dyDescent="0.25">
      <c r="A248" s="1">
        <v>52</v>
      </c>
      <c r="B248" s="1">
        <v>1</v>
      </c>
      <c r="C248" s="1">
        <v>4</v>
      </c>
      <c r="D248" s="1">
        <v>140</v>
      </c>
      <c r="E248" s="1">
        <v>404</v>
      </c>
      <c r="F248" s="1">
        <v>124</v>
      </c>
      <c r="G248" s="1">
        <v>1</v>
      </c>
    </row>
    <row r="249" spans="1:7" x14ac:dyDescent="0.25">
      <c r="A249" s="1">
        <v>52</v>
      </c>
      <c r="B249" s="1">
        <v>1</v>
      </c>
      <c r="C249" s="1">
        <v>4</v>
      </c>
      <c r="D249" s="1">
        <v>160</v>
      </c>
      <c r="E249" s="1">
        <v>246</v>
      </c>
      <c r="F249" s="1">
        <v>82</v>
      </c>
      <c r="G249" s="1">
        <v>1</v>
      </c>
    </row>
    <row r="250" spans="1:7" x14ac:dyDescent="0.25">
      <c r="A250" s="1">
        <v>53</v>
      </c>
      <c r="B250" s="1">
        <v>1</v>
      </c>
      <c r="C250" s="1">
        <v>3</v>
      </c>
      <c r="D250" s="1">
        <v>145</v>
      </c>
      <c r="E250" s="1">
        <v>518</v>
      </c>
      <c r="F250" s="1">
        <v>130</v>
      </c>
      <c r="G250" s="1">
        <v>1</v>
      </c>
    </row>
    <row r="251" spans="1:7" x14ac:dyDescent="0.25">
      <c r="A251" s="1">
        <v>53</v>
      </c>
      <c r="B251" s="1">
        <v>1</v>
      </c>
      <c r="C251" s="1">
        <v>4</v>
      </c>
      <c r="D251" s="1">
        <v>180</v>
      </c>
      <c r="E251" s="1">
        <v>285</v>
      </c>
      <c r="F251" s="1">
        <v>120</v>
      </c>
      <c r="G251" s="1">
        <v>1</v>
      </c>
    </row>
    <row r="252" spans="1:7" x14ac:dyDescent="0.25">
      <c r="A252" s="1">
        <v>54</v>
      </c>
      <c r="B252" s="1">
        <v>1</v>
      </c>
      <c r="C252" s="1">
        <v>4</v>
      </c>
      <c r="D252" s="1">
        <v>140</v>
      </c>
      <c r="E252" s="1">
        <v>216</v>
      </c>
      <c r="F252" s="1">
        <v>105</v>
      </c>
      <c r="G252" s="1">
        <v>1</v>
      </c>
    </row>
    <row r="253" spans="1:7" x14ac:dyDescent="0.25">
      <c r="A253" s="1">
        <v>55</v>
      </c>
      <c r="B253" s="1">
        <v>1</v>
      </c>
      <c r="C253" s="1">
        <v>1</v>
      </c>
      <c r="D253" s="1">
        <v>140</v>
      </c>
      <c r="E253" s="1">
        <v>295</v>
      </c>
      <c r="F253" s="1">
        <v>136</v>
      </c>
      <c r="G253" s="1">
        <v>1</v>
      </c>
    </row>
    <row r="254" spans="1:7" x14ac:dyDescent="0.25">
      <c r="A254" s="1">
        <v>55</v>
      </c>
      <c r="B254" s="1">
        <v>1</v>
      </c>
      <c r="C254" s="1">
        <v>2</v>
      </c>
      <c r="D254" s="1">
        <v>160</v>
      </c>
      <c r="E254" s="1">
        <v>292</v>
      </c>
      <c r="F254" s="1">
        <v>143</v>
      </c>
      <c r="G254" s="1">
        <v>1</v>
      </c>
    </row>
    <row r="255" spans="1:7" x14ac:dyDescent="0.25">
      <c r="A255" s="1">
        <v>55</v>
      </c>
      <c r="B255" s="1">
        <v>1</v>
      </c>
      <c r="C255" s="1">
        <v>4</v>
      </c>
      <c r="D255" s="1">
        <v>145</v>
      </c>
      <c r="E255" s="1">
        <v>248</v>
      </c>
      <c r="F255" s="1">
        <v>96</v>
      </c>
      <c r="G255" s="1">
        <v>1</v>
      </c>
    </row>
    <row r="256" spans="1:7" x14ac:dyDescent="0.25">
      <c r="A256" s="1">
        <v>56</v>
      </c>
      <c r="B256" s="1">
        <v>1</v>
      </c>
      <c r="C256" s="1">
        <v>4</v>
      </c>
      <c r="D256" s="1">
        <v>150</v>
      </c>
      <c r="E256" s="1">
        <v>230</v>
      </c>
      <c r="F256" s="1">
        <v>124</v>
      </c>
      <c r="G256" s="1">
        <v>1</v>
      </c>
    </row>
    <row r="257" spans="1:7" x14ac:dyDescent="0.25">
      <c r="A257" s="1">
        <v>56</v>
      </c>
      <c r="B257" s="1">
        <v>1</v>
      </c>
      <c r="C257" s="1">
        <v>4</v>
      </c>
      <c r="D257" s="1">
        <v>170</v>
      </c>
      <c r="E257" s="1">
        <v>388</v>
      </c>
      <c r="F257" s="1">
        <v>122</v>
      </c>
      <c r="G257" s="1">
        <v>1</v>
      </c>
    </row>
    <row r="258" spans="1:7" x14ac:dyDescent="0.25">
      <c r="A258" s="1">
        <v>58</v>
      </c>
      <c r="B258" s="1">
        <v>1</v>
      </c>
      <c r="C258" s="1">
        <v>2</v>
      </c>
      <c r="D258" s="1">
        <v>136</v>
      </c>
      <c r="E258" s="1">
        <v>164</v>
      </c>
      <c r="F258" s="1">
        <v>99</v>
      </c>
      <c r="G258" s="1">
        <v>1</v>
      </c>
    </row>
    <row r="259" spans="1:7" x14ac:dyDescent="0.25">
      <c r="A259" s="1">
        <v>59</v>
      </c>
      <c r="B259" s="1">
        <v>1</v>
      </c>
      <c r="C259" s="1">
        <v>4</v>
      </c>
      <c r="D259" s="1">
        <v>140</v>
      </c>
      <c r="E259" s="1">
        <v>264</v>
      </c>
      <c r="F259" s="1">
        <v>119</v>
      </c>
      <c r="G259" s="1">
        <v>1</v>
      </c>
    </row>
    <row r="260" spans="1:7" x14ac:dyDescent="0.25">
      <c r="A260" s="1">
        <v>65</v>
      </c>
      <c r="B260" s="1">
        <v>1</v>
      </c>
      <c r="C260" s="1">
        <v>4</v>
      </c>
      <c r="D260" s="1">
        <v>170</v>
      </c>
      <c r="E260" s="1">
        <v>263</v>
      </c>
      <c r="F260" s="1">
        <v>112</v>
      </c>
      <c r="G260" s="1">
        <v>1</v>
      </c>
    </row>
    <row r="261" spans="1:7" x14ac:dyDescent="0.25">
      <c r="A261" s="1">
        <v>41</v>
      </c>
      <c r="B261" s="1">
        <v>1</v>
      </c>
      <c r="C261" s="1">
        <v>4</v>
      </c>
      <c r="D261" s="1">
        <v>120</v>
      </c>
      <c r="E261" s="1">
        <v>336</v>
      </c>
      <c r="F261" s="1">
        <v>118</v>
      </c>
      <c r="G261" s="1">
        <v>1</v>
      </c>
    </row>
    <row r="262" spans="1:7" x14ac:dyDescent="0.25">
      <c r="A262" s="1">
        <v>43</v>
      </c>
      <c r="B262" s="1">
        <v>1</v>
      </c>
      <c r="C262" s="1">
        <v>4</v>
      </c>
      <c r="D262" s="1">
        <v>140</v>
      </c>
      <c r="E262" s="1">
        <v>288</v>
      </c>
      <c r="F262" s="1">
        <v>135</v>
      </c>
      <c r="G262" s="1">
        <v>1</v>
      </c>
    </row>
    <row r="263" spans="1:7" x14ac:dyDescent="0.25">
      <c r="A263" s="1">
        <v>44</v>
      </c>
      <c r="B263" s="1">
        <v>1</v>
      </c>
      <c r="C263" s="1">
        <v>4</v>
      </c>
      <c r="D263" s="1">
        <v>135</v>
      </c>
      <c r="E263" s="1">
        <v>491</v>
      </c>
      <c r="F263" s="1">
        <v>135</v>
      </c>
      <c r="G263" s="1">
        <v>1</v>
      </c>
    </row>
    <row r="264" spans="1:7" x14ac:dyDescent="0.25">
      <c r="A264" s="1">
        <v>47</v>
      </c>
      <c r="B264" s="1">
        <v>1</v>
      </c>
      <c r="C264" s="1">
        <v>4</v>
      </c>
      <c r="D264" s="1">
        <v>160</v>
      </c>
      <c r="E264" s="1">
        <v>291</v>
      </c>
      <c r="F264" s="1">
        <v>158</v>
      </c>
      <c r="G264" s="1">
        <v>1</v>
      </c>
    </row>
    <row r="265" spans="1:7" x14ac:dyDescent="0.25">
      <c r="A265" s="1">
        <v>49</v>
      </c>
      <c r="B265" s="1">
        <v>1</v>
      </c>
      <c r="C265" s="1">
        <v>4</v>
      </c>
      <c r="D265" s="1">
        <v>128</v>
      </c>
      <c r="E265" s="1">
        <v>212</v>
      </c>
      <c r="F265" s="1">
        <v>96</v>
      </c>
      <c r="G265" s="1">
        <v>1</v>
      </c>
    </row>
    <row r="266" spans="1:7" x14ac:dyDescent="0.25">
      <c r="A266" s="1">
        <v>49</v>
      </c>
      <c r="B266" s="1">
        <v>1</v>
      </c>
      <c r="C266" s="1">
        <v>4</v>
      </c>
      <c r="D266" s="1">
        <v>150</v>
      </c>
      <c r="E266" s="1">
        <v>222</v>
      </c>
      <c r="F266" s="1">
        <v>122</v>
      </c>
      <c r="G266" s="1">
        <v>1</v>
      </c>
    </row>
    <row r="267" spans="1:7" x14ac:dyDescent="0.25">
      <c r="A267" s="1">
        <v>50</v>
      </c>
      <c r="B267" s="1">
        <v>1</v>
      </c>
      <c r="C267" s="1">
        <v>4</v>
      </c>
      <c r="D267" s="1">
        <v>140</v>
      </c>
      <c r="E267" s="1">
        <v>231</v>
      </c>
      <c r="F267" s="1">
        <v>140</v>
      </c>
      <c r="G267" s="1">
        <v>1</v>
      </c>
    </row>
    <row r="268" spans="1:7" x14ac:dyDescent="0.25">
      <c r="A268" s="1">
        <v>50</v>
      </c>
      <c r="B268" s="1">
        <v>1</v>
      </c>
      <c r="C268" s="1">
        <v>4</v>
      </c>
      <c r="D268" s="1">
        <v>140</v>
      </c>
      <c r="E268" s="1">
        <v>341</v>
      </c>
      <c r="F268" s="1">
        <v>125</v>
      </c>
      <c r="G268" s="1">
        <v>1</v>
      </c>
    </row>
    <row r="269" spans="1:7" x14ac:dyDescent="0.25">
      <c r="A269" s="1">
        <v>52</v>
      </c>
      <c r="B269" s="1">
        <v>1</v>
      </c>
      <c r="C269" s="1">
        <v>4</v>
      </c>
      <c r="D269" s="1">
        <v>140</v>
      </c>
      <c r="E269" s="1">
        <v>266</v>
      </c>
      <c r="F269" s="1">
        <v>134</v>
      </c>
      <c r="G269" s="1">
        <v>1</v>
      </c>
    </row>
    <row r="270" spans="1:7" x14ac:dyDescent="0.25">
      <c r="A270" s="1">
        <v>52</v>
      </c>
      <c r="B270" s="1">
        <v>1</v>
      </c>
      <c r="C270" s="1">
        <v>4</v>
      </c>
      <c r="D270" s="1">
        <v>160</v>
      </c>
      <c r="E270" s="1">
        <v>331</v>
      </c>
      <c r="F270" s="1">
        <v>94</v>
      </c>
      <c r="G270" s="1">
        <v>1</v>
      </c>
    </row>
    <row r="271" spans="1:7" x14ac:dyDescent="0.25">
      <c r="A271" s="1">
        <v>56</v>
      </c>
      <c r="B271" s="1">
        <v>1</v>
      </c>
      <c r="C271" s="1">
        <v>4</v>
      </c>
      <c r="D271" s="1">
        <v>155</v>
      </c>
      <c r="E271" s="1">
        <v>342</v>
      </c>
      <c r="F271" s="1">
        <v>150</v>
      </c>
      <c r="G271" s="1">
        <v>1</v>
      </c>
    </row>
    <row r="272" spans="1:7" x14ac:dyDescent="0.25">
      <c r="A272" s="1">
        <v>65</v>
      </c>
      <c r="B272" s="1">
        <v>1</v>
      </c>
      <c r="C272" s="1">
        <v>4</v>
      </c>
      <c r="D272" s="1">
        <v>130</v>
      </c>
      <c r="E272" s="1">
        <v>275</v>
      </c>
      <c r="F272" s="1">
        <v>115</v>
      </c>
      <c r="G272" s="1">
        <v>1</v>
      </c>
    </row>
  </sheetData>
  <autoFilter ref="A1:G272" xr:uid="{83C9550D-58DA-4D33-8E9A-9D9DD990B798}">
    <sortState xmlns:xlrd2="http://schemas.microsoft.com/office/spreadsheetml/2017/richdata2" ref="A2:G272">
      <sortCondition ref="B1:B27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23FE7-970F-48FD-AE51-33E47BBE52B1}">
  <dimension ref="A1:C6"/>
  <sheetViews>
    <sheetView workbookViewId="0">
      <selection activeCell="C12" sqref="C12"/>
    </sheetView>
  </sheetViews>
  <sheetFormatPr defaultRowHeight="15" x14ac:dyDescent="0.25"/>
  <cols>
    <col min="1" max="1" width="27" style="1" customWidth="1"/>
    <col min="2" max="2" width="9.140625" style="1"/>
    <col min="3" max="3" width="35.5703125" style="1" customWidth="1"/>
    <col min="4" max="16384" width="9.140625" style="1"/>
  </cols>
  <sheetData>
    <row r="1" spans="1:3" s="2" customFormat="1" x14ac:dyDescent="0.25">
      <c r="A1" s="2" t="s">
        <v>41</v>
      </c>
      <c r="C1" s="2" t="s">
        <v>39</v>
      </c>
    </row>
    <row r="2" spans="1:3" s="2" customFormat="1" x14ac:dyDescent="0.25">
      <c r="A2" s="7" t="s">
        <v>40</v>
      </c>
      <c r="C2" s="7" t="s">
        <v>42</v>
      </c>
    </row>
    <row r="4" spans="1:3" x14ac:dyDescent="0.25">
      <c r="A4" s="2" t="s">
        <v>43</v>
      </c>
      <c r="C4" s="2" t="s">
        <v>43</v>
      </c>
    </row>
    <row r="5" spans="1:3" x14ac:dyDescent="0.25">
      <c r="A5" s="7" t="s">
        <v>44</v>
      </c>
      <c r="B5" s="2"/>
      <c r="C5" s="7" t="s">
        <v>46</v>
      </c>
    </row>
    <row r="6" spans="1:3" x14ac:dyDescent="0.25">
      <c r="A6" s="7" t="s">
        <v>45</v>
      </c>
      <c r="B6" s="2"/>
      <c r="C6" s="7" t="s">
        <v>47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E8997-B810-492D-B4C6-D783EB7228CA}">
  <dimension ref="A22:C40"/>
  <sheetViews>
    <sheetView zoomScale="85" zoomScaleNormal="85" workbookViewId="0">
      <selection activeCell="A40" sqref="A40"/>
    </sheetView>
  </sheetViews>
  <sheetFormatPr defaultRowHeight="15" x14ac:dyDescent="0.25"/>
  <cols>
    <col min="1" max="1" width="9.140625" style="1"/>
    <col min="2" max="2" width="106.42578125" style="1" bestFit="1" customWidth="1"/>
    <col min="3" max="3" width="88.140625" style="1" customWidth="1"/>
    <col min="4" max="16384" width="9.140625" style="1"/>
  </cols>
  <sheetData>
    <row r="22" spans="1:3" x14ac:dyDescent="0.25">
      <c r="A22" s="2" t="s">
        <v>18</v>
      </c>
      <c r="B22" s="8" t="s">
        <v>48</v>
      </c>
      <c r="C22" s="8" t="s">
        <v>50</v>
      </c>
    </row>
    <row r="23" spans="1:3" x14ac:dyDescent="0.25">
      <c r="B23" s="8" t="s">
        <v>49</v>
      </c>
      <c r="C23" s="8" t="s">
        <v>51</v>
      </c>
    </row>
    <row r="25" spans="1:3" x14ac:dyDescent="0.25">
      <c r="A25" s="2" t="s">
        <v>19</v>
      </c>
      <c r="B25" s="2" t="s">
        <v>53</v>
      </c>
      <c r="C25" s="2"/>
    </row>
    <row r="26" spans="1:3" s="11" customFormat="1" ht="15.75" x14ac:dyDescent="0.25">
      <c r="B26" s="13">
        <f>CORREL('cleveland-data'!G:G,'cleveland-data'!B:B)</f>
        <v>0.26686038512176435</v>
      </c>
      <c r="C26" s="12"/>
    </row>
    <row r="27" spans="1:3" x14ac:dyDescent="0.25">
      <c r="B27" s="2" t="s">
        <v>8</v>
      </c>
      <c r="C27" s="2"/>
    </row>
    <row r="28" spans="1:3" x14ac:dyDescent="0.25">
      <c r="B28" s="1" t="s">
        <v>52</v>
      </c>
    </row>
    <row r="30" spans="1:3" x14ac:dyDescent="0.25">
      <c r="B30" s="2" t="s">
        <v>54</v>
      </c>
    </row>
    <row r="31" spans="1:3" x14ac:dyDescent="0.25">
      <c r="B31" s="2"/>
    </row>
    <row r="32" spans="1:3" x14ac:dyDescent="0.25">
      <c r="A32" s="2"/>
    </row>
    <row r="33" spans="1:2" x14ac:dyDescent="0.25">
      <c r="A33" s="2" t="s">
        <v>20</v>
      </c>
      <c r="B33" s="2" t="s">
        <v>55</v>
      </c>
    </row>
    <row r="34" spans="1:2" ht="15.75" x14ac:dyDescent="0.25">
      <c r="B34" s="13">
        <f>CORREL('cleveland-data'!G:G,'cleveland-data'!A:A)</f>
        <v>0.14758545375980664</v>
      </c>
    </row>
    <row r="35" spans="1:2" x14ac:dyDescent="0.25">
      <c r="B35" s="2" t="s">
        <v>8</v>
      </c>
    </row>
    <row r="36" spans="1:2" x14ac:dyDescent="0.25">
      <c r="B36" s="1" t="s">
        <v>57</v>
      </c>
    </row>
    <row r="38" spans="1:2" x14ac:dyDescent="0.25">
      <c r="B38" s="2" t="s">
        <v>56</v>
      </c>
    </row>
    <row r="40" spans="1:2" x14ac:dyDescent="0.25">
      <c r="A40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0AE-90BE-4D92-AB01-3F6139523988}">
  <dimension ref="A1:K272"/>
  <sheetViews>
    <sheetView zoomScale="115" zoomScaleNormal="115" workbookViewId="0">
      <selection activeCell="J16" sqref="J16"/>
    </sheetView>
  </sheetViews>
  <sheetFormatPr defaultRowHeight="15" x14ac:dyDescent="0.25"/>
  <cols>
    <col min="1" max="6" width="9.140625" style="1"/>
    <col min="7" max="7" width="17.85546875" style="1" customWidth="1"/>
    <col min="9" max="9" width="18.5703125" bestFit="1" customWidth="1"/>
    <col min="10" max="10" width="19.85546875" bestFit="1" customWidth="1"/>
    <col min="11" max="11" width="18" bestFit="1" customWidth="1"/>
    <col min="12" max="12" width="13.42578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4" t="s">
        <v>59</v>
      </c>
      <c r="J1" s="14" t="s">
        <v>58</v>
      </c>
    </row>
    <row r="2" spans="1:11" x14ac:dyDescent="0.25">
      <c r="A2" s="1">
        <v>30</v>
      </c>
      <c r="B2" s="1">
        <v>0</v>
      </c>
      <c r="C2" s="1">
        <v>1</v>
      </c>
      <c r="D2" s="1">
        <v>170</v>
      </c>
      <c r="E2" s="1">
        <v>237</v>
      </c>
      <c r="F2" s="1">
        <v>170</v>
      </c>
      <c r="G2" s="1">
        <v>0</v>
      </c>
      <c r="I2" s="14" t="s">
        <v>60</v>
      </c>
      <c r="J2" t="s">
        <v>63</v>
      </c>
      <c r="K2" t="s">
        <v>62</v>
      </c>
    </row>
    <row r="3" spans="1:11" x14ac:dyDescent="0.25">
      <c r="A3" s="1">
        <v>31</v>
      </c>
      <c r="B3" s="1">
        <v>0</v>
      </c>
      <c r="C3" s="1">
        <v>2</v>
      </c>
      <c r="D3" s="1">
        <v>100</v>
      </c>
      <c r="E3" s="1">
        <v>219</v>
      </c>
      <c r="F3" s="1">
        <v>150</v>
      </c>
      <c r="G3" s="1">
        <v>0</v>
      </c>
      <c r="I3" s="15">
        <v>28</v>
      </c>
      <c r="J3">
        <v>130</v>
      </c>
    </row>
    <row r="4" spans="1:11" x14ac:dyDescent="0.25">
      <c r="A4" s="1">
        <v>32</v>
      </c>
      <c r="B4" s="1">
        <v>0</v>
      </c>
      <c r="C4" s="1">
        <v>2</v>
      </c>
      <c r="D4" s="1">
        <v>105</v>
      </c>
      <c r="E4" s="1">
        <v>198</v>
      </c>
      <c r="F4" s="1">
        <v>165</v>
      </c>
      <c r="G4" s="1">
        <v>0</v>
      </c>
      <c r="I4" s="15">
        <v>29</v>
      </c>
      <c r="J4">
        <v>120</v>
      </c>
    </row>
    <row r="5" spans="1:11" x14ac:dyDescent="0.25">
      <c r="A5" s="1">
        <v>34</v>
      </c>
      <c r="B5" s="1">
        <v>0</v>
      </c>
      <c r="C5" s="1">
        <v>2</v>
      </c>
      <c r="D5" s="1">
        <v>130</v>
      </c>
      <c r="E5" s="1">
        <v>161</v>
      </c>
      <c r="F5" s="1">
        <v>190</v>
      </c>
      <c r="G5" s="1">
        <v>0</v>
      </c>
      <c r="I5" s="15">
        <v>30</v>
      </c>
      <c r="J5">
        <v>170</v>
      </c>
    </row>
    <row r="6" spans="1:11" x14ac:dyDescent="0.25">
      <c r="A6" s="1">
        <v>35</v>
      </c>
      <c r="B6" s="1">
        <v>0</v>
      </c>
      <c r="C6" s="1">
        <v>1</v>
      </c>
      <c r="D6" s="1">
        <v>120</v>
      </c>
      <c r="E6" s="1">
        <v>160</v>
      </c>
      <c r="F6" s="1">
        <v>185</v>
      </c>
      <c r="G6" s="1">
        <v>0</v>
      </c>
      <c r="I6" s="15">
        <v>31</v>
      </c>
      <c r="J6">
        <v>100</v>
      </c>
      <c r="K6">
        <v>120</v>
      </c>
    </row>
    <row r="7" spans="1:11" x14ac:dyDescent="0.25">
      <c r="A7" s="1">
        <v>35</v>
      </c>
      <c r="B7" s="1">
        <v>0</v>
      </c>
      <c r="C7" s="1">
        <v>4</v>
      </c>
      <c r="D7" s="1">
        <v>140</v>
      </c>
      <c r="E7" s="1">
        <v>167</v>
      </c>
      <c r="F7" s="1">
        <v>150</v>
      </c>
      <c r="G7" s="1">
        <v>0</v>
      </c>
      <c r="I7" s="15">
        <v>32</v>
      </c>
      <c r="J7">
        <v>113.33333333333333</v>
      </c>
      <c r="K7">
        <v>118</v>
      </c>
    </row>
    <row r="8" spans="1:11" x14ac:dyDescent="0.25">
      <c r="A8" s="1">
        <v>37</v>
      </c>
      <c r="B8" s="1">
        <v>0</v>
      </c>
      <c r="C8" s="1">
        <v>2</v>
      </c>
      <c r="D8" s="1">
        <v>120</v>
      </c>
      <c r="E8" s="1">
        <v>260</v>
      </c>
      <c r="F8" s="1">
        <v>130</v>
      </c>
      <c r="G8" s="1">
        <v>0</v>
      </c>
      <c r="I8" s="15">
        <v>33</v>
      </c>
      <c r="J8">
        <v>120</v>
      </c>
      <c r="K8">
        <v>100</v>
      </c>
    </row>
    <row r="9" spans="1:11" x14ac:dyDescent="0.25">
      <c r="A9" s="1">
        <v>37</v>
      </c>
      <c r="B9" s="1">
        <v>0</v>
      </c>
      <c r="C9" s="1">
        <v>3</v>
      </c>
      <c r="D9" s="1">
        <v>130</v>
      </c>
      <c r="E9" s="1">
        <v>211</v>
      </c>
      <c r="F9" s="1">
        <v>142</v>
      </c>
      <c r="G9" s="1">
        <v>0</v>
      </c>
      <c r="I9" s="15">
        <v>34</v>
      </c>
      <c r="J9">
        <v>126</v>
      </c>
      <c r="K9">
        <v>140</v>
      </c>
    </row>
    <row r="10" spans="1:11" x14ac:dyDescent="0.25">
      <c r="A10" s="1">
        <v>37</v>
      </c>
      <c r="B10" s="1">
        <v>0</v>
      </c>
      <c r="C10" s="1">
        <v>4</v>
      </c>
      <c r="D10" s="1">
        <v>130</v>
      </c>
      <c r="E10" s="1">
        <v>173</v>
      </c>
      <c r="F10" s="1">
        <v>184</v>
      </c>
      <c r="G10" s="1">
        <v>0</v>
      </c>
      <c r="I10" s="15">
        <v>35</v>
      </c>
      <c r="J10">
        <v>132.5</v>
      </c>
      <c r="K10">
        <v>110</v>
      </c>
    </row>
    <row r="11" spans="1:11" x14ac:dyDescent="0.25">
      <c r="A11" s="1">
        <v>38</v>
      </c>
      <c r="B11" s="1">
        <v>0</v>
      </c>
      <c r="C11" s="1">
        <v>2</v>
      </c>
      <c r="D11" s="1">
        <v>120</v>
      </c>
      <c r="E11" s="1">
        <v>275</v>
      </c>
      <c r="F11" s="1">
        <v>129</v>
      </c>
      <c r="G11" s="1">
        <v>0</v>
      </c>
      <c r="I11" s="15">
        <v>36</v>
      </c>
      <c r="J11">
        <v>128</v>
      </c>
      <c r="K11">
        <v>120</v>
      </c>
    </row>
    <row r="12" spans="1:11" x14ac:dyDescent="0.25">
      <c r="A12" s="1">
        <v>39</v>
      </c>
      <c r="B12" s="1">
        <v>0</v>
      </c>
      <c r="C12" s="1">
        <v>3</v>
      </c>
      <c r="D12" s="1">
        <v>110</v>
      </c>
      <c r="E12" s="1">
        <v>182</v>
      </c>
      <c r="F12" s="1">
        <v>180</v>
      </c>
      <c r="G12" s="1">
        <v>0</v>
      </c>
      <c r="I12" s="15">
        <v>37</v>
      </c>
      <c r="J12">
        <v>127.14285714285714</v>
      </c>
      <c r="K12">
        <v>140</v>
      </c>
    </row>
    <row r="13" spans="1:11" x14ac:dyDescent="0.25">
      <c r="A13" s="1">
        <v>41</v>
      </c>
      <c r="B13" s="1">
        <v>0</v>
      </c>
      <c r="C13" s="1">
        <v>2</v>
      </c>
      <c r="D13" s="1">
        <v>110</v>
      </c>
      <c r="E13" s="1">
        <v>250</v>
      </c>
      <c r="F13" s="1">
        <v>142</v>
      </c>
      <c r="G13" s="1">
        <v>0</v>
      </c>
      <c r="I13" s="15">
        <v>38</v>
      </c>
      <c r="J13">
        <v>135</v>
      </c>
      <c r="K13">
        <v>107.33333333333333</v>
      </c>
    </row>
    <row r="14" spans="1:11" x14ac:dyDescent="0.25">
      <c r="A14" s="1">
        <v>41</v>
      </c>
      <c r="B14" s="1">
        <v>0</v>
      </c>
      <c r="C14" s="1">
        <v>2</v>
      </c>
      <c r="D14" s="1">
        <v>125</v>
      </c>
      <c r="E14" s="1">
        <v>184</v>
      </c>
      <c r="F14" s="1">
        <v>180</v>
      </c>
      <c r="G14" s="1">
        <v>0</v>
      </c>
      <c r="I14" s="15">
        <v>39</v>
      </c>
      <c r="J14">
        <v>132.5</v>
      </c>
      <c r="K14">
        <v>110</v>
      </c>
    </row>
    <row r="15" spans="1:11" x14ac:dyDescent="0.25">
      <c r="A15" s="1">
        <v>41</v>
      </c>
      <c r="B15" s="1">
        <v>0</v>
      </c>
      <c r="C15" s="1">
        <v>2</v>
      </c>
      <c r="D15" s="1">
        <v>130</v>
      </c>
      <c r="E15" s="1">
        <v>245</v>
      </c>
      <c r="F15" s="1">
        <v>150</v>
      </c>
      <c r="G15" s="1">
        <v>0</v>
      </c>
      <c r="I15" s="15">
        <v>40</v>
      </c>
      <c r="J15">
        <v>132.5</v>
      </c>
      <c r="K15">
        <v>135</v>
      </c>
    </row>
    <row r="16" spans="1:11" x14ac:dyDescent="0.25">
      <c r="A16" s="1">
        <v>42</v>
      </c>
      <c r="B16" s="1">
        <v>0</v>
      </c>
      <c r="C16" s="1">
        <v>3</v>
      </c>
      <c r="D16" s="1">
        <v>115</v>
      </c>
      <c r="E16" s="1">
        <v>211</v>
      </c>
      <c r="F16" s="1">
        <v>137</v>
      </c>
      <c r="G16" s="1">
        <v>0</v>
      </c>
      <c r="I16" s="15">
        <v>41</v>
      </c>
      <c r="J16">
        <v>120.28571428571429</v>
      </c>
      <c r="K16">
        <v>120</v>
      </c>
    </row>
    <row r="17" spans="1:11" x14ac:dyDescent="0.25">
      <c r="A17" s="1">
        <v>43</v>
      </c>
      <c r="B17" s="1">
        <v>0</v>
      </c>
      <c r="C17" s="1">
        <v>1</v>
      </c>
      <c r="D17" s="1">
        <v>100</v>
      </c>
      <c r="E17" s="1">
        <v>223</v>
      </c>
      <c r="F17" s="1">
        <v>142</v>
      </c>
      <c r="G17" s="1">
        <v>0</v>
      </c>
      <c r="I17" s="15">
        <v>42</v>
      </c>
      <c r="J17">
        <v>132.14285714285714</v>
      </c>
    </row>
    <row r="18" spans="1:11" x14ac:dyDescent="0.25">
      <c r="A18" s="1">
        <v>43</v>
      </c>
      <c r="B18" s="1">
        <v>0</v>
      </c>
      <c r="C18" s="1">
        <v>2</v>
      </c>
      <c r="D18" s="1">
        <v>120</v>
      </c>
      <c r="E18" s="1">
        <v>201</v>
      </c>
      <c r="F18" s="1">
        <v>165</v>
      </c>
      <c r="G18" s="1">
        <v>0</v>
      </c>
      <c r="I18" s="15">
        <v>43</v>
      </c>
      <c r="J18">
        <v>124.57142857142857</v>
      </c>
      <c r="K18">
        <v>132.5</v>
      </c>
    </row>
    <row r="19" spans="1:11" x14ac:dyDescent="0.25">
      <c r="A19" s="1">
        <v>43</v>
      </c>
      <c r="B19" s="1">
        <v>0</v>
      </c>
      <c r="C19" s="1">
        <v>2</v>
      </c>
      <c r="D19" s="1">
        <v>120</v>
      </c>
      <c r="E19" s="1">
        <v>215</v>
      </c>
      <c r="F19" s="1">
        <v>175</v>
      </c>
      <c r="G19" s="1">
        <v>0</v>
      </c>
      <c r="I19" s="15">
        <v>44</v>
      </c>
      <c r="J19">
        <v>130</v>
      </c>
      <c r="K19">
        <v>138.33333333333334</v>
      </c>
    </row>
    <row r="20" spans="1:11" x14ac:dyDescent="0.25">
      <c r="A20" s="1">
        <v>43</v>
      </c>
      <c r="B20" s="1">
        <v>0</v>
      </c>
      <c r="C20" s="1">
        <v>2</v>
      </c>
      <c r="D20" s="1">
        <v>120</v>
      </c>
      <c r="E20" s="1">
        <v>249</v>
      </c>
      <c r="F20" s="1">
        <v>176</v>
      </c>
      <c r="G20" s="1">
        <v>0</v>
      </c>
      <c r="I20" s="15">
        <v>45</v>
      </c>
      <c r="J20">
        <v>132.4</v>
      </c>
      <c r="K20">
        <v>130</v>
      </c>
    </row>
    <row r="21" spans="1:11" x14ac:dyDescent="0.25">
      <c r="A21" s="1">
        <v>43</v>
      </c>
      <c r="B21" s="1">
        <v>0</v>
      </c>
      <c r="C21" s="1">
        <v>2</v>
      </c>
      <c r="D21" s="1">
        <v>120</v>
      </c>
      <c r="E21" s="1">
        <v>266</v>
      </c>
      <c r="F21" s="1">
        <v>118</v>
      </c>
      <c r="G21" s="1">
        <v>0</v>
      </c>
      <c r="I21" s="15">
        <v>46</v>
      </c>
      <c r="J21">
        <v>134.28571428571428</v>
      </c>
      <c r="K21">
        <v>123</v>
      </c>
    </row>
    <row r="22" spans="1:11" x14ac:dyDescent="0.25">
      <c r="A22" s="1">
        <v>43</v>
      </c>
      <c r="B22" s="1">
        <v>0</v>
      </c>
      <c r="C22" s="1">
        <v>2</v>
      </c>
      <c r="D22" s="1">
        <v>150</v>
      </c>
      <c r="E22" s="1">
        <v>186</v>
      </c>
      <c r="F22" s="1">
        <v>154</v>
      </c>
      <c r="G22" s="1">
        <v>0</v>
      </c>
      <c r="I22" s="15">
        <v>47</v>
      </c>
      <c r="J22">
        <v>137.5</v>
      </c>
      <c r="K22">
        <v>141</v>
      </c>
    </row>
    <row r="23" spans="1:11" x14ac:dyDescent="0.25">
      <c r="A23" s="1">
        <v>44</v>
      </c>
      <c r="B23" s="1">
        <v>0</v>
      </c>
      <c r="C23" s="1">
        <v>4</v>
      </c>
      <c r="D23" s="1">
        <v>120</v>
      </c>
      <c r="E23" s="1">
        <v>218</v>
      </c>
      <c r="F23" s="1">
        <v>115</v>
      </c>
      <c r="G23" s="1">
        <v>0</v>
      </c>
      <c r="I23" s="15">
        <v>48</v>
      </c>
      <c r="J23">
        <v>124.75</v>
      </c>
      <c r="K23">
        <v>140.75</v>
      </c>
    </row>
    <row r="24" spans="1:11" x14ac:dyDescent="0.25">
      <c r="A24" s="1">
        <v>45</v>
      </c>
      <c r="B24" s="1">
        <v>0</v>
      </c>
      <c r="C24" s="1">
        <v>2</v>
      </c>
      <c r="D24" s="1">
        <v>130</v>
      </c>
      <c r="E24" s="1">
        <v>237</v>
      </c>
      <c r="F24" s="1">
        <v>170</v>
      </c>
      <c r="G24" s="1">
        <v>0</v>
      </c>
      <c r="I24" s="15">
        <v>49</v>
      </c>
      <c r="J24">
        <v>122.8</v>
      </c>
      <c r="K24">
        <v>136.14285714285714</v>
      </c>
    </row>
    <row r="25" spans="1:11" x14ac:dyDescent="0.25">
      <c r="A25" s="1">
        <v>45</v>
      </c>
      <c r="B25" s="1">
        <v>0</v>
      </c>
      <c r="C25" s="1">
        <v>4</v>
      </c>
      <c r="D25" s="1">
        <v>132</v>
      </c>
      <c r="E25" s="1">
        <v>297</v>
      </c>
      <c r="F25" s="1">
        <v>144</v>
      </c>
      <c r="G25" s="1">
        <v>0</v>
      </c>
      <c r="I25" s="15">
        <v>50</v>
      </c>
      <c r="J25">
        <v>135.71428571428572</v>
      </c>
      <c r="K25">
        <v>139</v>
      </c>
    </row>
    <row r="26" spans="1:11" x14ac:dyDescent="0.25">
      <c r="A26" s="1">
        <v>46</v>
      </c>
      <c r="B26" s="1">
        <v>0</v>
      </c>
      <c r="C26" s="1">
        <v>4</v>
      </c>
      <c r="D26" s="1">
        <v>130</v>
      </c>
      <c r="E26" s="1">
        <v>238</v>
      </c>
      <c r="F26" s="1">
        <v>90</v>
      </c>
      <c r="G26" s="1">
        <v>0</v>
      </c>
      <c r="I26" s="15">
        <v>51</v>
      </c>
      <c r="J26">
        <v>133.57142857142858</v>
      </c>
      <c r="K26">
        <v>147.5</v>
      </c>
    </row>
    <row r="27" spans="1:11" x14ac:dyDescent="0.25">
      <c r="A27" s="1">
        <v>47</v>
      </c>
      <c r="B27" s="1">
        <v>0</v>
      </c>
      <c r="C27" s="1">
        <v>2</v>
      </c>
      <c r="D27" s="1">
        <v>140</v>
      </c>
      <c r="E27" s="1">
        <v>257</v>
      </c>
      <c r="F27" s="1">
        <v>135</v>
      </c>
      <c r="G27" s="1">
        <v>0</v>
      </c>
      <c r="I27" s="15">
        <v>52</v>
      </c>
      <c r="J27">
        <v>133.57142857142858</v>
      </c>
      <c r="K27">
        <v>136.5</v>
      </c>
    </row>
    <row r="28" spans="1:11" x14ac:dyDescent="0.25">
      <c r="A28" s="1">
        <v>48</v>
      </c>
      <c r="B28" s="1">
        <v>0</v>
      </c>
      <c r="C28" s="1">
        <v>2</v>
      </c>
      <c r="E28" s="1">
        <v>308</v>
      </c>
      <c r="G28" s="1">
        <v>0</v>
      </c>
      <c r="I28" s="15">
        <v>53</v>
      </c>
      <c r="J28">
        <v>128.375</v>
      </c>
      <c r="K28">
        <v>148.33333333333334</v>
      </c>
    </row>
    <row r="29" spans="1:11" x14ac:dyDescent="0.25">
      <c r="A29" s="1">
        <v>48</v>
      </c>
      <c r="B29" s="1">
        <v>0</v>
      </c>
      <c r="C29" s="1">
        <v>2</v>
      </c>
      <c r="D29" s="1">
        <v>120</v>
      </c>
      <c r="E29" s="1">
        <v>284</v>
      </c>
      <c r="F29" s="1">
        <v>120</v>
      </c>
      <c r="G29" s="1">
        <v>0</v>
      </c>
      <c r="I29" s="15">
        <v>54</v>
      </c>
      <c r="J29">
        <v>133.33333333333334</v>
      </c>
      <c r="K29">
        <v>137.5</v>
      </c>
    </row>
    <row r="30" spans="1:11" x14ac:dyDescent="0.25">
      <c r="A30" s="1">
        <v>48</v>
      </c>
      <c r="B30" s="1">
        <v>0</v>
      </c>
      <c r="C30" s="1">
        <v>3</v>
      </c>
      <c r="D30" s="1">
        <v>120</v>
      </c>
      <c r="E30" s="1">
        <v>195</v>
      </c>
      <c r="F30" s="1">
        <v>125</v>
      </c>
      <c r="G30" s="1">
        <v>0</v>
      </c>
      <c r="I30" s="15">
        <v>55</v>
      </c>
      <c r="J30">
        <v>125.7</v>
      </c>
      <c r="K30">
        <v>145</v>
      </c>
    </row>
    <row r="31" spans="1:11" x14ac:dyDescent="0.25">
      <c r="A31" s="1">
        <v>48</v>
      </c>
      <c r="B31" s="1">
        <v>0</v>
      </c>
      <c r="C31" s="1">
        <v>4</v>
      </c>
      <c r="D31" s="1">
        <v>108</v>
      </c>
      <c r="E31" s="1">
        <v>163</v>
      </c>
      <c r="F31" s="1">
        <v>175</v>
      </c>
      <c r="G31" s="1">
        <v>0</v>
      </c>
      <c r="I31" s="15">
        <v>56</v>
      </c>
      <c r="J31">
        <v>127.5</v>
      </c>
      <c r="K31">
        <v>149</v>
      </c>
    </row>
    <row r="32" spans="1:11" x14ac:dyDescent="0.25">
      <c r="A32" s="1">
        <v>48</v>
      </c>
      <c r="B32" s="1">
        <v>0</v>
      </c>
      <c r="C32" s="1">
        <v>4</v>
      </c>
      <c r="D32" s="1">
        <v>120</v>
      </c>
      <c r="E32" s="1">
        <v>254</v>
      </c>
      <c r="F32" s="1">
        <v>110</v>
      </c>
      <c r="G32" s="1">
        <v>0</v>
      </c>
      <c r="I32" s="15">
        <v>57</v>
      </c>
      <c r="J32">
        <v>150</v>
      </c>
      <c r="K32">
        <v>145</v>
      </c>
    </row>
    <row r="33" spans="1:11" x14ac:dyDescent="0.25">
      <c r="A33" s="1">
        <v>48</v>
      </c>
      <c r="B33" s="1">
        <v>0</v>
      </c>
      <c r="C33" s="1">
        <v>4</v>
      </c>
      <c r="D33" s="1">
        <v>150</v>
      </c>
      <c r="E33" s="1">
        <v>227</v>
      </c>
      <c r="F33" s="1">
        <v>130</v>
      </c>
      <c r="G33" s="1">
        <v>0</v>
      </c>
      <c r="I33" s="15">
        <v>58</v>
      </c>
      <c r="J33">
        <v>133.75</v>
      </c>
      <c r="K33">
        <v>147.19999999999999</v>
      </c>
    </row>
    <row r="34" spans="1:11" x14ac:dyDescent="0.25">
      <c r="A34" s="1">
        <v>49</v>
      </c>
      <c r="B34" s="1">
        <v>0</v>
      </c>
      <c r="C34" s="1">
        <v>2</v>
      </c>
      <c r="D34" s="1">
        <v>124</v>
      </c>
      <c r="E34" s="1">
        <v>201</v>
      </c>
      <c r="F34" s="1">
        <v>164</v>
      </c>
      <c r="G34" s="1">
        <v>0</v>
      </c>
      <c r="I34" s="15">
        <v>59</v>
      </c>
      <c r="J34">
        <v>145</v>
      </c>
      <c r="K34">
        <v>135</v>
      </c>
    </row>
    <row r="35" spans="1:11" x14ac:dyDescent="0.25">
      <c r="A35" s="1">
        <v>49</v>
      </c>
      <c r="B35" s="1">
        <v>0</v>
      </c>
      <c r="C35" s="1">
        <v>3</v>
      </c>
      <c r="D35" s="1">
        <v>130</v>
      </c>
      <c r="E35" s="1">
        <v>207</v>
      </c>
      <c r="F35" s="1">
        <v>135</v>
      </c>
      <c r="G35" s="1">
        <v>0</v>
      </c>
      <c r="I35" s="15">
        <v>60</v>
      </c>
      <c r="J35">
        <v>120</v>
      </c>
      <c r="K35">
        <v>100</v>
      </c>
    </row>
    <row r="36" spans="1:11" x14ac:dyDescent="0.25">
      <c r="A36" s="1">
        <v>50</v>
      </c>
      <c r="B36" s="1">
        <v>0</v>
      </c>
      <c r="C36" s="1">
        <v>2</v>
      </c>
      <c r="D36" s="1">
        <v>110</v>
      </c>
      <c r="E36" s="1">
        <v>202</v>
      </c>
      <c r="F36" s="1">
        <v>145</v>
      </c>
      <c r="G36" s="1">
        <v>0</v>
      </c>
      <c r="I36" s="15">
        <v>61</v>
      </c>
      <c r="J36">
        <v>127.5</v>
      </c>
    </row>
    <row r="37" spans="1:11" x14ac:dyDescent="0.25">
      <c r="A37" s="1">
        <v>50</v>
      </c>
      <c r="B37" s="1">
        <v>0</v>
      </c>
      <c r="C37" s="1">
        <v>4</v>
      </c>
      <c r="D37" s="1">
        <v>120</v>
      </c>
      <c r="E37" s="1">
        <v>328</v>
      </c>
      <c r="F37" s="1">
        <v>110</v>
      </c>
      <c r="G37" s="1">
        <v>0</v>
      </c>
      <c r="I37" s="15">
        <v>62</v>
      </c>
      <c r="J37">
        <v>150</v>
      </c>
    </row>
    <row r="38" spans="1:11" x14ac:dyDescent="0.25">
      <c r="A38" s="1">
        <v>51</v>
      </c>
      <c r="B38" s="1">
        <v>0</v>
      </c>
      <c r="C38" s="1">
        <v>2</v>
      </c>
      <c r="D38" s="1">
        <v>160</v>
      </c>
      <c r="E38" s="1">
        <v>194</v>
      </c>
      <c r="F38" s="1">
        <v>170</v>
      </c>
      <c r="G38" s="1">
        <v>0</v>
      </c>
      <c r="I38" s="15">
        <v>63</v>
      </c>
      <c r="K38">
        <v>150</v>
      </c>
    </row>
    <row r="39" spans="1:11" x14ac:dyDescent="0.25">
      <c r="A39" s="1">
        <v>51</v>
      </c>
      <c r="B39" s="1">
        <v>0</v>
      </c>
      <c r="C39" s="1">
        <v>3</v>
      </c>
      <c r="D39" s="1">
        <v>110</v>
      </c>
      <c r="E39" s="1">
        <v>190</v>
      </c>
      <c r="F39" s="1">
        <v>120</v>
      </c>
      <c r="G39" s="1">
        <v>0</v>
      </c>
      <c r="I39" s="15">
        <v>65</v>
      </c>
      <c r="K39">
        <v>146.66666666666666</v>
      </c>
    </row>
    <row r="40" spans="1:11" x14ac:dyDescent="0.25">
      <c r="A40" s="1">
        <v>51</v>
      </c>
      <c r="B40" s="1">
        <v>0</v>
      </c>
      <c r="C40" s="1">
        <v>3</v>
      </c>
      <c r="D40" s="1">
        <v>130</v>
      </c>
      <c r="E40" s="1">
        <v>220</v>
      </c>
      <c r="F40" s="1">
        <v>160</v>
      </c>
      <c r="G40" s="1">
        <v>0</v>
      </c>
    </row>
    <row r="41" spans="1:11" x14ac:dyDescent="0.25">
      <c r="A41" s="1">
        <v>51</v>
      </c>
      <c r="B41" s="1">
        <v>0</v>
      </c>
      <c r="C41" s="1">
        <v>3</v>
      </c>
      <c r="D41" s="1">
        <v>150</v>
      </c>
      <c r="E41" s="1">
        <v>200</v>
      </c>
      <c r="F41" s="1">
        <v>120</v>
      </c>
      <c r="G41" s="1">
        <v>0</v>
      </c>
    </row>
    <row r="42" spans="1:11" x14ac:dyDescent="0.25">
      <c r="A42" s="1">
        <v>52</v>
      </c>
      <c r="B42" s="1">
        <v>0</v>
      </c>
      <c r="C42" s="1">
        <v>2</v>
      </c>
      <c r="D42" s="1">
        <v>120</v>
      </c>
      <c r="E42" s="1">
        <v>210</v>
      </c>
      <c r="F42" s="1">
        <v>148</v>
      </c>
      <c r="G42" s="1">
        <v>0</v>
      </c>
    </row>
    <row r="43" spans="1:11" x14ac:dyDescent="0.25">
      <c r="A43" s="1">
        <v>52</v>
      </c>
      <c r="B43" s="1">
        <v>0</v>
      </c>
      <c r="C43" s="1">
        <v>3</v>
      </c>
      <c r="D43" s="1">
        <v>125</v>
      </c>
      <c r="E43" s="1">
        <v>272</v>
      </c>
      <c r="F43" s="1">
        <v>139</v>
      </c>
      <c r="G43" s="1">
        <v>0</v>
      </c>
    </row>
    <row r="44" spans="1:11" x14ac:dyDescent="0.25">
      <c r="A44" s="1">
        <v>52</v>
      </c>
      <c r="B44" s="1">
        <v>0</v>
      </c>
      <c r="C44" s="1">
        <v>4</v>
      </c>
      <c r="D44" s="1">
        <v>130</v>
      </c>
      <c r="E44" s="1">
        <v>180</v>
      </c>
      <c r="F44" s="1">
        <v>140</v>
      </c>
      <c r="G44" s="1">
        <v>0</v>
      </c>
    </row>
    <row r="45" spans="1:11" x14ac:dyDescent="0.25">
      <c r="A45" s="1">
        <v>53</v>
      </c>
      <c r="B45" s="1">
        <v>0</v>
      </c>
      <c r="C45" s="1">
        <v>2</v>
      </c>
      <c r="D45" s="1">
        <v>113</v>
      </c>
      <c r="E45" s="1">
        <v>468</v>
      </c>
      <c r="F45" s="1">
        <v>127</v>
      </c>
      <c r="G45" s="1">
        <v>0</v>
      </c>
    </row>
    <row r="46" spans="1:11" x14ac:dyDescent="0.25">
      <c r="A46" s="1">
        <v>53</v>
      </c>
      <c r="B46" s="1">
        <v>0</v>
      </c>
      <c r="C46" s="1">
        <v>2</v>
      </c>
      <c r="D46" s="1">
        <v>140</v>
      </c>
      <c r="E46" s="1">
        <v>216</v>
      </c>
      <c r="F46" s="1">
        <v>142</v>
      </c>
      <c r="G46" s="1">
        <v>0</v>
      </c>
    </row>
    <row r="47" spans="1:11" x14ac:dyDescent="0.25">
      <c r="A47" s="1">
        <v>53</v>
      </c>
      <c r="B47" s="1">
        <v>0</v>
      </c>
      <c r="C47" s="1">
        <v>3</v>
      </c>
      <c r="D47" s="1">
        <v>120</v>
      </c>
      <c r="E47" s="1">
        <v>274</v>
      </c>
      <c r="F47" s="1">
        <v>130</v>
      </c>
      <c r="G47" s="1">
        <v>0</v>
      </c>
    </row>
    <row r="48" spans="1:11" x14ac:dyDescent="0.25">
      <c r="A48" s="1">
        <v>54</v>
      </c>
      <c r="B48" s="1">
        <v>0</v>
      </c>
      <c r="C48" s="1">
        <v>2</v>
      </c>
      <c r="D48" s="1">
        <v>120</v>
      </c>
      <c r="E48" s="1">
        <v>221</v>
      </c>
      <c r="F48" s="1">
        <v>138</v>
      </c>
      <c r="G48" s="1">
        <v>0</v>
      </c>
    </row>
    <row r="49" spans="1:7" x14ac:dyDescent="0.25">
      <c r="A49" s="1">
        <v>54</v>
      </c>
      <c r="B49" s="1">
        <v>0</v>
      </c>
      <c r="C49" s="1">
        <v>2</v>
      </c>
      <c r="D49" s="1">
        <v>120</v>
      </c>
      <c r="E49" s="1">
        <v>230</v>
      </c>
      <c r="F49" s="1">
        <v>140</v>
      </c>
      <c r="G49" s="1">
        <v>0</v>
      </c>
    </row>
    <row r="50" spans="1:7" x14ac:dyDescent="0.25">
      <c r="A50" s="1">
        <v>54</v>
      </c>
      <c r="B50" s="1">
        <v>0</v>
      </c>
      <c r="C50" s="1">
        <v>2</v>
      </c>
      <c r="D50" s="1">
        <v>120</v>
      </c>
      <c r="E50" s="1">
        <v>273</v>
      </c>
      <c r="F50" s="1">
        <v>150</v>
      </c>
      <c r="G50" s="1">
        <v>0</v>
      </c>
    </row>
    <row r="51" spans="1:7" x14ac:dyDescent="0.25">
      <c r="A51" s="1">
        <v>54</v>
      </c>
      <c r="B51" s="1">
        <v>0</v>
      </c>
      <c r="C51" s="1">
        <v>2</v>
      </c>
      <c r="D51" s="1">
        <v>130</v>
      </c>
      <c r="E51" s="1">
        <v>253</v>
      </c>
      <c r="F51" s="1">
        <v>155</v>
      </c>
      <c r="G51" s="1">
        <v>0</v>
      </c>
    </row>
    <row r="52" spans="1:7" x14ac:dyDescent="0.25">
      <c r="A52" s="1">
        <v>54</v>
      </c>
      <c r="B52" s="1">
        <v>0</v>
      </c>
      <c r="C52" s="1">
        <v>2</v>
      </c>
      <c r="D52" s="1">
        <v>140</v>
      </c>
      <c r="E52" s="1">
        <v>309</v>
      </c>
      <c r="F52" s="1">
        <v>140</v>
      </c>
      <c r="G52" s="1">
        <v>0</v>
      </c>
    </row>
    <row r="53" spans="1:7" x14ac:dyDescent="0.25">
      <c r="A53" s="1">
        <v>54</v>
      </c>
      <c r="B53" s="1">
        <v>0</v>
      </c>
      <c r="C53" s="1">
        <v>2</v>
      </c>
      <c r="D53" s="1">
        <v>150</v>
      </c>
      <c r="E53" s="1">
        <v>230</v>
      </c>
      <c r="F53" s="1">
        <v>130</v>
      </c>
      <c r="G53" s="1">
        <v>0</v>
      </c>
    </row>
    <row r="54" spans="1:7" x14ac:dyDescent="0.25">
      <c r="A54" s="1">
        <v>54</v>
      </c>
      <c r="B54" s="1">
        <v>0</v>
      </c>
      <c r="C54" s="1">
        <v>2</v>
      </c>
      <c r="D54" s="1">
        <v>160</v>
      </c>
      <c r="E54" s="1">
        <v>312</v>
      </c>
      <c r="F54" s="1">
        <v>130</v>
      </c>
      <c r="G54" s="1">
        <v>0</v>
      </c>
    </row>
    <row r="55" spans="1:7" x14ac:dyDescent="0.25">
      <c r="A55" s="1">
        <v>55</v>
      </c>
      <c r="B55" s="1">
        <v>0</v>
      </c>
      <c r="C55" s="1">
        <v>2</v>
      </c>
      <c r="D55" s="1">
        <v>110</v>
      </c>
      <c r="E55" s="1">
        <v>344</v>
      </c>
      <c r="F55" s="1">
        <v>160</v>
      </c>
      <c r="G55" s="1">
        <v>0</v>
      </c>
    </row>
    <row r="56" spans="1:7" x14ac:dyDescent="0.25">
      <c r="A56" s="1">
        <v>55</v>
      </c>
      <c r="B56" s="1">
        <v>0</v>
      </c>
      <c r="C56" s="1">
        <v>2</v>
      </c>
      <c r="D56" s="1">
        <v>122</v>
      </c>
      <c r="E56" s="1">
        <v>320</v>
      </c>
      <c r="F56" s="1">
        <v>155</v>
      </c>
      <c r="G56" s="1">
        <v>0</v>
      </c>
    </row>
    <row r="57" spans="1:7" x14ac:dyDescent="0.25">
      <c r="A57" s="1">
        <v>55</v>
      </c>
      <c r="B57" s="1">
        <v>0</v>
      </c>
      <c r="C57" s="1">
        <v>2</v>
      </c>
      <c r="D57" s="1">
        <v>130</v>
      </c>
      <c r="E57" s="1">
        <v>394</v>
      </c>
      <c r="F57" s="1">
        <v>150</v>
      </c>
      <c r="G57" s="1">
        <v>0</v>
      </c>
    </row>
    <row r="58" spans="1:7" x14ac:dyDescent="0.25">
      <c r="A58" s="1">
        <v>56</v>
      </c>
      <c r="B58" s="1">
        <v>0</v>
      </c>
      <c r="C58" s="1">
        <v>3</v>
      </c>
      <c r="D58" s="1">
        <v>130</v>
      </c>
      <c r="E58" s="1">
        <v>219</v>
      </c>
      <c r="F58" s="1">
        <v>164</v>
      </c>
      <c r="G58" s="1">
        <v>0</v>
      </c>
    </row>
    <row r="59" spans="1:7" x14ac:dyDescent="0.25">
      <c r="A59" s="1">
        <v>57</v>
      </c>
      <c r="B59" s="1">
        <v>0</v>
      </c>
      <c r="C59" s="1">
        <v>1</v>
      </c>
      <c r="D59" s="1">
        <v>130</v>
      </c>
      <c r="E59" s="1">
        <v>308</v>
      </c>
      <c r="F59" s="1">
        <v>98</v>
      </c>
      <c r="G59" s="1">
        <v>0</v>
      </c>
    </row>
    <row r="60" spans="1:7" x14ac:dyDescent="0.25">
      <c r="A60" s="1">
        <v>57</v>
      </c>
      <c r="B60" s="1">
        <v>0</v>
      </c>
      <c r="C60" s="1">
        <v>4</v>
      </c>
      <c r="D60" s="1">
        <v>180</v>
      </c>
      <c r="E60" s="1">
        <v>347</v>
      </c>
      <c r="F60" s="1">
        <v>126</v>
      </c>
      <c r="G60" s="1">
        <v>0</v>
      </c>
    </row>
    <row r="61" spans="1:7" x14ac:dyDescent="0.25">
      <c r="A61" s="1">
        <v>59</v>
      </c>
      <c r="B61" s="1">
        <v>0</v>
      </c>
      <c r="C61" s="1">
        <v>2</v>
      </c>
      <c r="D61" s="1">
        <v>130</v>
      </c>
      <c r="E61" s="1">
        <v>188</v>
      </c>
      <c r="F61" s="1">
        <v>124</v>
      </c>
      <c r="G61" s="1">
        <v>0</v>
      </c>
    </row>
    <row r="62" spans="1:7" x14ac:dyDescent="0.25">
      <c r="A62" s="1">
        <v>61</v>
      </c>
      <c r="B62" s="1">
        <v>0</v>
      </c>
      <c r="C62" s="1">
        <v>4</v>
      </c>
      <c r="D62" s="1">
        <v>130</v>
      </c>
      <c r="E62" s="1">
        <v>294</v>
      </c>
      <c r="F62" s="1">
        <v>120</v>
      </c>
      <c r="G62" s="1">
        <v>0</v>
      </c>
    </row>
    <row r="63" spans="1:7" x14ac:dyDescent="0.25">
      <c r="A63" s="1">
        <v>62</v>
      </c>
      <c r="B63" s="1">
        <v>0</v>
      </c>
      <c r="C63" s="1">
        <v>1</v>
      </c>
      <c r="D63" s="1">
        <v>160</v>
      </c>
      <c r="E63" s="1">
        <v>193</v>
      </c>
      <c r="F63" s="1">
        <v>116</v>
      </c>
      <c r="G63" s="1">
        <v>0</v>
      </c>
    </row>
    <row r="64" spans="1:7" x14ac:dyDescent="0.25">
      <c r="A64" s="1">
        <v>33</v>
      </c>
      <c r="B64" s="1">
        <v>0</v>
      </c>
      <c r="C64" s="1">
        <v>4</v>
      </c>
      <c r="D64" s="1">
        <v>100</v>
      </c>
      <c r="E64" s="1">
        <v>246</v>
      </c>
      <c r="F64" s="1">
        <v>150</v>
      </c>
      <c r="G64" s="1">
        <v>1</v>
      </c>
    </row>
    <row r="65" spans="1:7" x14ac:dyDescent="0.25">
      <c r="A65" s="1">
        <v>49</v>
      </c>
      <c r="B65" s="1">
        <v>0</v>
      </c>
      <c r="C65" s="1">
        <v>3</v>
      </c>
      <c r="D65" s="1">
        <v>160</v>
      </c>
      <c r="E65" s="1">
        <v>180</v>
      </c>
      <c r="F65" s="1">
        <v>156</v>
      </c>
      <c r="G65" s="1">
        <v>1</v>
      </c>
    </row>
    <row r="66" spans="1:7" x14ac:dyDescent="0.25">
      <c r="A66" s="1">
        <v>50</v>
      </c>
      <c r="B66" s="1">
        <v>0</v>
      </c>
      <c r="C66" s="1">
        <v>3</v>
      </c>
      <c r="D66" s="1">
        <v>140</v>
      </c>
      <c r="E66" s="1">
        <v>288</v>
      </c>
      <c r="F66" s="1">
        <v>140</v>
      </c>
      <c r="G66" s="1">
        <v>1</v>
      </c>
    </row>
    <row r="67" spans="1:7" x14ac:dyDescent="0.25">
      <c r="A67" s="1">
        <v>51</v>
      </c>
      <c r="B67" s="1">
        <v>0</v>
      </c>
      <c r="C67" s="1">
        <v>4</v>
      </c>
      <c r="D67" s="1">
        <v>160</v>
      </c>
      <c r="E67" s="1">
        <v>303</v>
      </c>
      <c r="F67" s="1">
        <v>150</v>
      </c>
      <c r="G67" s="1">
        <v>1</v>
      </c>
    </row>
    <row r="68" spans="1:7" x14ac:dyDescent="0.25">
      <c r="A68" s="1">
        <v>59</v>
      </c>
      <c r="B68" s="1">
        <v>0</v>
      </c>
      <c r="C68" s="1">
        <v>4</v>
      </c>
      <c r="D68" s="1">
        <v>130</v>
      </c>
      <c r="E68" s="1">
        <v>338</v>
      </c>
      <c r="F68" s="1">
        <v>130</v>
      </c>
      <c r="G68" s="1">
        <v>1</v>
      </c>
    </row>
    <row r="69" spans="1:7" x14ac:dyDescent="0.25">
      <c r="A69" s="1">
        <v>40</v>
      </c>
      <c r="B69" s="1">
        <v>0</v>
      </c>
      <c r="C69" s="1">
        <v>4</v>
      </c>
      <c r="D69" s="1">
        <v>150</v>
      </c>
      <c r="E69" s="1">
        <v>392</v>
      </c>
      <c r="F69" s="1">
        <v>130</v>
      </c>
      <c r="G69" s="1">
        <v>1</v>
      </c>
    </row>
    <row r="70" spans="1:7" x14ac:dyDescent="0.25">
      <c r="A70" s="1">
        <v>47</v>
      </c>
      <c r="B70" s="1">
        <v>0</v>
      </c>
      <c r="C70" s="1">
        <v>3</v>
      </c>
      <c r="D70" s="1">
        <v>135</v>
      </c>
      <c r="E70" s="1">
        <v>248</v>
      </c>
      <c r="F70" s="1">
        <v>170</v>
      </c>
      <c r="G70" s="1">
        <v>1</v>
      </c>
    </row>
    <row r="71" spans="1:7" x14ac:dyDescent="0.25">
      <c r="A71" s="1">
        <v>48</v>
      </c>
      <c r="B71" s="1">
        <v>0</v>
      </c>
      <c r="C71" s="1">
        <v>4</v>
      </c>
      <c r="D71" s="1">
        <v>138</v>
      </c>
      <c r="E71" s="1">
        <v>214</v>
      </c>
      <c r="F71" s="1">
        <v>108</v>
      </c>
      <c r="G71" s="1">
        <v>1</v>
      </c>
    </row>
    <row r="72" spans="1:7" x14ac:dyDescent="0.25">
      <c r="A72" s="1">
        <v>56</v>
      </c>
      <c r="B72" s="1">
        <v>0</v>
      </c>
      <c r="C72" s="1">
        <v>2</v>
      </c>
      <c r="D72" s="1">
        <v>120</v>
      </c>
      <c r="E72" s="1">
        <v>279</v>
      </c>
      <c r="F72" s="1">
        <v>150</v>
      </c>
      <c r="G72" s="1">
        <v>1</v>
      </c>
    </row>
    <row r="73" spans="1:7" x14ac:dyDescent="0.25">
      <c r="A73" s="1">
        <v>47</v>
      </c>
      <c r="B73" s="1">
        <v>0</v>
      </c>
      <c r="C73" s="1">
        <v>4</v>
      </c>
      <c r="D73" s="1">
        <v>120</v>
      </c>
      <c r="E73" s="1">
        <v>205</v>
      </c>
      <c r="F73" s="1">
        <v>98</v>
      </c>
      <c r="G73" s="1">
        <v>1</v>
      </c>
    </row>
    <row r="74" spans="1:7" x14ac:dyDescent="0.25">
      <c r="A74" s="1">
        <v>54</v>
      </c>
      <c r="B74" s="1">
        <v>0</v>
      </c>
      <c r="C74" s="1">
        <v>3</v>
      </c>
      <c r="D74" s="1">
        <v>130</v>
      </c>
      <c r="E74" s="1">
        <v>294</v>
      </c>
      <c r="F74" s="1">
        <v>100</v>
      </c>
      <c r="G74" s="1">
        <v>1</v>
      </c>
    </row>
    <row r="75" spans="1:7" x14ac:dyDescent="0.25">
      <c r="A75" s="1">
        <v>58</v>
      </c>
      <c r="B75" s="1">
        <v>0</v>
      </c>
      <c r="C75" s="1">
        <v>2</v>
      </c>
      <c r="D75" s="1">
        <v>180</v>
      </c>
      <c r="E75" s="1">
        <v>393</v>
      </c>
      <c r="F75" s="1">
        <v>110</v>
      </c>
      <c r="G75" s="1">
        <v>1</v>
      </c>
    </row>
    <row r="76" spans="1:7" x14ac:dyDescent="0.25">
      <c r="A76" s="1">
        <v>28</v>
      </c>
      <c r="B76" s="1">
        <v>1</v>
      </c>
      <c r="C76" s="1">
        <v>2</v>
      </c>
      <c r="D76" s="1">
        <v>130</v>
      </c>
      <c r="E76" s="1">
        <v>132</v>
      </c>
      <c r="F76" s="1">
        <v>185</v>
      </c>
      <c r="G76" s="1">
        <v>0</v>
      </c>
    </row>
    <row r="77" spans="1:7" x14ac:dyDescent="0.25">
      <c r="A77" s="1">
        <v>29</v>
      </c>
      <c r="B77" s="1">
        <v>1</v>
      </c>
      <c r="C77" s="1">
        <v>2</v>
      </c>
      <c r="D77" s="1">
        <v>120</v>
      </c>
      <c r="E77" s="1">
        <v>243</v>
      </c>
      <c r="F77" s="1">
        <v>160</v>
      </c>
      <c r="G77" s="1">
        <v>0</v>
      </c>
    </row>
    <row r="78" spans="1:7" x14ac:dyDescent="0.25">
      <c r="A78" s="1">
        <v>32</v>
      </c>
      <c r="B78" s="1">
        <v>1</v>
      </c>
      <c r="C78" s="1">
        <v>2</v>
      </c>
      <c r="D78" s="1">
        <v>110</v>
      </c>
      <c r="E78" s="1">
        <v>225</v>
      </c>
      <c r="F78" s="1">
        <v>184</v>
      </c>
      <c r="G78" s="1">
        <v>0</v>
      </c>
    </row>
    <row r="79" spans="1:7" x14ac:dyDescent="0.25">
      <c r="A79" s="1">
        <v>32</v>
      </c>
      <c r="B79" s="1">
        <v>1</v>
      </c>
      <c r="C79" s="1">
        <v>2</v>
      </c>
      <c r="D79" s="1">
        <v>125</v>
      </c>
      <c r="E79" s="1">
        <v>254</v>
      </c>
      <c r="F79" s="1">
        <v>155</v>
      </c>
      <c r="G79" s="1">
        <v>0</v>
      </c>
    </row>
    <row r="80" spans="1:7" x14ac:dyDescent="0.25">
      <c r="A80" s="1">
        <v>33</v>
      </c>
      <c r="B80" s="1">
        <v>1</v>
      </c>
      <c r="C80" s="1">
        <v>3</v>
      </c>
      <c r="D80" s="1">
        <v>120</v>
      </c>
      <c r="E80" s="1">
        <v>298</v>
      </c>
      <c r="F80" s="1">
        <v>185</v>
      </c>
      <c r="G80" s="1">
        <v>0</v>
      </c>
    </row>
    <row r="81" spans="1:7" x14ac:dyDescent="0.25">
      <c r="A81" s="1">
        <v>34</v>
      </c>
      <c r="B81" s="1">
        <v>1</v>
      </c>
      <c r="C81" s="1">
        <v>2</v>
      </c>
      <c r="D81" s="1">
        <v>150</v>
      </c>
      <c r="E81" s="1">
        <v>214</v>
      </c>
      <c r="F81" s="1">
        <v>168</v>
      </c>
      <c r="G81" s="1">
        <v>0</v>
      </c>
    </row>
    <row r="82" spans="1:7" x14ac:dyDescent="0.25">
      <c r="A82" s="1">
        <v>34</v>
      </c>
      <c r="B82" s="1">
        <v>1</v>
      </c>
      <c r="C82" s="1">
        <v>2</v>
      </c>
      <c r="D82" s="1">
        <v>98</v>
      </c>
      <c r="E82" s="1">
        <v>220</v>
      </c>
      <c r="F82" s="1">
        <v>150</v>
      </c>
      <c r="G82" s="1">
        <v>0</v>
      </c>
    </row>
    <row r="83" spans="1:7" x14ac:dyDescent="0.25">
      <c r="A83" s="1">
        <v>35</v>
      </c>
      <c r="B83" s="1">
        <v>1</v>
      </c>
      <c r="C83" s="1">
        <v>2</v>
      </c>
      <c r="D83" s="1">
        <v>120</v>
      </c>
      <c r="E83" s="1">
        <v>308</v>
      </c>
      <c r="F83" s="1">
        <v>180</v>
      </c>
      <c r="G83" s="1">
        <v>0</v>
      </c>
    </row>
    <row r="84" spans="1:7" x14ac:dyDescent="0.25">
      <c r="A84" s="1">
        <v>35</v>
      </c>
      <c r="B84" s="1">
        <v>1</v>
      </c>
      <c r="C84" s="1">
        <v>2</v>
      </c>
      <c r="D84" s="1">
        <v>150</v>
      </c>
      <c r="E84" s="1">
        <v>264</v>
      </c>
      <c r="F84" s="1">
        <v>168</v>
      </c>
      <c r="G84" s="1">
        <v>0</v>
      </c>
    </row>
    <row r="85" spans="1:7" x14ac:dyDescent="0.25">
      <c r="A85" s="1">
        <v>36</v>
      </c>
      <c r="B85" s="1">
        <v>1</v>
      </c>
      <c r="C85" s="1">
        <v>2</v>
      </c>
      <c r="D85" s="1">
        <v>120</v>
      </c>
      <c r="E85" s="1">
        <v>166</v>
      </c>
      <c r="F85" s="1">
        <v>180</v>
      </c>
      <c r="G85" s="1">
        <v>0</v>
      </c>
    </row>
    <row r="86" spans="1:7" x14ac:dyDescent="0.25">
      <c r="A86" s="1">
        <v>36</v>
      </c>
      <c r="B86" s="1">
        <v>1</v>
      </c>
      <c r="C86" s="1">
        <v>3</v>
      </c>
      <c r="D86" s="1">
        <v>112</v>
      </c>
      <c r="E86" s="1">
        <v>340</v>
      </c>
      <c r="F86" s="1">
        <v>184</v>
      </c>
      <c r="G86" s="1">
        <v>0</v>
      </c>
    </row>
    <row r="87" spans="1:7" x14ac:dyDescent="0.25">
      <c r="A87" s="1">
        <v>36</v>
      </c>
      <c r="B87" s="1">
        <v>1</v>
      </c>
      <c r="C87" s="1">
        <v>3</v>
      </c>
      <c r="D87" s="1">
        <v>130</v>
      </c>
      <c r="E87" s="1">
        <v>209</v>
      </c>
      <c r="F87" s="1">
        <v>178</v>
      </c>
      <c r="G87" s="1">
        <v>0</v>
      </c>
    </row>
    <row r="88" spans="1:7" x14ac:dyDescent="0.25">
      <c r="A88" s="1">
        <v>36</v>
      </c>
      <c r="B88" s="1">
        <v>1</v>
      </c>
      <c r="C88" s="1">
        <v>3</v>
      </c>
      <c r="D88" s="1">
        <v>150</v>
      </c>
      <c r="E88" s="1">
        <v>160</v>
      </c>
      <c r="F88" s="1">
        <v>172</v>
      </c>
      <c r="G88" s="1">
        <v>0</v>
      </c>
    </row>
    <row r="89" spans="1:7" x14ac:dyDescent="0.25">
      <c r="A89" s="1">
        <v>37</v>
      </c>
      <c r="B89" s="1">
        <v>1</v>
      </c>
      <c r="C89" s="1">
        <v>2</v>
      </c>
      <c r="D89" s="1">
        <v>130</v>
      </c>
      <c r="E89" s="1">
        <v>283</v>
      </c>
      <c r="F89" s="1">
        <v>98</v>
      </c>
      <c r="G89" s="1">
        <v>0</v>
      </c>
    </row>
    <row r="90" spans="1:7" x14ac:dyDescent="0.25">
      <c r="A90" s="1">
        <v>37</v>
      </c>
      <c r="B90" s="1">
        <v>1</v>
      </c>
      <c r="C90" s="1">
        <v>3</v>
      </c>
      <c r="D90" s="1">
        <v>130</v>
      </c>
      <c r="E90" s="1">
        <v>194</v>
      </c>
      <c r="F90" s="1">
        <v>150</v>
      </c>
      <c r="G90" s="1">
        <v>0</v>
      </c>
    </row>
    <row r="91" spans="1:7" x14ac:dyDescent="0.25">
      <c r="A91" s="1">
        <v>37</v>
      </c>
      <c r="B91" s="1">
        <v>1</v>
      </c>
      <c r="C91" s="1">
        <v>4</v>
      </c>
      <c r="D91" s="1">
        <v>120</v>
      </c>
      <c r="E91" s="1">
        <v>223</v>
      </c>
      <c r="F91" s="1">
        <v>168</v>
      </c>
      <c r="G91" s="1">
        <v>0</v>
      </c>
    </row>
    <row r="92" spans="1:7" x14ac:dyDescent="0.25">
      <c r="A92" s="1">
        <v>37</v>
      </c>
      <c r="B92" s="1">
        <v>1</v>
      </c>
      <c r="C92" s="1">
        <v>4</v>
      </c>
      <c r="D92" s="1">
        <v>130</v>
      </c>
      <c r="E92" s="1">
        <v>315</v>
      </c>
      <c r="F92" s="1">
        <v>158</v>
      </c>
      <c r="G92" s="1">
        <v>0</v>
      </c>
    </row>
    <row r="93" spans="1:7" x14ac:dyDescent="0.25">
      <c r="A93" s="1">
        <v>38</v>
      </c>
      <c r="B93" s="1">
        <v>1</v>
      </c>
      <c r="C93" s="1">
        <v>2</v>
      </c>
      <c r="D93" s="1">
        <v>140</v>
      </c>
      <c r="E93" s="1">
        <v>297</v>
      </c>
      <c r="F93" s="1">
        <v>150</v>
      </c>
      <c r="G93" s="1">
        <v>0</v>
      </c>
    </row>
    <row r="94" spans="1:7" x14ac:dyDescent="0.25">
      <c r="A94" s="1">
        <v>38</v>
      </c>
      <c r="B94" s="1">
        <v>1</v>
      </c>
      <c r="C94" s="1">
        <v>3</v>
      </c>
      <c r="D94" s="1">
        <v>145</v>
      </c>
      <c r="E94" s="1">
        <v>292</v>
      </c>
      <c r="F94" s="1">
        <v>130</v>
      </c>
      <c r="G94" s="1">
        <v>0</v>
      </c>
    </row>
    <row r="95" spans="1:7" x14ac:dyDescent="0.25">
      <c r="A95" s="1">
        <v>39</v>
      </c>
      <c r="B95" s="1">
        <v>1</v>
      </c>
      <c r="C95" s="1">
        <v>2</v>
      </c>
      <c r="D95" s="1">
        <v>120</v>
      </c>
      <c r="E95" s="1">
        <v>200</v>
      </c>
      <c r="F95" s="1">
        <v>160</v>
      </c>
      <c r="G95" s="1">
        <v>0</v>
      </c>
    </row>
    <row r="96" spans="1:7" x14ac:dyDescent="0.25">
      <c r="A96" s="1">
        <v>39</v>
      </c>
      <c r="B96" s="1">
        <v>1</v>
      </c>
      <c r="C96" s="1">
        <v>2</v>
      </c>
      <c r="D96" s="1">
        <v>120</v>
      </c>
      <c r="E96" s="1">
        <v>204</v>
      </c>
      <c r="F96" s="1">
        <v>145</v>
      </c>
      <c r="G96" s="1">
        <v>0</v>
      </c>
    </row>
    <row r="97" spans="1:7" x14ac:dyDescent="0.25">
      <c r="A97" s="1">
        <v>39</v>
      </c>
      <c r="B97" s="1">
        <v>1</v>
      </c>
      <c r="C97" s="1">
        <v>2</v>
      </c>
      <c r="D97" s="1">
        <v>190</v>
      </c>
      <c r="E97" s="1">
        <v>241</v>
      </c>
      <c r="F97" s="1">
        <v>106</v>
      </c>
      <c r="G97" s="1">
        <v>0</v>
      </c>
    </row>
    <row r="98" spans="1:7" x14ac:dyDescent="0.25">
      <c r="A98" s="1">
        <v>39</v>
      </c>
      <c r="B98" s="1">
        <v>1</v>
      </c>
      <c r="C98" s="1">
        <v>3</v>
      </c>
      <c r="D98" s="1">
        <v>120</v>
      </c>
      <c r="E98" s="1">
        <v>339</v>
      </c>
      <c r="F98" s="1">
        <v>170</v>
      </c>
      <c r="G98" s="1">
        <v>0</v>
      </c>
    </row>
    <row r="99" spans="1:7" x14ac:dyDescent="0.25">
      <c r="A99" s="1">
        <v>39</v>
      </c>
      <c r="B99" s="1">
        <v>1</v>
      </c>
      <c r="C99" s="1">
        <v>3</v>
      </c>
      <c r="D99" s="1">
        <v>160</v>
      </c>
      <c r="E99" s="1">
        <v>147</v>
      </c>
      <c r="F99" s="1">
        <v>160</v>
      </c>
      <c r="G99" s="1">
        <v>0</v>
      </c>
    </row>
    <row r="100" spans="1:7" x14ac:dyDescent="0.25">
      <c r="A100" s="1">
        <v>39</v>
      </c>
      <c r="B100" s="1">
        <v>1</v>
      </c>
      <c r="C100" s="1">
        <v>4</v>
      </c>
      <c r="D100" s="1">
        <v>110</v>
      </c>
      <c r="E100" s="1">
        <v>273</v>
      </c>
      <c r="F100" s="1">
        <v>132</v>
      </c>
      <c r="G100" s="1">
        <v>0</v>
      </c>
    </row>
    <row r="101" spans="1:7" x14ac:dyDescent="0.25">
      <c r="A101" s="1">
        <v>39</v>
      </c>
      <c r="B101" s="1">
        <v>1</v>
      </c>
      <c r="C101" s="1">
        <v>4</v>
      </c>
      <c r="D101" s="1">
        <v>130</v>
      </c>
      <c r="E101" s="1">
        <v>307</v>
      </c>
      <c r="F101" s="1">
        <v>140</v>
      </c>
      <c r="G101" s="1">
        <v>0</v>
      </c>
    </row>
    <row r="102" spans="1:7" x14ac:dyDescent="0.25">
      <c r="A102" s="1">
        <v>40</v>
      </c>
      <c r="B102" s="1">
        <v>1</v>
      </c>
      <c r="C102" s="1">
        <v>2</v>
      </c>
      <c r="D102" s="1">
        <v>130</v>
      </c>
      <c r="E102" s="1">
        <v>275</v>
      </c>
      <c r="F102" s="1">
        <v>150</v>
      </c>
      <c r="G102" s="1">
        <v>0</v>
      </c>
    </row>
    <row r="103" spans="1:7" x14ac:dyDescent="0.25">
      <c r="A103" s="1">
        <v>40</v>
      </c>
      <c r="B103" s="1">
        <v>1</v>
      </c>
      <c r="C103" s="1">
        <v>2</v>
      </c>
      <c r="D103" s="1">
        <v>140</v>
      </c>
      <c r="E103" s="1">
        <v>289</v>
      </c>
      <c r="F103" s="1">
        <v>172</v>
      </c>
      <c r="G103" s="1">
        <v>0</v>
      </c>
    </row>
    <row r="104" spans="1:7" x14ac:dyDescent="0.25">
      <c r="A104" s="1">
        <v>40</v>
      </c>
      <c r="B104" s="1">
        <v>1</v>
      </c>
      <c r="C104" s="1">
        <v>3</v>
      </c>
      <c r="D104" s="1">
        <v>130</v>
      </c>
      <c r="E104" s="1">
        <v>215</v>
      </c>
      <c r="F104" s="1">
        <v>138</v>
      </c>
      <c r="G104" s="1">
        <v>0</v>
      </c>
    </row>
    <row r="105" spans="1:7" x14ac:dyDescent="0.25">
      <c r="A105" s="1">
        <v>40</v>
      </c>
      <c r="B105" s="1">
        <v>1</v>
      </c>
      <c r="C105" s="1">
        <v>3</v>
      </c>
      <c r="D105" s="1">
        <v>130</v>
      </c>
      <c r="E105" s="1">
        <v>281</v>
      </c>
      <c r="F105" s="1">
        <v>167</v>
      </c>
      <c r="G105" s="1">
        <v>0</v>
      </c>
    </row>
    <row r="106" spans="1:7" x14ac:dyDescent="0.25">
      <c r="A106" s="1">
        <v>41</v>
      </c>
      <c r="B106" s="1">
        <v>1</v>
      </c>
      <c r="C106" s="1">
        <v>2</v>
      </c>
      <c r="D106" s="1">
        <v>120</v>
      </c>
      <c r="E106" s="1">
        <v>291</v>
      </c>
      <c r="F106" s="1">
        <v>160</v>
      </c>
      <c r="G106" s="1">
        <v>0</v>
      </c>
    </row>
    <row r="107" spans="1:7" x14ac:dyDescent="0.25">
      <c r="A107" s="1">
        <v>41</v>
      </c>
      <c r="B107" s="1">
        <v>1</v>
      </c>
      <c r="C107" s="1">
        <v>2</v>
      </c>
      <c r="D107" s="1">
        <v>120</v>
      </c>
      <c r="E107" s="1">
        <v>295</v>
      </c>
      <c r="F107" s="1">
        <v>170</v>
      </c>
      <c r="G107" s="1">
        <v>0</v>
      </c>
    </row>
    <row r="108" spans="1:7" x14ac:dyDescent="0.25">
      <c r="A108" s="1">
        <v>41</v>
      </c>
      <c r="B108" s="1">
        <v>1</v>
      </c>
      <c r="C108" s="1">
        <v>2</v>
      </c>
      <c r="D108" s="1">
        <v>125</v>
      </c>
      <c r="E108" s="1">
        <v>269</v>
      </c>
      <c r="F108" s="1">
        <v>144</v>
      </c>
      <c r="G108" s="1">
        <v>0</v>
      </c>
    </row>
    <row r="109" spans="1:7" x14ac:dyDescent="0.25">
      <c r="A109" s="1">
        <v>41</v>
      </c>
      <c r="B109" s="1">
        <v>1</v>
      </c>
      <c r="C109" s="1">
        <v>4</v>
      </c>
      <c r="D109" s="1">
        <v>112</v>
      </c>
      <c r="E109" s="1">
        <v>250</v>
      </c>
      <c r="F109" s="1">
        <v>142</v>
      </c>
      <c r="G109" s="1">
        <v>0</v>
      </c>
    </row>
    <row r="110" spans="1:7" x14ac:dyDescent="0.25">
      <c r="A110" s="1">
        <v>42</v>
      </c>
      <c r="B110" s="1">
        <v>1</v>
      </c>
      <c r="C110" s="1">
        <v>2</v>
      </c>
      <c r="D110" s="1">
        <v>120</v>
      </c>
      <c r="E110" s="1">
        <v>196</v>
      </c>
      <c r="F110" s="1">
        <v>150</v>
      </c>
      <c r="G110" s="1">
        <v>0</v>
      </c>
    </row>
    <row r="111" spans="1:7" x14ac:dyDescent="0.25">
      <c r="A111" s="1">
        <v>42</v>
      </c>
      <c r="B111" s="1">
        <v>1</v>
      </c>
      <c r="C111" s="1">
        <v>2</v>
      </c>
      <c r="D111" s="1">
        <v>120</v>
      </c>
      <c r="E111" s="1">
        <v>198</v>
      </c>
      <c r="F111" s="1">
        <v>155</v>
      </c>
      <c r="G111" s="1">
        <v>0</v>
      </c>
    </row>
    <row r="112" spans="1:7" x14ac:dyDescent="0.25">
      <c r="A112" s="1">
        <v>42</v>
      </c>
      <c r="B112" s="1">
        <v>1</v>
      </c>
      <c r="C112" s="1">
        <v>2</v>
      </c>
      <c r="D112" s="1">
        <v>150</v>
      </c>
      <c r="E112" s="1">
        <v>268</v>
      </c>
      <c r="F112" s="1">
        <v>136</v>
      </c>
      <c r="G112" s="1">
        <v>0</v>
      </c>
    </row>
    <row r="113" spans="1:7" x14ac:dyDescent="0.25">
      <c r="A113" s="1">
        <v>42</v>
      </c>
      <c r="B113" s="1">
        <v>1</v>
      </c>
      <c r="C113" s="1">
        <v>3</v>
      </c>
      <c r="D113" s="1">
        <v>120</v>
      </c>
      <c r="E113" s="1">
        <v>228</v>
      </c>
      <c r="F113" s="1">
        <v>152</v>
      </c>
      <c r="G113" s="1">
        <v>0</v>
      </c>
    </row>
    <row r="114" spans="1:7" x14ac:dyDescent="0.25">
      <c r="A114" s="1">
        <v>42</v>
      </c>
      <c r="B114" s="1">
        <v>1</v>
      </c>
      <c r="C114" s="1">
        <v>3</v>
      </c>
      <c r="D114" s="1">
        <v>160</v>
      </c>
      <c r="E114" s="1">
        <v>147</v>
      </c>
      <c r="F114" s="1">
        <v>146</v>
      </c>
      <c r="G114" s="1">
        <v>0</v>
      </c>
    </row>
    <row r="115" spans="1:7" x14ac:dyDescent="0.25">
      <c r="A115" s="1">
        <v>42</v>
      </c>
      <c r="B115" s="1">
        <v>1</v>
      </c>
      <c r="C115" s="1">
        <v>4</v>
      </c>
      <c r="D115" s="1">
        <v>140</v>
      </c>
      <c r="E115" s="1">
        <v>358</v>
      </c>
      <c r="F115" s="1">
        <v>170</v>
      </c>
      <c r="G115" s="1">
        <v>0</v>
      </c>
    </row>
    <row r="116" spans="1:7" x14ac:dyDescent="0.25">
      <c r="A116" s="1">
        <v>43</v>
      </c>
      <c r="B116" s="1">
        <v>1</v>
      </c>
      <c r="C116" s="1">
        <v>2</v>
      </c>
      <c r="D116" s="1">
        <v>142</v>
      </c>
      <c r="E116" s="1">
        <v>207</v>
      </c>
      <c r="F116" s="1">
        <v>138</v>
      </c>
      <c r="G116" s="1">
        <v>0</v>
      </c>
    </row>
    <row r="117" spans="1:7" x14ac:dyDescent="0.25">
      <c r="A117" s="1">
        <v>44</v>
      </c>
      <c r="B117" s="1">
        <v>1</v>
      </c>
      <c r="C117" s="1">
        <v>2</v>
      </c>
      <c r="D117" s="1">
        <v>120</v>
      </c>
      <c r="E117" s="1">
        <v>184</v>
      </c>
      <c r="F117" s="1">
        <v>142</v>
      </c>
      <c r="G117" s="1">
        <v>0</v>
      </c>
    </row>
    <row r="118" spans="1:7" x14ac:dyDescent="0.25">
      <c r="A118" s="1">
        <v>44</v>
      </c>
      <c r="B118" s="1">
        <v>1</v>
      </c>
      <c r="C118" s="1">
        <v>2</v>
      </c>
      <c r="D118" s="1">
        <v>130</v>
      </c>
      <c r="E118" s="1">
        <v>215</v>
      </c>
      <c r="F118" s="1">
        <v>135</v>
      </c>
      <c r="G118" s="1">
        <v>0</v>
      </c>
    </row>
    <row r="119" spans="1:7" x14ac:dyDescent="0.25">
      <c r="A119" s="1">
        <v>44</v>
      </c>
      <c r="B119" s="1">
        <v>1</v>
      </c>
      <c r="C119" s="1">
        <v>4</v>
      </c>
      <c r="D119" s="1">
        <v>150</v>
      </c>
      <c r="E119" s="1">
        <v>412</v>
      </c>
      <c r="F119" s="1">
        <v>170</v>
      </c>
      <c r="G119" s="1">
        <v>0</v>
      </c>
    </row>
    <row r="120" spans="1:7" x14ac:dyDescent="0.25">
      <c r="A120" s="1">
        <v>45</v>
      </c>
      <c r="B120" s="1">
        <v>1</v>
      </c>
      <c r="C120" s="1">
        <v>2</v>
      </c>
      <c r="D120" s="1">
        <v>140</v>
      </c>
      <c r="E120" s="1">
        <v>224</v>
      </c>
      <c r="F120" s="1">
        <v>122</v>
      </c>
      <c r="G120" s="1">
        <v>0</v>
      </c>
    </row>
    <row r="121" spans="1:7" x14ac:dyDescent="0.25">
      <c r="A121" s="1">
        <v>45</v>
      </c>
      <c r="B121" s="1">
        <v>1</v>
      </c>
      <c r="C121" s="1">
        <v>4</v>
      </c>
      <c r="D121" s="1">
        <v>120</v>
      </c>
      <c r="E121" s="1">
        <v>225</v>
      </c>
      <c r="F121" s="1">
        <v>140</v>
      </c>
      <c r="G121" s="1">
        <v>0</v>
      </c>
    </row>
    <row r="122" spans="1:7" x14ac:dyDescent="0.25">
      <c r="A122" s="1">
        <v>45</v>
      </c>
      <c r="B122" s="1">
        <v>1</v>
      </c>
      <c r="C122" s="1">
        <v>4</v>
      </c>
      <c r="D122" s="1">
        <v>140</v>
      </c>
      <c r="E122" s="1">
        <v>224</v>
      </c>
      <c r="F122" s="1">
        <v>144</v>
      </c>
      <c r="G122" s="1">
        <v>0</v>
      </c>
    </row>
    <row r="123" spans="1:7" x14ac:dyDescent="0.25">
      <c r="A123" s="1">
        <v>46</v>
      </c>
      <c r="B123" s="1">
        <v>1</v>
      </c>
      <c r="C123" s="1">
        <v>2</v>
      </c>
      <c r="D123" s="1">
        <v>140</v>
      </c>
      <c r="E123" s="1">
        <v>275</v>
      </c>
      <c r="F123" s="1">
        <v>165</v>
      </c>
      <c r="G123" s="1">
        <v>0</v>
      </c>
    </row>
    <row r="124" spans="1:7" x14ac:dyDescent="0.25">
      <c r="A124" s="1">
        <v>46</v>
      </c>
      <c r="B124" s="1">
        <v>1</v>
      </c>
      <c r="C124" s="1">
        <v>3</v>
      </c>
      <c r="D124" s="1">
        <v>120</v>
      </c>
      <c r="E124" s="1">
        <v>230</v>
      </c>
      <c r="F124" s="1">
        <v>150</v>
      </c>
      <c r="G124" s="1">
        <v>0</v>
      </c>
    </row>
    <row r="125" spans="1:7" x14ac:dyDescent="0.25">
      <c r="A125" s="1">
        <v>46</v>
      </c>
      <c r="B125" s="1">
        <v>1</v>
      </c>
      <c r="C125" s="1">
        <v>3</v>
      </c>
      <c r="D125" s="1">
        <v>150</v>
      </c>
      <c r="E125" s="1">
        <v>163</v>
      </c>
      <c r="F125" s="1">
        <v>116</v>
      </c>
      <c r="G125" s="1">
        <v>0</v>
      </c>
    </row>
    <row r="126" spans="1:7" x14ac:dyDescent="0.25">
      <c r="A126" s="1">
        <v>46</v>
      </c>
      <c r="B126" s="1">
        <v>1</v>
      </c>
      <c r="C126" s="1">
        <v>4</v>
      </c>
      <c r="D126" s="1">
        <v>110</v>
      </c>
      <c r="E126" s="1">
        <v>238</v>
      </c>
      <c r="F126" s="1">
        <v>140</v>
      </c>
      <c r="G126" s="1">
        <v>0</v>
      </c>
    </row>
    <row r="127" spans="1:7" x14ac:dyDescent="0.25">
      <c r="A127" s="1">
        <v>46</v>
      </c>
      <c r="B127" s="1">
        <v>1</v>
      </c>
      <c r="C127" s="1">
        <v>4</v>
      </c>
      <c r="D127" s="1">
        <v>110</v>
      </c>
      <c r="E127" s="1">
        <v>240</v>
      </c>
      <c r="F127" s="1">
        <v>140</v>
      </c>
      <c r="G127" s="1">
        <v>0</v>
      </c>
    </row>
    <row r="128" spans="1:7" x14ac:dyDescent="0.25">
      <c r="A128" s="1">
        <v>46</v>
      </c>
      <c r="B128" s="1">
        <v>1</v>
      </c>
      <c r="C128" s="1">
        <v>4</v>
      </c>
      <c r="D128" s="1">
        <v>180</v>
      </c>
      <c r="E128" s="1">
        <v>280</v>
      </c>
      <c r="F128" s="1">
        <v>120</v>
      </c>
      <c r="G128" s="1">
        <v>0</v>
      </c>
    </row>
    <row r="129" spans="1:7" x14ac:dyDescent="0.25">
      <c r="A129" s="1">
        <v>47</v>
      </c>
      <c r="B129" s="1">
        <v>1</v>
      </c>
      <c r="C129" s="1">
        <v>1</v>
      </c>
      <c r="D129" s="1">
        <v>110</v>
      </c>
      <c r="E129" s="1">
        <v>249</v>
      </c>
      <c r="F129" s="1">
        <v>150</v>
      </c>
      <c r="G129" s="1">
        <v>0</v>
      </c>
    </row>
    <row r="130" spans="1:7" x14ac:dyDescent="0.25">
      <c r="A130" s="1">
        <v>47</v>
      </c>
      <c r="B130" s="1">
        <v>1</v>
      </c>
      <c r="C130" s="1">
        <v>2</v>
      </c>
      <c r="D130" s="1">
        <v>160</v>
      </c>
      <c r="E130" s="1">
        <v>263</v>
      </c>
      <c r="F130" s="1">
        <v>174</v>
      </c>
      <c r="G130" s="1">
        <v>0</v>
      </c>
    </row>
    <row r="131" spans="1:7" x14ac:dyDescent="0.25">
      <c r="A131" s="1">
        <v>47</v>
      </c>
      <c r="B131" s="1">
        <v>1</v>
      </c>
      <c r="C131" s="1">
        <v>4</v>
      </c>
      <c r="D131" s="1">
        <v>140</v>
      </c>
      <c r="E131" s="1">
        <v>276</v>
      </c>
      <c r="F131" s="1">
        <v>125</v>
      </c>
      <c r="G131" s="1">
        <v>0</v>
      </c>
    </row>
    <row r="132" spans="1:7" x14ac:dyDescent="0.25">
      <c r="A132" s="1">
        <v>48</v>
      </c>
      <c r="B132" s="1">
        <v>1</v>
      </c>
      <c r="C132" s="1">
        <v>2</v>
      </c>
      <c r="D132" s="1">
        <v>130</v>
      </c>
      <c r="E132" s="1">
        <v>245</v>
      </c>
      <c r="F132" s="1">
        <v>160</v>
      </c>
      <c r="G132" s="1">
        <v>0</v>
      </c>
    </row>
    <row r="133" spans="1:7" x14ac:dyDescent="0.25">
      <c r="A133" s="1">
        <v>48</v>
      </c>
      <c r="B133" s="1">
        <v>1</v>
      </c>
      <c r="C133" s="1">
        <v>2</v>
      </c>
      <c r="D133" s="1">
        <v>140</v>
      </c>
      <c r="E133" s="1">
        <v>238</v>
      </c>
      <c r="F133" s="1">
        <v>118</v>
      </c>
      <c r="G133" s="1">
        <v>0</v>
      </c>
    </row>
    <row r="134" spans="1:7" x14ac:dyDescent="0.25">
      <c r="A134" s="1">
        <v>48</v>
      </c>
      <c r="B134" s="1">
        <v>1</v>
      </c>
      <c r="C134" s="1">
        <v>3</v>
      </c>
      <c r="D134" s="1">
        <v>110</v>
      </c>
      <c r="E134" s="1">
        <v>211</v>
      </c>
      <c r="F134" s="1">
        <v>138</v>
      </c>
      <c r="G134" s="1">
        <v>0</v>
      </c>
    </row>
    <row r="135" spans="1:7" x14ac:dyDescent="0.25">
      <c r="A135" s="1">
        <v>49</v>
      </c>
      <c r="B135" s="1">
        <v>1</v>
      </c>
      <c r="C135" s="1">
        <v>2</v>
      </c>
      <c r="D135" s="1">
        <v>100</v>
      </c>
      <c r="E135" s="1">
        <v>253</v>
      </c>
      <c r="F135" s="1">
        <v>174</v>
      </c>
      <c r="G135" s="1">
        <v>0</v>
      </c>
    </row>
    <row r="136" spans="1:7" x14ac:dyDescent="0.25">
      <c r="A136" s="1">
        <v>49</v>
      </c>
      <c r="B136" s="1">
        <v>1</v>
      </c>
      <c r="C136" s="1">
        <v>3</v>
      </c>
      <c r="D136" s="1">
        <v>140</v>
      </c>
      <c r="E136" s="1">
        <v>187</v>
      </c>
      <c r="F136" s="1">
        <v>172</v>
      </c>
      <c r="G136" s="1">
        <v>0</v>
      </c>
    </row>
    <row r="137" spans="1:7" x14ac:dyDescent="0.25">
      <c r="A137" s="1">
        <v>49</v>
      </c>
      <c r="B137" s="1">
        <v>1</v>
      </c>
      <c r="C137" s="1">
        <v>4</v>
      </c>
      <c r="D137" s="1">
        <v>120</v>
      </c>
      <c r="E137" s="1">
        <v>297</v>
      </c>
      <c r="F137" s="1">
        <v>132</v>
      </c>
      <c r="G137" s="1">
        <v>0</v>
      </c>
    </row>
    <row r="138" spans="1:7" x14ac:dyDescent="0.25">
      <c r="A138" s="1">
        <v>50</v>
      </c>
      <c r="B138" s="1">
        <v>1</v>
      </c>
      <c r="C138" s="1">
        <v>2</v>
      </c>
      <c r="D138" s="1">
        <v>120</v>
      </c>
      <c r="E138" s="1">
        <v>168</v>
      </c>
      <c r="F138" s="1">
        <v>160</v>
      </c>
      <c r="G138" s="1">
        <v>0</v>
      </c>
    </row>
    <row r="139" spans="1:7" x14ac:dyDescent="0.25">
      <c r="A139" s="1">
        <v>50</v>
      </c>
      <c r="B139" s="1">
        <v>1</v>
      </c>
      <c r="C139" s="1">
        <v>2</v>
      </c>
      <c r="D139" s="1">
        <v>140</v>
      </c>
      <c r="E139" s="1">
        <v>216</v>
      </c>
      <c r="F139" s="1">
        <v>170</v>
      </c>
      <c r="G139" s="1">
        <v>0</v>
      </c>
    </row>
    <row r="140" spans="1:7" x14ac:dyDescent="0.25">
      <c r="A140" s="1">
        <v>50</v>
      </c>
      <c r="B140" s="1">
        <v>1</v>
      </c>
      <c r="C140" s="1">
        <v>2</v>
      </c>
      <c r="D140" s="1">
        <v>170</v>
      </c>
      <c r="E140" s="1">
        <v>209</v>
      </c>
      <c r="F140" s="1">
        <v>116</v>
      </c>
      <c r="G140" s="1">
        <v>0</v>
      </c>
    </row>
    <row r="141" spans="1:7" x14ac:dyDescent="0.25">
      <c r="A141" s="1">
        <v>50</v>
      </c>
      <c r="B141" s="1">
        <v>1</v>
      </c>
      <c r="C141" s="1">
        <v>4</v>
      </c>
      <c r="D141" s="1">
        <v>140</v>
      </c>
      <c r="E141" s="1">
        <v>129</v>
      </c>
      <c r="F141" s="1">
        <v>135</v>
      </c>
      <c r="G141" s="1">
        <v>0</v>
      </c>
    </row>
    <row r="142" spans="1:7" x14ac:dyDescent="0.25">
      <c r="A142" s="1">
        <v>50</v>
      </c>
      <c r="B142" s="1">
        <v>1</v>
      </c>
      <c r="C142" s="1">
        <v>4</v>
      </c>
      <c r="D142" s="1">
        <v>150</v>
      </c>
      <c r="E142" s="1">
        <v>215</v>
      </c>
      <c r="F142" s="1">
        <v>140</v>
      </c>
      <c r="G142" s="1">
        <v>0</v>
      </c>
    </row>
    <row r="143" spans="1:7" x14ac:dyDescent="0.25">
      <c r="A143" s="1">
        <v>51</v>
      </c>
      <c r="B143" s="1">
        <v>1</v>
      </c>
      <c r="C143" s="1">
        <v>2</v>
      </c>
      <c r="D143" s="1">
        <v>125</v>
      </c>
      <c r="E143" s="1">
        <v>188</v>
      </c>
      <c r="F143" s="1">
        <v>145</v>
      </c>
      <c r="G143" s="1">
        <v>0</v>
      </c>
    </row>
    <row r="144" spans="1:7" x14ac:dyDescent="0.25">
      <c r="A144" s="1">
        <v>51</v>
      </c>
      <c r="B144" s="1">
        <v>1</v>
      </c>
      <c r="C144" s="1">
        <v>2</v>
      </c>
      <c r="D144" s="1">
        <v>130</v>
      </c>
      <c r="E144" s="1">
        <v>224</v>
      </c>
      <c r="F144" s="1">
        <v>150</v>
      </c>
      <c r="G144" s="1">
        <v>0</v>
      </c>
    </row>
    <row r="145" spans="1:7" x14ac:dyDescent="0.25">
      <c r="A145" s="1">
        <v>51</v>
      </c>
      <c r="B145" s="1">
        <v>1</v>
      </c>
      <c r="C145" s="1">
        <v>4</v>
      </c>
      <c r="D145" s="1">
        <v>130</v>
      </c>
      <c r="E145" s="1">
        <v>179</v>
      </c>
      <c r="F145" s="1">
        <v>100</v>
      </c>
      <c r="G145" s="1">
        <v>0</v>
      </c>
    </row>
    <row r="146" spans="1:7" x14ac:dyDescent="0.25">
      <c r="A146" s="1">
        <v>52</v>
      </c>
      <c r="B146" s="1">
        <v>1</v>
      </c>
      <c r="C146" s="1">
        <v>2</v>
      </c>
      <c r="D146" s="1">
        <v>120</v>
      </c>
      <c r="E146" s="1">
        <v>284</v>
      </c>
      <c r="F146" s="1">
        <v>118</v>
      </c>
      <c r="G146" s="1">
        <v>0</v>
      </c>
    </row>
    <row r="147" spans="1:7" x14ac:dyDescent="0.25">
      <c r="A147" s="1">
        <v>52</v>
      </c>
      <c r="B147" s="1">
        <v>1</v>
      </c>
      <c r="C147" s="1">
        <v>2</v>
      </c>
      <c r="D147" s="1">
        <v>140</v>
      </c>
      <c r="E147" s="1">
        <v>100</v>
      </c>
      <c r="F147" s="1">
        <v>138</v>
      </c>
      <c r="G147" s="1">
        <v>0</v>
      </c>
    </row>
    <row r="148" spans="1:7" x14ac:dyDescent="0.25">
      <c r="A148" s="1">
        <v>52</v>
      </c>
      <c r="B148" s="1">
        <v>1</v>
      </c>
      <c r="C148" s="1">
        <v>2</v>
      </c>
      <c r="D148" s="1">
        <v>160</v>
      </c>
      <c r="E148" s="1">
        <v>196</v>
      </c>
      <c r="F148" s="1">
        <v>165</v>
      </c>
      <c r="G148" s="1">
        <v>0</v>
      </c>
    </row>
    <row r="149" spans="1:7" x14ac:dyDescent="0.25">
      <c r="A149" s="1">
        <v>52</v>
      </c>
      <c r="B149" s="1">
        <v>1</v>
      </c>
      <c r="C149" s="1">
        <v>3</v>
      </c>
      <c r="D149" s="1">
        <v>140</v>
      </c>
      <c r="E149" s="1">
        <v>259</v>
      </c>
      <c r="F149" s="1">
        <v>170</v>
      </c>
      <c r="G149" s="1">
        <v>0</v>
      </c>
    </row>
    <row r="150" spans="1:7" x14ac:dyDescent="0.25">
      <c r="A150" s="1">
        <v>53</v>
      </c>
      <c r="B150" s="1">
        <v>1</v>
      </c>
      <c r="C150" s="1">
        <v>2</v>
      </c>
      <c r="D150" s="1">
        <v>140</v>
      </c>
      <c r="E150" s="1">
        <v>320</v>
      </c>
      <c r="F150" s="1">
        <v>162</v>
      </c>
      <c r="G150" s="1">
        <v>0</v>
      </c>
    </row>
    <row r="151" spans="1:7" x14ac:dyDescent="0.25">
      <c r="A151" s="1">
        <v>53</v>
      </c>
      <c r="B151" s="1">
        <v>1</v>
      </c>
      <c r="C151" s="1">
        <v>3</v>
      </c>
      <c r="D151" s="1">
        <v>120</v>
      </c>
      <c r="E151" s="1">
        <v>195</v>
      </c>
      <c r="F151" s="1">
        <v>140</v>
      </c>
      <c r="G151" s="1">
        <v>0</v>
      </c>
    </row>
    <row r="152" spans="1:7" x14ac:dyDescent="0.25">
      <c r="A152" s="1">
        <v>53</v>
      </c>
      <c r="B152" s="1">
        <v>1</v>
      </c>
      <c r="C152" s="1">
        <v>4</v>
      </c>
      <c r="D152" s="1">
        <v>124</v>
      </c>
      <c r="E152" s="1">
        <v>260</v>
      </c>
      <c r="F152" s="1">
        <v>112</v>
      </c>
      <c r="G152" s="1">
        <v>0</v>
      </c>
    </row>
    <row r="153" spans="1:7" x14ac:dyDescent="0.25">
      <c r="A153" s="1">
        <v>53</v>
      </c>
      <c r="B153" s="1">
        <v>1</v>
      </c>
      <c r="C153" s="1">
        <v>4</v>
      </c>
      <c r="D153" s="1">
        <v>130</v>
      </c>
      <c r="E153" s="1">
        <v>182</v>
      </c>
      <c r="F153" s="1">
        <v>148</v>
      </c>
      <c r="G153" s="1">
        <v>0</v>
      </c>
    </row>
    <row r="154" spans="1:7" x14ac:dyDescent="0.25">
      <c r="A154" s="1">
        <v>53</v>
      </c>
      <c r="B154" s="1">
        <v>1</v>
      </c>
      <c r="C154" s="1">
        <v>4</v>
      </c>
      <c r="D154" s="1">
        <v>140</v>
      </c>
      <c r="E154" s="1">
        <v>243</v>
      </c>
      <c r="F154" s="1">
        <v>155</v>
      </c>
      <c r="G154" s="1">
        <v>0</v>
      </c>
    </row>
    <row r="155" spans="1:7" x14ac:dyDescent="0.25">
      <c r="A155" s="1">
        <v>54</v>
      </c>
      <c r="B155" s="1">
        <v>1</v>
      </c>
      <c r="C155" s="1">
        <v>1</v>
      </c>
      <c r="D155" s="1">
        <v>120</v>
      </c>
      <c r="E155" s="1">
        <v>171</v>
      </c>
      <c r="F155" s="1">
        <v>137</v>
      </c>
      <c r="G155" s="1">
        <v>0</v>
      </c>
    </row>
    <row r="156" spans="1:7" x14ac:dyDescent="0.25">
      <c r="A156" s="1">
        <v>54</v>
      </c>
      <c r="B156" s="1">
        <v>1</v>
      </c>
      <c r="C156" s="1">
        <v>2</v>
      </c>
      <c r="D156" s="1">
        <v>110</v>
      </c>
      <c r="E156" s="1">
        <v>208</v>
      </c>
      <c r="F156" s="1">
        <v>142</v>
      </c>
      <c r="G156" s="1">
        <v>0</v>
      </c>
    </row>
    <row r="157" spans="1:7" x14ac:dyDescent="0.25">
      <c r="A157" s="1">
        <v>54</v>
      </c>
      <c r="B157" s="1">
        <v>1</v>
      </c>
      <c r="C157" s="1">
        <v>2</v>
      </c>
      <c r="D157" s="1">
        <v>120</v>
      </c>
      <c r="E157" s="1">
        <v>238</v>
      </c>
      <c r="F157" s="1">
        <v>154</v>
      </c>
      <c r="G157" s="1">
        <v>0</v>
      </c>
    </row>
    <row r="158" spans="1:7" x14ac:dyDescent="0.25">
      <c r="A158" s="1">
        <v>54</v>
      </c>
      <c r="B158" s="1">
        <v>1</v>
      </c>
      <c r="C158" s="1">
        <v>2</v>
      </c>
      <c r="D158" s="1">
        <v>120</v>
      </c>
      <c r="E158" s="1">
        <v>246</v>
      </c>
      <c r="F158" s="1">
        <v>110</v>
      </c>
      <c r="G158" s="1">
        <v>0</v>
      </c>
    </row>
    <row r="159" spans="1:7" x14ac:dyDescent="0.25">
      <c r="A159" s="1">
        <v>54</v>
      </c>
      <c r="B159" s="1">
        <v>1</v>
      </c>
      <c r="C159" s="1">
        <v>2</v>
      </c>
      <c r="D159" s="1">
        <v>160</v>
      </c>
      <c r="E159" s="1">
        <v>195</v>
      </c>
      <c r="F159" s="1">
        <v>130</v>
      </c>
      <c r="G159" s="1">
        <v>0</v>
      </c>
    </row>
    <row r="160" spans="1:7" x14ac:dyDescent="0.25">
      <c r="A160" s="1">
        <v>54</v>
      </c>
      <c r="B160" s="1">
        <v>1</v>
      </c>
      <c r="C160" s="1">
        <v>2</v>
      </c>
      <c r="D160" s="1">
        <v>160</v>
      </c>
      <c r="E160" s="1">
        <v>305</v>
      </c>
      <c r="F160" s="1">
        <v>175</v>
      </c>
      <c r="G160" s="1">
        <v>0</v>
      </c>
    </row>
    <row r="161" spans="1:7" x14ac:dyDescent="0.25">
      <c r="A161" s="1">
        <v>54</v>
      </c>
      <c r="B161" s="1">
        <v>1</v>
      </c>
      <c r="C161" s="1">
        <v>3</v>
      </c>
      <c r="D161" s="1">
        <v>120</v>
      </c>
      <c r="E161" s="1">
        <v>217</v>
      </c>
      <c r="F161" s="1">
        <v>137</v>
      </c>
      <c r="G161" s="1">
        <v>0</v>
      </c>
    </row>
    <row r="162" spans="1:7" x14ac:dyDescent="0.25">
      <c r="A162" s="1">
        <v>54</v>
      </c>
      <c r="B162" s="1">
        <v>1</v>
      </c>
      <c r="C162" s="1">
        <v>4</v>
      </c>
      <c r="D162" s="1">
        <v>150</v>
      </c>
      <c r="E162" s="1">
        <v>365</v>
      </c>
      <c r="F162" s="1">
        <v>134</v>
      </c>
      <c r="G162" s="1">
        <v>0</v>
      </c>
    </row>
    <row r="163" spans="1:7" x14ac:dyDescent="0.25">
      <c r="A163" s="1">
        <v>55</v>
      </c>
      <c r="B163" s="1">
        <v>1</v>
      </c>
      <c r="C163" s="1">
        <v>2</v>
      </c>
      <c r="D163" s="1">
        <v>120</v>
      </c>
      <c r="E163" s="1">
        <v>256</v>
      </c>
      <c r="F163" s="1">
        <v>137</v>
      </c>
      <c r="G163" s="1">
        <v>0</v>
      </c>
    </row>
    <row r="164" spans="1:7" x14ac:dyDescent="0.25">
      <c r="A164" s="1">
        <v>55</v>
      </c>
      <c r="B164" s="1">
        <v>1</v>
      </c>
      <c r="C164" s="1">
        <v>2</v>
      </c>
      <c r="D164" s="1">
        <v>140</v>
      </c>
      <c r="E164" s="1">
        <v>196</v>
      </c>
      <c r="F164" s="1">
        <v>150</v>
      </c>
      <c r="G164" s="1">
        <v>0</v>
      </c>
    </row>
    <row r="165" spans="1:7" x14ac:dyDescent="0.25">
      <c r="A165" s="1">
        <v>55</v>
      </c>
      <c r="B165" s="1">
        <v>1</v>
      </c>
      <c r="C165" s="1">
        <v>2</v>
      </c>
      <c r="D165" s="1">
        <v>145</v>
      </c>
      <c r="E165" s="1">
        <v>326</v>
      </c>
      <c r="F165" s="1">
        <v>155</v>
      </c>
      <c r="G165" s="1">
        <v>0</v>
      </c>
    </row>
    <row r="166" spans="1:7" x14ac:dyDescent="0.25">
      <c r="A166" s="1">
        <v>55</v>
      </c>
      <c r="B166" s="1">
        <v>1</v>
      </c>
      <c r="C166" s="1">
        <v>3</v>
      </c>
      <c r="D166" s="1">
        <v>110</v>
      </c>
      <c r="E166" s="1">
        <v>277</v>
      </c>
      <c r="F166" s="1">
        <v>160</v>
      </c>
      <c r="G166" s="1">
        <v>0</v>
      </c>
    </row>
    <row r="167" spans="1:7" x14ac:dyDescent="0.25">
      <c r="A167" s="1">
        <v>55</v>
      </c>
      <c r="B167" s="1">
        <v>1</v>
      </c>
      <c r="C167" s="1">
        <v>3</v>
      </c>
      <c r="D167" s="1">
        <v>120</v>
      </c>
      <c r="E167" s="1">
        <v>220</v>
      </c>
      <c r="F167" s="1">
        <v>134</v>
      </c>
      <c r="G167" s="1">
        <v>0</v>
      </c>
    </row>
    <row r="168" spans="1:7" x14ac:dyDescent="0.25">
      <c r="A168" s="1">
        <v>55</v>
      </c>
      <c r="B168" s="1">
        <v>1</v>
      </c>
      <c r="C168" s="1">
        <v>4</v>
      </c>
      <c r="D168" s="1">
        <v>120</v>
      </c>
      <c r="E168" s="1">
        <v>270</v>
      </c>
      <c r="F168" s="1">
        <v>140</v>
      </c>
      <c r="G168" s="1">
        <v>0</v>
      </c>
    </row>
    <row r="169" spans="1:7" x14ac:dyDescent="0.25">
      <c r="A169" s="1">
        <v>55</v>
      </c>
      <c r="B169" s="1">
        <v>1</v>
      </c>
      <c r="C169" s="1">
        <v>4</v>
      </c>
      <c r="D169" s="1">
        <v>140</v>
      </c>
      <c r="E169" s="1">
        <v>229</v>
      </c>
      <c r="F169" s="1">
        <v>110</v>
      </c>
      <c r="G169" s="1">
        <v>0</v>
      </c>
    </row>
    <row r="170" spans="1:7" x14ac:dyDescent="0.25">
      <c r="A170" s="1">
        <v>56</v>
      </c>
      <c r="B170" s="1">
        <v>1</v>
      </c>
      <c r="C170" s="1">
        <v>2</v>
      </c>
      <c r="D170" s="1">
        <v>130</v>
      </c>
      <c r="E170" s="1">
        <v>184</v>
      </c>
      <c r="F170" s="1">
        <v>100</v>
      </c>
      <c r="G170" s="1">
        <v>0</v>
      </c>
    </row>
    <row r="171" spans="1:7" x14ac:dyDescent="0.25">
      <c r="A171" s="1">
        <v>56</v>
      </c>
      <c r="B171" s="1">
        <v>1</v>
      </c>
      <c r="C171" s="1">
        <v>3</v>
      </c>
      <c r="D171" s="1">
        <v>130</v>
      </c>
      <c r="E171" s="1">
        <v>276</v>
      </c>
      <c r="F171" s="1">
        <v>128</v>
      </c>
      <c r="G171" s="1">
        <v>0</v>
      </c>
    </row>
    <row r="172" spans="1:7" x14ac:dyDescent="0.25">
      <c r="A172" s="1">
        <v>56</v>
      </c>
      <c r="B172" s="1">
        <v>1</v>
      </c>
      <c r="C172" s="1">
        <v>4</v>
      </c>
      <c r="D172" s="1">
        <v>120</v>
      </c>
      <c r="E172" s="1">
        <v>85</v>
      </c>
      <c r="F172" s="1">
        <v>140</v>
      </c>
      <c r="G172" s="1">
        <v>0</v>
      </c>
    </row>
    <row r="173" spans="1:7" x14ac:dyDescent="0.25">
      <c r="A173" s="1">
        <v>57</v>
      </c>
      <c r="B173" s="1">
        <v>1</v>
      </c>
      <c r="C173" s="1">
        <v>2</v>
      </c>
      <c r="D173" s="1">
        <v>140</v>
      </c>
      <c r="E173" s="1">
        <v>260</v>
      </c>
      <c r="F173" s="1">
        <v>140</v>
      </c>
      <c r="G173" s="1">
        <v>0</v>
      </c>
    </row>
    <row r="174" spans="1:7" x14ac:dyDescent="0.25">
      <c r="A174" s="1">
        <v>58</v>
      </c>
      <c r="B174" s="1">
        <v>1</v>
      </c>
      <c r="C174" s="1">
        <v>2</v>
      </c>
      <c r="D174" s="1">
        <v>130</v>
      </c>
      <c r="E174" s="1">
        <v>230</v>
      </c>
      <c r="F174" s="1">
        <v>150</v>
      </c>
      <c r="G174" s="1">
        <v>0</v>
      </c>
    </row>
    <row r="175" spans="1:7" x14ac:dyDescent="0.25">
      <c r="A175" s="1">
        <v>58</v>
      </c>
      <c r="B175" s="1">
        <v>1</v>
      </c>
      <c r="C175" s="1">
        <v>2</v>
      </c>
      <c r="D175" s="1">
        <v>130</v>
      </c>
      <c r="E175" s="1">
        <v>251</v>
      </c>
      <c r="F175" s="1">
        <v>110</v>
      </c>
      <c r="G175" s="1">
        <v>0</v>
      </c>
    </row>
    <row r="176" spans="1:7" x14ac:dyDescent="0.25">
      <c r="A176" s="1">
        <v>58</v>
      </c>
      <c r="B176" s="1">
        <v>1</v>
      </c>
      <c r="C176" s="1">
        <v>3</v>
      </c>
      <c r="D176" s="1">
        <v>140</v>
      </c>
      <c r="E176" s="1">
        <v>179</v>
      </c>
      <c r="F176" s="1">
        <v>160</v>
      </c>
      <c r="G176" s="1">
        <v>0</v>
      </c>
    </row>
    <row r="177" spans="1:7" x14ac:dyDescent="0.25">
      <c r="A177" s="1">
        <v>58</v>
      </c>
      <c r="B177" s="1">
        <v>1</v>
      </c>
      <c r="C177" s="1">
        <v>4</v>
      </c>
      <c r="D177" s="1">
        <v>135</v>
      </c>
      <c r="E177" s="1">
        <v>222</v>
      </c>
      <c r="F177" s="1">
        <v>100</v>
      </c>
      <c r="G177" s="1">
        <v>0</v>
      </c>
    </row>
    <row r="178" spans="1:7" x14ac:dyDescent="0.25">
      <c r="A178" s="1">
        <v>59</v>
      </c>
      <c r="B178" s="1">
        <v>1</v>
      </c>
      <c r="C178" s="1">
        <v>2</v>
      </c>
      <c r="D178" s="1">
        <v>140</v>
      </c>
      <c r="E178" s="1">
        <v>287</v>
      </c>
      <c r="F178" s="1">
        <v>150</v>
      </c>
      <c r="G178" s="1">
        <v>0</v>
      </c>
    </row>
    <row r="179" spans="1:7" x14ac:dyDescent="0.25">
      <c r="A179" s="1">
        <v>59</v>
      </c>
      <c r="B179" s="1">
        <v>1</v>
      </c>
      <c r="C179" s="1">
        <v>3</v>
      </c>
      <c r="D179" s="1">
        <v>130</v>
      </c>
      <c r="E179" s="1">
        <v>318</v>
      </c>
      <c r="F179" s="1">
        <v>120</v>
      </c>
      <c r="G179" s="1">
        <v>0</v>
      </c>
    </row>
    <row r="180" spans="1:7" x14ac:dyDescent="0.25">
      <c r="A180" s="1">
        <v>59</v>
      </c>
      <c r="B180" s="1">
        <v>1</v>
      </c>
      <c r="C180" s="1">
        <v>3</v>
      </c>
      <c r="D180" s="1">
        <v>180</v>
      </c>
      <c r="E180" s="1">
        <v>213</v>
      </c>
      <c r="F180" s="1">
        <v>100</v>
      </c>
      <c r="G180" s="1">
        <v>0</v>
      </c>
    </row>
    <row r="181" spans="1:7" x14ac:dyDescent="0.25">
      <c r="A181" s="1">
        <v>60</v>
      </c>
      <c r="B181" s="1">
        <v>1</v>
      </c>
      <c r="C181" s="1">
        <v>3</v>
      </c>
      <c r="D181" s="1">
        <v>120</v>
      </c>
      <c r="E181" s="1">
        <v>246</v>
      </c>
      <c r="F181" s="1">
        <v>135</v>
      </c>
      <c r="G181" s="1">
        <v>0</v>
      </c>
    </row>
    <row r="182" spans="1:7" x14ac:dyDescent="0.25">
      <c r="A182" s="1">
        <v>61</v>
      </c>
      <c r="B182" s="1">
        <v>1</v>
      </c>
      <c r="C182" s="1">
        <v>4</v>
      </c>
      <c r="D182" s="1">
        <v>125</v>
      </c>
      <c r="E182" s="1">
        <v>292</v>
      </c>
      <c r="F182" s="1">
        <v>115</v>
      </c>
      <c r="G182" s="1">
        <v>0</v>
      </c>
    </row>
    <row r="183" spans="1:7" x14ac:dyDescent="0.25">
      <c r="A183" s="1">
        <v>62</v>
      </c>
      <c r="B183" s="1">
        <v>1</v>
      </c>
      <c r="C183" s="1">
        <v>2</v>
      </c>
      <c r="D183" s="1">
        <v>140</v>
      </c>
      <c r="E183" s="1">
        <v>271</v>
      </c>
      <c r="F183" s="1">
        <v>152</v>
      </c>
      <c r="G183" s="1">
        <v>0</v>
      </c>
    </row>
    <row r="184" spans="1:7" x14ac:dyDescent="0.25">
      <c r="A184" s="1">
        <v>31</v>
      </c>
      <c r="B184" s="1">
        <v>1</v>
      </c>
      <c r="C184" s="1">
        <v>4</v>
      </c>
      <c r="D184" s="1">
        <v>120</v>
      </c>
      <c r="E184" s="1">
        <v>270</v>
      </c>
      <c r="F184" s="1">
        <v>153</v>
      </c>
      <c r="G184" s="1">
        <v>1</v>
      </c>
    </row>
    <row r="185" spans="1:7" x14ac:dyDescent="0.25">
      <c r="A185" s="1">
        <v>34</v>
      </c>
      <c r="B185" s="1">
        <v>1</v>
      </c>
      <c r="C185" s="1">
        <v>1</v>
      </c>
      <c r="D185" s="1">
        <v>140</v>
      </c>
      <c r="E185" s="1">
        <v>156</v>
      </c>
      <c r="F185" s="1">
        <v>180</v>
      </c>
      <c r="G185" s="1">
        <v>1</v>
      </c>
    </row>
    <row r="186" spans="1:7" x14ac:dyDescent="0.25">
      <c r="A186" s="1">
        <v>35</v>
      </c>
      <c r="B186" s="1">
        <v>1</v>
      </c>
      <c r="C186" s="1">
        <v>2</v>
      </c>
      <c r="D186" s="1">
        <v>110</v>
      </c>
      <c r="E186" s="1">
        <v>257</v>
      </c>
      <c r="F186" s="1">
        <v>140</v>
      </c>
      <c r="G186" s="1">
        <v>1</v>
      </c>
    </row>
    <row r="187" spans="1:7" x14ac:dyDescent="0.25">
      <c r="A187" s="1">
        <v>36</v>
      </c>
      <c r="B187" s="1">
        <v>1</v>
      </c>
      <c r="C187" s="1">
        <v>2</v>
      </c>
      <c r="D187" s="1">
        <v>120</v>
      </c>
      <c r="E187" s="1">
        <v>267</v>
      </c>
      <c r="F187" s="1">
        <v>160</v>
      </c>
      <c r="G187" s="1">
        <v>1</v>
      </c>
    </row>
    <row r="188" spans="1:7" x14ac:dyDescent="0.25">
      <c r="A188" s="1">
        <v>37</v>
      </c>
      <c r="B188" s="1">
        <v>1</v>
      </c>
      <c r="C188" s="1">
        <v>4</v>
      </c>
      <c r="D188" s="1">
        <v>140</v>
      </c>
      <c r="E188" s="1">
        <v>207</v>
      </c>
      <c r="F188" s="1">
        <v>130</v>
      </c>
      <c r="G188" s="1">
        <v>1</v>
      </c>
    </row>
    <row r="189" spans="1:7" x14ac:dyDescent="0.25">
      <c r="A189" s="1">
        <v>38</v>
      </c>
      <c r="B189" s="1">
        <v>1</v>
      </c>
      <c r="C189" s="1">
        <v>4</v>
      </c>
      <c r="D189" s="1">
        <v>110</v>
      </c>
      <c r="E189" s="1">
        <v>196</v>
      </c>
      <c r="F189" s="1">
        <v>166</v>
      </c>
      <c r="G189" s="1">
        <v>1</v>
      </c>
    </row>
    <row r="190" spans="1:7" x14ac:dyDescent="0.25">
      <c r="A190" s="1">
        <v>38</v>
      </c>
      <c r="B190" s="1">
        <v>1</v>
      </c>
      <c r="C190" s="1">
        <v>4</v>
      </c>
      <c r="D190" s="1">
        <v>120</v>
      </c>
      <c r="E190" s="1">
        <v>282</v>
      </c>
      <c r="F190" s="1">
        <v>170</v>
      </c>
      <c r="G190" s="1">
        <v>1</v>
      </c>
    </row>
    <row r="191" spans="1:7" x14ac:dyDescent="0.25">
      <c r="A191" s="1">
        <v>38</v>
      </c>
      <c r="B191" s="1">
        <v>1</v>
      </c>
      <c r="C191" s="1">
        <v>4</v>
      </c>
      <c r="D191" s="1">
        <v>92</v>
      </c>
      <c r="E191" s="1">
        <v>117</v>
      </c>
      <c r="F191" s="1">
        <v>134</v>
      </c>
      <c r="G191" s="1">
        <v>1</v>
      </c>
    </row>
    <row r="192" spans="1:7" x14ac:dyDescent="0.25">
      <c r="A192" s="1">
        <v>40</v>
      </c>
      <c r="B192" s="1">
        <v>1</v>
      </c>
      <c r="C192" s="1">
        <v>4</v>
      </c>
      <c r="D192" s="1">
        <v>120</v>
      </c>
      <c r="E192" s="1">
        <v>466</v>
      </c>
      <c r="F192" s="1">
        <v>152</v>
      </c>
      <c r="G192" s="1">
        <v>1</v>
      </c>
    </row>
    <row r="193" spans="1:7" x14ac:dyDescent="0.25">
      <c r="A193" s="1">
        <v>41</v>
      </c>
      <c r="B193" s="1">
        <v>1</v>
      </c>
      <c r="C193" s="1">
        <v>4</v>
      </c>
      <c r="D193" s="1">
        <v>110</v>
      </c>
      <c r="E193" s="1">
        <v>289</v>
      </c>
      <c r="F193" s="1">
        <v>170</v>
      </c>
      <c r="G193" s="1">
        <v>1</v>
      </c>
    </row>
    <row r="194" spans="1:7" x14ac:dyDescent="0.25">
      <c r="A194" s="1">
        <v>41</v>
      </c>
      <c r="B194" s="1">
        <v>1</v>
      </c>
      <c r="C194" s="1">
        <v>4</v>
      </c>
      <c r="D194" s="1">
        <v>120</v>
      </c>
      <c r="E194" s="1">
        <v>237</v>
      </c>
      <c r="F194" s="1">
        <v>138</v>
      </c>
      <c r="G194" s="1">
        <v>1</v>
      </c>
    </row>
    <row r="195" spans="1:7" x14ac:dyDescent="0.25">
      <c r="A195" s="1">
        <v>43</v>
      </c>
      <c r="B195" s="1">
        <v>1</v>
      </c>
      <c r="C195" s="1">
        <v>4</v>
      </c>
      <c r="D195" s="1">
        <v>150</v>
      </c>
      <c r="E195" s="1">
        <v>247</v>
      </c>
      <c r="F195" s="1">
        <v>130</v>
      </c>
      <c r="G195" s="1">
        <v>1</v>
      </c>
    </row>
    <row r="196" spans="1:7" x14ac:dyDescent="0.25">
      <c r="A196" s="1">
        <v>46</v>
      </c>
      <c r="B196" s="1">
        <v>1</v>
      </c>
      <c r="C196" s="1">
        <v>4</v>
      </c>
      <c r="D196" s="1">
        <v>110</v>
      </c>
      <c r="E196" s="1">
        <v>202</v>
      </c>
      <c r="F196" s="1">
        <v>150</v>
      </c>
      <c r="G196" s="1">
        <v>1</v>
      </c>
    </row>
    <row r="197" spans="1:7" x14ac:dyDescent="0.25">
      <c r="A197" s="1">
        <v>46</v>
      </c>
      <c r="B197" s="1">
        <v>1</v>
      </c>
      <c r="C197" s="1">
        <v>4</v>
      </c>
      <c r="D197" s="1">
        <v>118</v>
      </c>
      <c r="E197" s="1">
        <v>186</v>
      </c>
      <c r="F197" s="1">
        <v>124</v>
      </c>
      <c r="G197" s="1">
        <v>1</v>
      </c>
    </row>
    <row r="198" spans="1:7" x14ac:dyDescent="0.25">
      <c r="A198" s="1">
        <v>46</v>
      </c>
      <c r="B198" s="1">
        <v>1</v>
      </c>
      <c r="C198" s="1">
        <v>4</v>
      </c>
      <c r="D198" s="1">
        <v>120</v>
      </c>
      <c r="E198" s="1">
        <v>277</v>
      </c>
      <c r="F198" s="1">
        <v>125</v>
      </c>
      <c r="G198" s="1">
        <v>1</v>
      </c>
    </row>
    <row r="199" spans="1:7" x14ac:dyDescent="0.25">
      <c r="A199" s="1">
        <v>47</v>
      </c>
      <c r="B199" s="1">
        <v>1</v>
      </c>
      <c r="C199" s="1">
        <v>3</v>
      </c>
      <c r="D199" s="1">
        <v>140</v>
      </c>
      <c r="E199" s="1">
        <v>193</v>
      </c>
      <c r="F199" s="1">
        <v>145</v>
      </c>
      <c r="G199" s="1">
        <v>1</v>
      </c>
    </row>
    <row r="200" spans="1:7" x14ac:dyDescent="0.25">
      <c r="A200" s="1">
        <v>47</v>
      </c>
      <c r="B200" s="1">
        <v>1</v>
      </c>
      <c r="C200" s="1">
        <v>4</v>
      </c>
      <c r="D200" s="1">
        <v>150</v>
      </c>
      <c r="E200" s="1">
        <v>226</v>
      </c>
      <c r="F200" s="1">
        <v>98</v>
      </c>
      <c r="G200" s="1">
        <v>1</v>
      </c>
    </row>
    <row r="201" spans="1:7" x14ac:dyDescent="0.25">
      <c r="A201" s="1">
        <v>48</v>
      </c>
      <c r="B201" s="1">
        <v>1</v>
      </c>
      <c r="C201" s="1">
        <v>4</v>
      </c>
      <c r="D201" s="1">
        <v>106</v>
      </c>
      <c r="E201" s="1">
        <v>263</v>
      </c>
      <c r="F201" s="1">
        <v>110</v>
      </c>
      <c r="G201" s="1">
        <v>1</v>
      </c>
    </row>
    <row r="202" spans="1:7" x14ac:dyDescent="0.25">
      <c r="A202" s="1">
        <v>48</v>
      </c>
      <c r="B202" s="1">
        <v>1</v>
      </c>
      <c r="C202" s="1">
        <v>4</v>
      </c>
      <c r="D202" s="1">
        <v>120</v>
      </c>
      <c r="E202" s="1">
        <v>260</v>
      </c>
      <c r="F202" s="1">
        <v>115</v>
      </c>
      <c r="G202" s="1">
        <v>1</v>
      </c>
    </row>
    <row r="203" spans="1:7" x14ac:dyDescent="0.25">
      <c r="A203" s="1">
        <v>48</v>
      </c>
      <c r="B203" s="1">
        <v>1</v>
      </c>
      <c r="C203" s="1">
        <v>4</v>
      </c>
      <c r="D203" s="1">
        <v>160</v>
      </c>
      <c r="E203" s="1">
        <v>268</v>
      </c>
      <c r="F203" s="1">
        <v>103</v>
      </c>
      <c r="G203" s="1">
        <v>1</v>
      </c>
    </row>
    <row r="204" spans="1:7" x14ac:dyDescent="0.25">
      <c r="A204" s="1">
        <v>49</v>
      </c>
      <c r="B204" s="1">
        <v>1</v>
      </c>
      <c r="C204" s="1">
        <v>3</v>
      </c>
      <c r="D204" s="1">
        <v>115</v>
      </c>
      <c r="E204" s="1">
        <v>265</v>
      </c>
      <c r="F204" s="1">
        <v>175</v>
      </c>
      <c r="G204" s="1">
        <v>1</v>
      </c>
    </row>
    <row r="205" spans="1:7" x14ac:dyDescent="0.25">
      <c r="A205" s="1">
        <v>49</v>
      </c>
      <c r="B205" s="1">
        <v>1</v>
      </c>
      <c r="C205" s="1">
        <v>4</v>
      </c>
      <c r="D205" s="1">
        <v>130</v>
      </c>
      <c r="E205" s="1">
        <v>206</v>
      </c>
      <c r="F205" s="1">
        <v>170</v>
      </c>
      <c r="G205" s="1">
        <v>1</v>
      </c>
    </row>
    <row r="206" spans="1:7" x14ac:dyDescent="0.25">
      <c r="A206" s="1">
        <v>50</v>
      </c>
      <c r="B206" s="1">
        <v>1</v>
      </c>
      <c r="C206" s="1">
        <v>4</v>
      </c>
      <c r="D206" s="1">
        <v>145</v>
      </c>
      <c r="E206" s="1">
        <v>264</v>
      </c>
      <c r="F206" s="1">
        <v>150</v>
      </c>
      <c r="G206" s="1">
        <v>1</v>
      </c>
    </row>
    <row r="207" spans="1:7" x14ac:dyDescent="0.25">
      <c r="A207" s="1">
        <v>52</v>
      </c>
      <c r="B207" s="1">
        <v>1</v>
      </c>
      <c r="C207" s="1">
        <v>4</v>
      </c>
      <c r="D207" s="1">
        <v>130</v>
      </c>
      <c r="E207" s="1">
        <v>225</v>
      </c>
      <c r="F207" s="1">
        <v>120</v>
      </c>
      <c r="G207" s="1">
        <v>1</v>
      </c>
    </row>
    <row r="208" spans="1:7" x14ac:dyDescent="0.25">
      <c r="A208" s="1">
        <v>54</v>
      </c>
      <c r="B208" s="1">
        <v>1</v>
      </c>
      <c r="C208" s="1">
        <v>4</v>
      </c>
      <c r="D208" s="1">
        <v>125</v>
      </c>
      <c r="E208" s="1">
        <v>216</v>
      </c>
      <c r="F208" s="1">
        <v>140</v>
      </c>
      <c r="G208" s="1">
        <v>1</v>
      </c>
    </row>
    <row r="209" spans="1:7" x14ac:dyDescent="0.25">
      <c r="A209" s="1">
        <v>54</v>
      </c>
      <c r="B209" s="1">
        <v>1</v>
      </c>
      <c r="C209" s="1">
        <v>4</v>
      </c>
      <c r="D209" s="1">
        <v>125</v>
      </c>
      <c r="E209" s="1">
        <v>224</v>
      </c>
      <c r="F209" s="1">
        <v>122</v>
      </c>
      <c r="G209" s="1">
        <v>1</v>
      </c>
    </row>
    <row r="210" spans="1:7" x14ac:dyDescent="0.25">
      <c r="A210" s="1">
        <v>55</v>
      </c>
      <c r="B210" s="1">
        <v>1</v>
      </c>
      <c r="C210" s="1">
        <v>4</v>
      </c>
      <c r="D210" s="1">
        <v>140</v>
      </c>
      <c r="E210" s="1">
        <v>201</v>
      </c>
      <c r="F210" s="1">
        <v>130</v>
      </c>
      <c r="G210" s="1">
        <v>1</v>
      </c>
    </row>
    <row r="211" spans="1:7" x14ac:dyDescent="0.25">
      <c r="A211" s="1">
        <v>57</v>
      </c>
      <c r="B211" s="1">
        <v>1</v>
      </c>
      <c r="C211" s="1">
        <v>2</v>
      </c>
      <c r="D211" s="1">
        <v>140</v>
      </c>
      <c r="E211" s="1">
        <v>265</v>
      </c>
      <c r="F211" s="1">
        <v>145</v>
      </c>
      <c r="G211" s="1">
        <v>1</v>
      </c>
    </row>
    <row r="212" spans="1:7" x14ac:dyDescent="0.25">
      <c r="A212" s="1">
        <v>58</v>
      </c>
      <c r="B212" s="1">
        <v>1</v>
      </c>
      <c r="C212" s="1">
        <v>3</v>
      </c>
      <c r="D212" s="1">
        <v>130</v>
      </c>
      <c r="E212" s="1">
        <v>213</v>
      </c>
      <c r="F212" s="1">
        <v>140</v>
      </c>
      <c r="G212" s="1">
        <v>1</v>
      </c>
    </row>
    <row r="213" spans="1:7" x14ac:dyDescent="0.25">
      <c r="A213" s="1">
        <v>60</v>
      </c>
      <c r="B213" s="1">
        <v>1</v>
      </c>
      <c r="C213" s="1">
        <v>4</v>
      </c>
      <c r="D213" s="1">
        <v>100</v>
      </c>
      <c r="E213" s="1">
        <v>248</v>
      </c>
      <c r="F213" s="1">
        <v>125</v>
      </c>
      <c r="G213" s="1">
        <v>1</v>
      </c>
    </row>
    <row r="214" spans="1:7" x14ac:dyDescent="0.25">
      <c r="A214" s="1">
        <v>63</v>
      </c>
      <c r="B214" s="1">
        <v>1</v>
      </c>
      <c r="C214" s="1">
        <v>4</v>
      </c>
      <c r="D214" s="1">
        <v>150</v>
      </c>
      <c r="E214" s="1">
        <v>223</v>
      </c>
      <c r="F214" s="1">
        <v>115</v>
      </c>
      <c r="G214" s="1">
        <v>1</v>
      </c>
    </row>
    <row r="215" spans="1:7" x14ac:dyDescent="0.25">
      <c r="A215" s="1">
        <v>65</v>
      </c>
      <c r="B215" s="1">
        <v>1</v>
      </c>
      <c r="C215" s="1">
        <v>4</v>
      </c>
      <c r="D215" s="1">
        <v>140</v>
      </c>
      <c r="E215" s="1">
        <v>306</v>
      </c>
      <c r="F215" s="1">
        <v>87</v>
      </c>
      <c r="G215" s="1">
        <v>1</v>
      </c>
    </row>
    <row r="216" spans="1:7" x14ac:dyDescent="0.25">
      <c r="A216" s="1">
        <v>32</v>
      </c>
      <c r="B216" s="1">
        <v>1</v>
      </c>
      <c r="C216" s="1">
        <v>4</v>
      </c>
      <c r="D216" s="1">
        <v>118</v>
      </c>
      <c r="E216" s="1">
        <v>529</v>
      </c>
      <c r="F216" s="1">
        <v>130</v>
      </c>
      <c r="G216" s="1">
        <v>1</v>
      </c>
    </row>
    <row r="217" spans="1:7" x14ac:dyDescent="0.25">
      <c r="A217" s="1">
        <v>39</v>
      </c>
      <c r="B217" s="1">
        <v>1</v>
      </c>
      <c r="C217" s="1">
        <v>4</v>
      </c>
      <c r="D217" s="1">
        <v>110</v>
      </c>
      <c r="E217" s="1">
        <v>280</v>
      </c>
      <c r="F217" s="1">
        <v>150</v>
      </c>
      <c r="G217" s="1">
        <v>1</v>
      </c>
    </row>
    <row r="218" spans="1:7" x14ac:dyDescent="0.25">
      <c r="A218" s="1">
        <v>43</v>
      </c>
      <c r="B218" s="1">
        <v>1</v>
      </c>
      <c r="C218" s="1">
        <v>1</v>
      </c>
      <c r="D218" s="1">
        <v>120</v>
      </c>
      <c r="E218" s="1">
        <v>291</v>
      </c>
      <c r="F218" s="1">
        <v>155</v>
      </c>
      <c r="G218" s="1">
        <v>1</v>
      </c>
    </row>
    <row r="219" spans="1:7" x14ac:dyDescent="0.25">
      <c r="A219" s="1">
        <v>45</v>
      </c>
      <c r="B219" s="1">
        <v>1</v>
      </c>
      <c r="C219" s="1">
        <v>4</v>
      </c>
      <c r="D219" s="1">
        <v>130</v>
      </c>
      <c r="E219" s="1">
        <v>219</v>
      </c>
      <c r="F219" s="1">
        <v>130</v>
      </c>
      <c r="G219" s="1">
        <v>1</v>
      </c>
    </row>
    <row r="220" spans="1:7" x14ac:dyDescent="0.25">
      <c r="A220" s="1">
        <v>46</v>
      </c>
      <c r="B220" s="1">
        <v>1</v>
      </c>
      <c r="C220" s="1">
        <v>4</v>
      </c>
      <c r="D220" s="1">
        <v>120</v>
      </c>
      <c r="E220" s="1">
        <v>231</v>
      </c>
      <c r="F220" s="1">
        <v>115</v>
      </c>
      <c r="G220" s="1">
        <v>1</v>
      </c>
    </row>
    <row r="221" spans="1:7" x14ac:dyDescent="0.25">
      <c r="A221" s="1">
        <v>46</v>
      </c>
      <c r="B221" s="1">
        <v>1</v>
      </c>
      <c r="C221" s="1">
        <v>4</v>
      </c>
      <c r="D221" s="1">
        <v>130</v>
      </c>
      <c r="E221" s="1">
        <v>222</v>
      </c>
      <c r="F221" s="1">
        <v>112</v>
      </c>
      <c r="G221" s="1">
        <v>1</v>
      </c>
    </row>
    <row r="222" spans="1:7" x14ac:dyDescent="0.25">
      <c r="A222" s="1">
        <v>48</v>
      </c>
      <c r="B222" s="1">
        <v>1</v>
      </c>
      <c r="C222" s="1">
        <v>4</v>
      </c>
      <c r="D222" s="1">
        <v>122</v>
      </c>
      <c r="E222" s="1">
        <v>275</v>
      </c>
      <c r="F222" s="1">
        <v>150</v>
      </c>
      <c r="G222" s="1">
        <v>1</v>
      </c>
    </row>
    <row r="223" spans="1:7" x14ac:dyDescent="0.25">
      <c r="A223" s="1">
        <v>48</v>
      </c>
      <c r="B223" s="1">
        <v>1</v>
      </c>
      <c r="C223" s="1">
        <v>4</v>
      </c>
      <c r="D223" s="1">
        <v>160</v>
      </c>
      <c r="E223" s="1">
        <v>193</v>
      </c>
      <c r="F223" s="1">
        <v>102</v>
      </c>
      <c r="G223" s="1">
        <v>1</v>
      </c>
    </row>
    <row r="224" spans="1:7" x14ac:dyDescent="0.25">
      <c r="A224" s="1">
        <v>48</v>
      </c>
      <c r="B224" s="1">
        <v>1</v>
      </c>
      <c r="C224" s="1">
        <v>4</v>
      </c>
      <c r="D224" s="1">
        <v>160</v>
      </c>
      <c r="E224" s="1">
        <v>329</v>
      </c>
      <c r="F224" s="1">
        <v>92</v>
      </c>
      <c r="G224" s="1">
        <v>1</v>
      </c>
    </row>
    <row r="225" spans="1:7" x14ac:dyDescent="0.25">
      <c r="A225" s="1">
        <v>48</v>
      </c>
      <c r="B225" s="1">
        <v>1</v>
      </c>
      <c r="C225" s="1">
        <v>4</v>
      </c>
      <c r="D225" s="1">
        <v>160</v>
      </c>
      <c r="E225" s="1">
        <v>355</v>
      </c>
      <c r="F225" s="1">
        <v>99</v>
      </c>
      <c r="G225" s="1">
        <v>1</v>
      </c>
    </row>
    <row r="226" spans="1:7" x14ac:dyDescent="0.25">
      <c r="A226" s="1">
        <v>50</v>
      </c>
      <c r="B226" s="1">
        <v>1</v>
      </c>
      <c r="C226" s="1">
        <v>4</v>
      </c>
      <c r="D226" s="1">
        <v>130</v>
      </c>
      <c r="E226" s="1">
        <v>233</v>
      </c>
      <c r="F226" s="1">
        <v>121</v>
      </c>
      <c r="G226" s="1">
        <v>1</v>
      </c>
    </row>
    <row r="227" spans="1:7" x14ac:dyDescent="0.25">
      <c r="A227" s="1">
        <v>52</v>
      </c>
      <c r="B227" s="1">
        <v>1</v>
      </c>
      <c r="C227" s="1">
        <v>4</v>
      </c>
      <c r="D227" s="1">
        <v>120</v>
      </c>
      <c r="E227" s="1">
        <v>182</v>
      </c>
      <c r="F227" s="1">
        <v>150</v>
      </c>
      <c r="G227" s="1">
        <v>1</v>
      </c>
    </row>
    <row r="228" spans="1:7" x14ac:dyDescent="0.25">
      <c r="A228" s="1">
        <v>53</v>
      </c>
      <c r="B228" s="1">
        <v>1</v>
      </c>
      <c r="C228" s="1">
        <v>4</v>
      </c>
      <c r="D228" s="1">
        <v>120</v>
      </c>
      <c r="E228" s="1">
        <v>246</v>
      </c>
      <c r="F228" s="1">
        <v>116</v>
      </c>
      <c r="G228" s="1">
        <v>1</v>
      </c>
    </row>
    <row r="229" spans="1:7" x14ac:dyDescent="0.25">
      <c r="A229" s="1">
        <v>54</v>
      </c>
      <c r="B229" s="1">
        <v>1</v>
      </c>
      <c r="C229" s="1">
        <v>3</v>
      </c>
      <c r="D229" s="1">
        <v>120</v>
      </c>
      <c r="E229" s="1">
        <v>237</v>
      </c>
      <c r="F229" s="1">
        <v>150</v>
      </c>
      <c r="G229" s="1">
        <v>1</v>
      </c>
    </row>
    <row r="230" spans="1:7" x14ac:dyDescent="0.25">
      <c r="A230" s="1">
        <v>54</v>
      </c>
      <c r="B230" s="1">
        <v>1</v>
      </c>
      <c r="C230" s="1">
        <v>4</v>
      </c>
      <c r="D230" s="1">
        <v>130</v>
      </c>
      <c r="E230" s="1">
        <v>242</v>
      </c>
      <c r="F230" s="1">
        <v>91</v>
      </c>
      <c r="G230" s="1">
        <v>1</v>
      </c>
    </row>
    <row r="231" spans="1:7" x14ac:dyDescent="0.25">
      <c r="A231" s="1">
        <v>54</v>
      </c>
      <c r="B231" s="1">
        <v>1</v>
      </c>
      <c r="C231" s="1">
        <v>4</v>
      </c>
      <c r="D231" s="1">
        <v>130</v>
      </c>
      <c r="E231" s="1">
        <v>603</v>
      </c>
      <c r="F231" s="1">
        <v>125</v>
      </c>
      <c r="G231" s="1">
        <v>1</v>
      </c>
    </row>
    <row r="232" spans="1:7" x14ac:dyDescent="0.25">
      <c r="A232" s="1">
        <v>54</v>
      </c>
      <c r="B232" s="1">
        <v>1</v>
      </c>
      <c r="C232" s="1">
        <v>4</v>
      </c>
      <c r="D232" s="1">
        <v>200</v>
      </c>
      <c r="E232" s="1">
        <v>198</v>
      </c>
      <c r="F232" s="1">
        <v>142</v>
      </c>
      <c r="G232" s="1">
        <v>1</v>
      </c>
    </row>
    <row r="233" spans="1:7" x14ac:dyDescent="0.25">
      <c r="A233" s="1">
        <v>55</v>
      </c>
      <c r="B233" s="1">
        <v>1</v>
      </c>
      <c r="C233" s="1">
        <v>4</v>
      </c>
      <c r="D233" s="1">
        <v>140</v>
      </c>
      <c r="E233" s="1">
        <v>268</v>
      </c>
      <c r="F233" s="1">
        <v>128</v>
      </c>
      <c r="G233" s="1">
        <v>1</v>
      </c>
    </row>
    <row r="234" spans="1:7" x14ac:dyDescent="0.25">
      <c r="A234" s="1">
        <v>56</v>
      </c>
      <c r="B234" s="1">
        <v>1</v>
      </c>
      <c r="C234" s="1">
        <v>4</v>
      </c>
      <c r="D234" s="1">
        <v>150</v>
      </c>
      <c r="E234" s="1">
        <v>213</v>
      </c>
      <c r="F234" s="1">
        <v>125</v>
      </c>
      <c r="G234" s="1">
        <v>1</v>
      </c>
    </row>
    <row r="235" spans="1:7" x14ac:dyDescent="0.25">
      <c r="A235" s="1">
        <v>57</v>
      </c>
      <c r="B235" s="1">
        <v>1</v>
      </c>
      <c r="C235" s="1">
        <v>4</v>
      </c>
      <c r="D235" s="1">
        <v>150</v>
      </c>
      <c r="E235" s="1">
        <v>255</v>
      </c>
      <c r="F235" s="1">
        <v>92</v>
      </c>
      <c r="G235" s="1">
        <v>1</v>
      </c>
    </row>
    <row r="236" spans="1:7" x14ac:dyDescent="0.25">
      <c r="A236" s="1">
        <v>58</v>
      </c>
      <c r="B236" s="1">
        <v>1</v>
      </c>
      <c r="C236" s="1">
        <v>3</v>
      </c>
      <c r="D236" s="1">
        <v>160</v>
      </c>
      <c r="E236" s="1">
        <v>211</v>
      </c>
      <c r="F236" s="1">
        <v>92</v>
      </c>
      <c r="G236" s="1">
        <v>1</v>
      </c>
    </row>
    <row r="237" spans="1:7" x14ac:dyDescent="0.25">
      <c r="A237" s="1">
        <v>58</v>
      </c>
      <c r="B237" s="1">
        <v>1</v>
      </c>
      <c r="C237" s="1">
        <v>4</v>
      </c>
      <c r="D237" s="1">
        <v>130</v>
      </c>
      <c r="E237" s="1">
        <v>263</v>
      </c>
      <c r="F237" s="1">
        <v>140</v>
      </c>
      <c r="G237" s="1">
        <v>1</v>
      </c>
    </row>
    <row r="238" spans="1:7" x14ac:dyDescent="0.25">
      <c r="A238" s="1">
        <v>41</v>
      </c>
      <c r="B238" s="1">
        <v>1</v>
      </c>
      <c r="C238" s="1">
        <v>4</v>
      </c>
      <c r="D238" s="1">
        <v>130</v>
      </c>
      <c r="E238" s="1">
        <v>172</v>
      </c>
      <c r="F238" s="1">
        <v>130</v>
      </c>
      <c r="G238" s="1">
        <v>1</v>
      </c>
    </row>
    <row r="239" spans="1:7" x14ac:dyDescent="0.25">
      <c r="A239" s="1">
        <v>43</v>
      </c>
      <c r="B239" s="1">
        <v>1</v>
      </c>
      <c r="C239" s="1">
        <v>4</v>
      </c>
      <c r="D239" s="1">
        <v>120</v>
      </c>
      <c r="E239" s="1">
        <v>175</v>
      </c>
      <c r="F239" s="1">
        <v>120</v>
      </c>
      <c r="G239" s="1">
        <v>1</v>
      </c>
    </row>
    <row r="240" spans="1:7" x14ac:dyDescent="0.25">
      <c r="A240" s="1">
        <v>44</v>
      </c>
      <c r="B240" s="1">
        <v>1</v>
      </c>
      <c r="C240" s="1">
        <v>2</v>
      </c>
      <c r="D240" s="1">
        <v>150</v>
      </c>
      <c r="E240" s="1">
        <v>288</v>
      </c>
      <c r="F240" s="1">
        <v>150</v>
      </c>
      <c r="G240" s="1">
        <v>1</v>
      </c>
    </row>
    <row r="241" spans="1:7" x14ac:dyDescent="0.25">
      <c r="A241" s="1">
        <v>44</v>
      </c>
      <c r="B241" s="1">
        <v>1</v>
      </c>
      <c r="C241" s="1">
        <v>4</v>
      </c>
      <c r="D241" s="1">
        <v>130</v>
      </c>
      <c r="E241" s="1">
        <v>290</v>
      </c>
      <c r="F241" s="1">
        <v>100</v>
      </c>
      <c r="G241" s="1">
        <v>1</v>
      </c>
    </row>
    <row r="242" spans="1:7" x14ac:dyDescent="0.25">
      <c r="A242" s="1">
        <v>46</v>
      </c>
      <c r="B242" s="1">
        <v>1</v>
      </c>
      <c r="C242" s="1">
        <v>1</v>
      </c>
      <c r="D242" s="1">
        <v>140</v>
      </c>
      <c r="E242" s="1">
        <v>272</v>
      </c>
      <c r="F242" s="1">
        <v>175</v>
      </c>
      <c r="G242" s="1">
        <v>1</v>
      </c>
    </row>
    <row r="243" spans="1:7" x14ac:dyDescent="0.25">
      <c r="A243" s="1">
        <v>49</v>
      </c>
      <c r="B243" s="1">
        <v>1</v>
      </c>
      <c r="C243" s="1">
        <v>4</v>
      </c>
      <c r="D243" s="1">
        <v>130</v>
      </c>
      <c r="E243" s="1">
        <v>341</v>
      </c>
      <c r="F243" s="1">
        <v>120</v>
      </c>
      <c r="G243" s="1">
        <v>1</v>
      </c>
    </row>
    <row r="244" spans="1:7" x14ac:dyDescent="0.25">
      <c r="A244" s="1">
        <v>49</v>
      </c>
      <c r="B244" s="1">
        <v>1</v>
      </c>
      <c r="C244" s="1">
        <v>4</v>
      </c>
      <c r="D244" s="1">
        <v>140</v>
      </c>
      <c r="E244" s="1">
        <v>234</v>
      </c>
      <c r="F244" s="1">
        <v>140</v>
      </c>
      <c r="G244" s="1">
        <v>1</v>
      </c>
    </row>
    <row r="245" spans="1:7" x14ac:dyDescent="0.25">
      <c r="A245" s="1">
        <v>51</v>
      </c>
      <c r="B245" s="1">
        <v>1</v>
      </c>
      <c r="C245" s="1">
        <v>3</v>
      </c>
      <c r="D245" s="1">
        <v>135</v>
      </c>
      <c r="E245" s="1">
        <v>160</v>
      </c>
      <c r="F245" s="1">
        <v>150</v>
      </c>
      <c r="G245" s="1">
        <v>1</v>
      </c>
    </row>
    <row r="246" spans="1:7" x14ac:dyDescent="0.25">
      <c r="A246" s="1">
        <v>52</v>
      </c>
      <c r="B246" s="1">
        <v>1</v>
      </c>
      <c r="C246" s="1">
        <v>4</v>
      </c>
      <c r="D246" s="1">
        <v>112</v>
      </c>
      <c r="E246" s="1">
        <v>342</v>
      </c>
      <c r="F246" s="1">
        <v>96</v>
      </c>
      <c r="G246" s="1">
        <v>1</v>
      </c>
    </row>
    <row r="247" spans="1:7" x14ac:dyDescent="0.25">
      <c r="A247" s="1">
        <v>52</v>
      </c>
      <c r="B247" s="1">
        <v>1</v>
      </c>
      <c r="C247" s="1">
        <v>4</v>
      </c>
      <c r="D247" s="1">
        <v>130</v>
      </c>
      <c r="E247" s="1">
        <v>298</v>
      </c>
      <c r="F247" s="1">
        <v>110</v>
      </c>
      <c r="G247" s="1">
        <v>1</v>
      </c>
    </row>
    <row r="248" spans="1:7" x14ac:dyDescent="0.25">
      <c r="A248" s="1">
        <v>52</v>
      </c>
      <c r="B248" s="1">
        <v>1</v>
      </c>
      <c r="C248" s="1">
        <v>4</v>
      </c>
      <c r="D248" s="1">
        <v>140</v>
      </c>
      <c r="E248" s="1">
        <v>404</v>
      </c>
      <c r="F248" s="1">
        <v>124</v>
      </c>
      <c r="G248" s="1">
        <v>1</v>
      </c>
    </row>
    <row r="249" spans="1:7" x14ac:dyDescent="0.25">
      <c r="A249" s="1">
        <v>52</v>
      </c>
      <c r="B249" s="1">
        <v>1</v>
      </c>
      <c r="C249" s="1">
        <v>4</v>
      </c>
      <c r="D249" s="1">
        <v>160</v>
      </c>
      <c r="E249" s="1">
        <v>246</v>
      </c>
      <c r="F249" s="1">
        <v>82</v>
      </c>
      <c r="G249" s="1">
        <v>1</v>
      </c>
    </row>
    <row r="250" spans="1:7" x14ac:dyDescent="0.25">
      <c r="A250" s="1">
        <v>53</v>
      </c>
      <c r="B250" s="1">
        <v>1</v>
      </c>
      <c r="C250" s="1">
        <v>3</v>
      </c>
      <c r="D250" s="1">
        <v>145</v>
      </c>
      <c r="E250" s="1">
        <v>518</v>
      </c>
      <c r="F250" s="1">
        <v>130</v>
      </c>
      <c r="G250" s="1">
        <v>1</v>
      </c>
    </row>
    <row r="251" spans="1:7" x14ac:dyDescent="0.25">
      <c r="A251" s="1">
        <v>53</v>
      </c>
      <c r="B251" s="1">
        <v>1</v>
      </c>
      <c r="C251" s="1">
        <v>4</v>
      </c>
      <c r="D251" s="1">
        <v>180</v>
      </c>
      <c r="E251" s="1">
        <v>285</v>
      </c>
      <c r="F251" s="1">
        <v>120</v>
      </c>
      <c r="G251" s="1">
        <v>1</v>
      </c>
    </row>
    <row r="252" spans="1:7" x14ac:dyDescent="0.25">
      <c r="A252" s="1">
        <v>54</v>
      </c>
      <c r="B252" s="1">
        <v>1</v>
      </c>
      <c r="C252" s="1">
        <v>4</v>
      </c>
      <c r="D252" s="1">
        <v>140</v>
      </c>
      <c r="E252" s="1">
        <v>216</v>
      </c>
      <c r="F252" s="1">
        <v>105</v>
      </c>
      <c r="G252" s="1">
        <v>1</v>
      </c>
    </row>
    <row r="253" spans="1:7" x14ac:dyDescent="0.25">
      <c r="A253" s="1">
        <v>55</v>
      </c>
      <c r="B253" s="1">
        <v>1</v>
      </c>
      <c r="C253" s="1">
        <v>1</v>
      </c>
      <c r="D253" s="1">
        <v>140</v>
      </c>
      <c r="E253" s="1">
        <v>295</v>
      </c>
      <c r="F253" s="1">
        <v>136</v>
      </c>
      <c r="G253" s="1">
        <v>1</v>
      </c>
    </row>
    <row r="254" spans="1:7" x14ac:dyDescent="0.25">
      <c r="A254" s="1">
        <v>55</v>
      </c>
      <c r="B254" s="1">
        <v>1</v>
      </c>
      <c r="C254" s="1">
        <v>2</v>
      </c>
      <c r="D254" s="1">
        <v>160</v>
      </c>
      <c r="E254" s="1">
        <v>292</v>
      </c>
      <c r="F254" s="1">
        <v>143</v>
      </c>
      <c r="G254" s="1">
        <v>1</v>
      </c>
    </row>
    <row r="255" spans="1:7" x14ac:dyDescent="0.25">
      <c r="A255" s="1">
        <v>55</v>
      </c>
      <c r="B255" s="1">
        <v>1</v>
      </c>
      <c r="C255" s="1">
        <v>4</v>
      </c>
      <c r="D255" s="1">
        <v>145</v>
      </c>
      <c r="E255" s="1">
        <v>248</v>
      </c>
      <c r="F255" s="1">
        <v>96</v>
      </c>
      <c r="G255" s="1">
        <v>1</v>
      </c>
    </row>
    <row r="256" spans="1:7" x14ac:dyDescent="0.25">
      <c r="A256" s="1">
        <v>56</v>
      </c>
      <c r="B256" s="1">
        <v>1</v>
      </c>
      <c r="C256" s="1">
        <v>4</v>
      </c>
      <c r="D256" s="1">
        <v>150</v>
      </c>
      <c r="E256" s="1">
        <v>230</v>
      </c>
      <c r="F256" s="1">
        <v>124</v>
      </c>
      <c r="G256" s="1">
        <v>1</v>
      </c>
    </row>
    <row r="257" spans="1:7" x14ac:dyDescent="0.25">
      <c r="A257" s="1">
        <v>56</v>
      </c>
      <c r="B257" s="1">
        <v>1</v>
      </c>
      <c r="C257" s="1">
        <v>4</v>
      </c>
      <c r="D257" s="1">
        <v>170</v>
      </c>
      <c r="E257" s="1">
        <v>388</v>
      </c>
      <c r="F257" s="1">
        <v>122</v>
      </c>
      <c r="G257" s="1">
        <v>1</v>
      </c>
    </row>
    <row r="258" spans="1:7" x14ac:dyDescent="0.25">
      <c r="A258" s="1">
        <v>58</v>
      </c>
      <c r="B258" s="1">
        <v>1</v>
      </c>
      <c r="C258" s="1">
        <v>2</v>
      </c>
      <c r="D258" s="1">
        <v>136</v>
      </c>
      <c r="E258" s="1">
        <v>164</v>
      </c>
      <c r="F258" s="1">
        <v>99</v>
      </c>
      <c r="G258" s="1">
        <v>1</v>
      </c>
    </row>
    <row r="259" spans="1:7" x14ac:dyDescent="0.25">
      <c r="A259" s="1">
        <v>59</v>
      </c>
      <c r="B259" s="1">
        <v>1</v>
      </c>
      <c r="C259" s="1">
        <v>4</v>
      </c>
      <c r="D259" s="1">
        <v>140</v>
      </c>
      <c r="E259" s="1">
        <v>264</v>
      </c>
      <c r="F259" s="1">
        <v>119</v>
      </c>
      <c r="G259" s="1">
        <v>1</v>
      </c>
    </row>
    <row r="260" spans="1:7" x14ac:dyDescent="0.25">
      <c r="A260" s="1">
        <v>65</v>
      </c>
      <c r="B260" s="1">
        <v>1</v>
      </c>
      <c r="C260" s="1">
        <v>4</v>
      </c>
      <c r="D260" s="1">
        <v>170</v>
      </c>
      <c r="E260" s="1">
        <v>263</v>
      </c>
      <c r="F260" s="1">
        <v>112</v>
      </c>
      <c r="G260" s="1">
        <v>1</v>
      </c>
    </row>
    <row r="261" spans="1:7" x14ac:dyDescent="0.25">
      <c r="A261" s="1">
        <v>41</v>
      </c>
      <c r="B261" s="1">
        <v>1</v>
      </c>
      <c r="C261" s="1">
        <v>4</v>
      </c>
      <c r="D261" s="1">
        <v>120</v>
      </c>
      <c r="E261" s="1">
        <v>336</v>
      </c>
      <c r="F261" s="1">
        <v>118</v>
      </c>
      <c r="G261" s="1">
        <v>1</v>
      </c>
    </row>
    <row r="262" spans="1:7" x14ac:dyDescent="0.25">
      <c r="A262" s="1">
        <v>43</v>
      </c>
      <c r="B262" s="1">
        <v>1</v>
      </c>
      <c r="C262" s="1">
        <v>4</v>
      </c>
      <c r="D262" s="1">
        <v>140</v>
      </c>
      <c r="E262" s="1">
        <v>288</v>
      </c>
      <c r="F262" s="1">
        <v>135</v>
      </c>
      <c r="G262" s="1">
        <v>1</v>
      </c>
    </row>
    <row r="263" spans="1:7" x14ac:dyDescent="0.25">
      <c r="A263" s="1">
        <v>44</v>
      </c>
      <c r="B263" s="1">
        <v>1</v>
      </c>
      <c r="C263" s="1">
        <v>4</v>
      </c>
      <c r="D263" s="1">
        <v>135</v>
      </c>
      <c r="E263" s="1">
        <v>491</v>
      </c>
      <c r="F263" s="1">
        <v>135</v>
      </c>
      <c r="G263" s="1">
        <v>1</v>
      </c>
    </row>
    <row r="264" spans="1:7" x14ac:dyDescent="0.25">
      <c r="A264" s="1">
        <v>47</v>
      </c>
      <c r="B264" s="1">
        <v>1</v>
      </c>
      <c r="C264" s="1">
        <v>4</v>
      </c>
      <c r="D264" s="1">
        <v>160</v>
      </c>
      <c r="E264" s="1">
        <v>291</v>
      </c>
      <c r="F264" s="1">
        <v>158</v>
      </c>
      <c r="G264" s="1">
        <v>1</v>
      </c>
    </row>
    <row r="265" spans="1:7" x14ac:dyDescent="0.25">
      <c r="A265" s="1">
        <v>49</v>
      </c>
      <c r="B265" s="1">
        <v>1</v>
      </c>
      <c r="C265" s="1">
        <v>4</v>
      </c>
      <c r="D265" s="1">
        <v>128</v>
      </c>
      <c r="E265" s="1">
        <v>212</v>
      </c>
      <c r="F265" s="1">
        <v>96</v>
      </c>
      <c r="G265" s="1">
        <v>1</v>
      </c>
    </row>
    <row r="266" spans="1:7" x14ac:dyDescent="0.25">
      <c r="A266" s="1">
        <v>49</v>
      </c>
      <c r="B266" s="1">
        <v>1</v>
      </c>
      <c r="C266" s="1">
        <v>4</v>
      </c>
      <c r="D266" s="1">
        <v>150</v>
      </c>
      <c r="E266" s="1">
        <v>222</v>
      </c>
      <c r="F266" s="1">
        <v>122</v>
      </c>
      <c r="G266" s="1">
        <v>1</v>
      </c>
    </row>
    <row r="267" spans="1:7" x14ac:dyDescent="0.25">
      <c r="A267" s="1">
        <v>50</v>
      </c>
      <c r="B267" s="1">
        <v>1</v>
      </c>
      <c r="C267" s="1">
        <v>4</v>
      </c>
      <c r="D267" s="1">
        <v>140</v>
      </c>
      <c r="E267" s="1">
        <v>231</v>
      </c>
      <c r="F267" s="1">
        <v>140</v>
      </c>
      <c r="G267" s="1">
        <v>1</v>
      </c>
    </row>
    <row r="268" spans="1:7" x14ac:dyDescent="0.25">
      <c r="A268" s="1">
        <v>50</v>
      </c>
      <c r="B268" s="1">
        <v>1</v>
      </c>
      <c r="C268" s="1">
        <v>4</v>
      </c>
      <c r="D268" s="1">
        <v>140</v>
      </c>
      <c r="E268" s="1">
        <v>341</v>
      </c>
      <c r="F268" s="1">
        <v>125</v>
      </c>
      <c r="G268" s="1">
        <v>1</v>
      </c>
    </row>
    <row r="269" spans="1:7" x14ac:dyDescent="0.25">
      <c r="A269" s="1">
        <v>52</v>
      </c>
      <c r="B269" s="1">
        <v>1</v>
      </c>
      <c r="C269" s="1">
        <v>4</v>
      </c>
      <c r="D269" s="1">
        <v>140</v>
      </c>
      <c r="E269" s="1">
        <v>266</v>
      </c>
      <c r="F269" s="1">
        <v>134</v>
      </c>
      <c r="G269" s="1">
        <v>1</v>
      </c>
    </row>
    <row r="270" spans="1:7" x14ac:dyDescent="0.25">
      <c r="A270" s="1">
        <v>52</v>
      </c>
      <c r="B270" s="1">
        <v>1</v>
      </c>
      <c r="C270" s="1">
        <v>4</v>
      </c>
      <c r="D270" s="1">
        <v>160</v>
      </c>
      <c r="E270" s="1">
        <v>331</v>
      </c>
      <c r="F270" s="1">
        <v>94</v>
      </c>
      <c r="G270" s="1">
        <v>1</v>
      </c>
    </row>
    <row r="271" spans="1:7" x14ac:dyDescent="0.25">
      <c r="A271" s="1">
        <v>56</v>
      </c>
      <c r="B271" s="1">
        <v>1</v>
      </c>
      <c r="C271" s="1">
        <v>4</v>
      </c>
      <c r="D271" s="1">
        <v>155</v>
      </c>
      <c r="E271" s="1">
        <v>342</v>
      </c>
      <c r="F271" s="1">
        <v>150</v>
      </c>
      <c r="G271" s="1">
        <v>1</v>
      </c>
    </row>
    <row r="272" spans="1:7" x14ac:dyDescent="0.25">
      <c r="A272" s="1">
        <v>65</v>
      </c>
      <c r="B272" s="1">
        <v>1</v>
      </c>
      <c r="C272" s="1">
        <v>4</v>
      </c>
      <c r="D272" s="1">
        <v>130</v>
      </c>
      <c r="E272" s="1">
        <v>275</v>
      </c>
      <c r="F272" s="1">
        <v>115</v>
      </c>
      <c r="G272" s="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03BE03E757FB468315127470B8BB96" ma:contentTypeVersion="0" ma:contentTypeDescription="Create a new document." ma:contentTypeScope="" ma:versionID="e33a12c97b6bddd2cbbaa2ed15c9ab6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d986431c6f5f0e69585fd5da90ecf0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FF68C8-62E5-40BB-90A7-E5026748E49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8B314-5CB0-4305-A700-FA81BAEAF3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CFF6CD-8A77-444D-8592-D08F9D3A6F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cleveland-data</vt:lpstr>
      <vt:lpstr>Q1</vt:lpstr>
      <vt:lpstr>Q2</vt:lpstr>
      <vt:lpstr>Q3</vt:lpstr>
      <vt:lpstr>Q4</vt:lpstr>
      <vt:lpstr>Q5</vt:lpstr>
      <vt:lpstr>Q6</vt:lpstr>
      <vt:lpstr>Q7 A-C</vt:lpstr>
      <vt:lpstr>Q7 D</vt:lpstr>
      <vt:lpstr>Q7 D and Q8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Zaid</dc:creator>
  <cp:keywords/>
  <dc:description/>
  <cp:lastModifiedBy>Zaid</cp:lastModifiedBy>
  <cp:revision/>
  <dcterms:created xsi:type="dcterms:W3CDTF">2015-06-05T18:17:20Z</dcterms:created>
  <dcterms:modified xsi:type="dcterms:W3CDTF">2022-10-01T01:00:12Z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0x0101003F03BE03E757FB468315127470B8BB96</vt:lpwstr>
  </property>
</Properties>
</file>