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mok\OneDrive\Desktop\Bootcamp\Module 1\Crowdfunding Analysis\"/>
    </mc:Choice>
  </mc:AlternateContent>
  <xr:revisionPtr revIDLastSave="0" documentId="13_ncr:1_{B0A1795F-BE67-4D49-9506-1D84A11E30FD}" xr6:coauthVersionLast="47" xr6:coauthVersionMax="47" xr10:uidLastSave="{00000000-0000-0000-0000-000000000000}"/>
  <bookViews>
    <workbookView xWindow="-28920" yWindow="735" windowWidth="29040" windowHeight="15720" xr2:uid="{00000000-000D-0000-FFFF-FFFF00000000}"/>
  </bookViews>
  <sheets>
    <sheet name="Chart1" sheetId="19" r:id="rId1"/>
    <sheet name="Kickstarter" sheetId="1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Category Statistics" sheetId="2" r:id="rId7"/>
    <sheet name="Subcategory Statistics" sheetId="4" r:id="rId8"/>
    <sheet name="Outcomes Based on Launch Date" sheetId="7" r:id="rId9"/>
    <sheet name="Descriptive Statistics (2)" sheetId="12" r:id="rId10"/>
    <sheet name="Failed US Kickstarters v2" sheetId="13" r:id="rId11"/>
    <sheet name="Successful US Kickstarters v2" sheetId="16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2" i="11"/>
  <c r="S14" i="12"/>
  <c r="W12" i="12"/>
  <c r="V12" i="12"/>
  <c r="U12" i="12"/>
  <c r="U8" i="12"/>
  <c r="U9" i="12"/>
  <c r="U10" i="12"/>
  <c r="U11" i="12"/>
  <c r="U7" i="12"/>
  <c r="T8" i="12"/>
  <c r="T9" i="12"/>
  <c r="T10" i="12"/>
  <c r="T11" i="12"/>
  <c r="T7" i="12"/>
  <c r="S12" i="12"/>
  <c r="C6" i="12"/>
  <c r="C5" i="12"/>
  <c r="B6" i="12"/>
  <c r="B5" i="12"/>
  <c r="C3" i="12"/>
  <c r="C2" i="12"/>
  <c r="B3" i="12"/>
  <c r="B2" i="12"/>
  <c r="B3" i="11"/>
  <c r="C10" i="11"/>
  <c r="C9" i="11"/>
  <c r="B10" i="11"/>
  <c r="B9" i="11"/>
  <c r="C3" i="11"/>
  <c r="C2" i="11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11" l="1"/>
</calcChain>
</file>

<file path=xl/sharedStrings.xml><?xml version="1.0" encoding="utf-8"?>
<sst xmlns="http://schemas.openxmlformats.org/spreadsheetml/2006/main" count="39104" uniqueCount="8398">
  <si>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</si>
  <si>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</si>
  <si>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</si>
  <si>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</si>
  <si>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</si>
  <si>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</si>
  <si>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</si>
  <si>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</si>
  <si>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</si>
  <si>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</si>
  <si>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</si>
  <si>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</si>
  <si>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</si>
  <si>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</si>
  <si>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</si>
  <si>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</si>
  <si>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</si>
  <si>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</si>
  <si>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</si>
  <si>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</si>
  <si>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</si>
  <si>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</si>
  <si>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</si>
  <si>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</si>
  <si>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</si>
  <si>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</si>
  <si>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</si>
  <si>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</si>
  <si>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</si>
  <si>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</si>
  <si>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</si>
  <si>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</si>
  <si>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</si>
  <si>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</si>
  <si>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</si>
  <si>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</si>
  <si>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</si>
  <si>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</si>
  <si>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</si>
  <si>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</si>
  <si>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</si>
  <si>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</si>
  <si>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</si>
  <si>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</si>
  <si>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</si>
  <si>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</si>
  <si>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</si>
  <si>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</si>
  <si>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</si>
  <si>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</si>
  <si>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</si>
  <si>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</si>
  <si>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</si>
  <si>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</si>
  <si>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</si>
  <si>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</si>
  <si>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</si>
  <si>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</si>
  <si>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</si>
  <si>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</si>
  <si>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</si>
  <si>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</si>
  <si>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</si>
  <si>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</si>
  <si>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</si>
  <si>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</si>
  <si>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</si>
  <si>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</si>
  <si>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</si>
  <si>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</si>
  <si>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</si>
  <si>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</si>
  <si>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</si>
  <si>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</si>
  <si>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</si>
  <si>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</si>
  <si>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</si>
  <si>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</si>
  <si>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</si>
  <si>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</si>
  <si>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</si>
  <si>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</si>
  <si>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</si>
  <si>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</si>
  <si>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</si>
  <si>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</si>
  <si>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</si>
  <si>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</si>
  <si>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</si>
  <si>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</si>
  <si>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</si>
  <si>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</si>
  <si>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</si>
  <si>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</si>
  <si>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</si>
  <si>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</si>
  <si>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</si>
  <si>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</si>
  <si>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</si>
  <si>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</si>
  <si>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</si>
  <si>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</si>
  <si>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</si>
  <si>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</si>
  <si>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</si>
  <si>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</si>
  <si>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</si>
  <si>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</si>
  <si>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</si>
  <si>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</si>
  <si>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</si>
  <si>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</si>
  <si>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</si>
  <si>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</si>
  <si>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</si>
  <si>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</si>
  <si>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</si>
  <si>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</si>
  <si>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</si>
  <si>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</si>
  <si>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</si>
  <si>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</si>
  <si>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</si>
  <si>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</si>
  <si>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</si>
  <si>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</si>
  <si>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</si>
  <si>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</si>
  <si>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</si>
  <si>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</si>
  <si>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</si>
  <si>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</si>
  <si>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</si>
  <si>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</si>
  <si>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</si>
  <si>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</si>
  <si>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</si>
  <si>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</si>
  <si>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</si>
  <si>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</si>
  <si>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</si>
  <si>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</si>
  <si>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</si>
  <si>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</si>
  <si>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</si>
  <si>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</si>
  <si>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</si>
  <si>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</si>
  <si>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</si>
  <si>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</si>
  <si>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</si>
  <si>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</si>
  <si>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</si>
  <si>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</si>
  <si>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</si>
  <si>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</si>
  <si>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</si>
  <si>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</si>
  <si>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</si>
  <si>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</si>
  <si>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</si>
  <si>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</si>
  <si>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</si>
  <si>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</si>
  <si>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</si>
  <si>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</si>
  <si>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</si>
  <si>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</si>
  <si>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</si>
  <si>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</si>
  <si>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</si>
  <si>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</si>
  <si>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</si>
  <si>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</si>
  <si>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</si>
  <si>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</si>
  <si>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</si>
  <si>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</si>
  <si>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</si>
  <si>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</si>
  <si>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</si>
  <si>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</si>
  <si>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</si>
  <si>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</si>
  <si>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</si>
  <si>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</si>
  <si>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</si>
  <si>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</si>
  <si>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</si>
  <si>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</si>
  <si>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</si>
  <si>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</si>
  <si>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</si>
  <si>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</si>
  <si>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</si>
  <si>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</si>
  <si>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</si>
  <si>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</si>
  <si>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</si>
  <si>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</si>
  <si>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</si>
  <si>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</si>
  <si>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</si>
  <si>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</si>
  <si>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</si>
  <si>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</si>
  <si>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</si>
  <si>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</si>
  <si>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</si>
  <si>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</si>
  <si>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</si>
  <si>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</si>
  <si>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</si>
  <si>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</si>
  <si>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</si>
  <si>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</si>
  <si>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</si>
  <si>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</si>
  <si>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</si>
  <si>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</si>
  <si>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</si>
  <si>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</si>
  <si>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</si>
  <si>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</si>
  <si>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</si>
  <si>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</si>
  <si>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</si>
  <si>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</si>
  <si>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</si>
  <si>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</si>
  <si>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</si>
  <si>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</si>
  <si>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</si>
  <si>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</si>
  <si>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</si>
  <si>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</si>
  <si>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</si>
  <si>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</si>
  <si>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</si>
  <si>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</si>
  <si>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</si>
  <si>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</si>
  <si>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</si>
  <si>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</si>
  <si>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</si>
  <si>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</si>
  <si>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</si>
  <si>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</si>
  <si>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</si>
  <si>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</si>
  <si>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</si>
  <si>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</si>
  <si>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</si>
  <si>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</si>
  <si>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</si>
  <si>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</si>
  <si>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</si>
  <si>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</si>
  <si>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</si>
  <si>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</si>
  <si>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</si>
  <si>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</si>
  <si>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</si>
  <si>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</si>
  <si>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</si>
  <si>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</si>
  <si>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</si>
  <si>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</si>
  <si>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</si>
  <si>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</si>
  <si>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</si>
  <si>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</si>
  <si>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</si>
  <si>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</si>
  <si>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</si>
  <si>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</si>
  <si>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</si>
  <si>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</si>
  <si>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</si>
  <si>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</si>
  <si>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</si>
  <si>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</si>
  <si>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</si>
  <si>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</si>
  <si>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</si>
  <si>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</si>
  <si>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</si>
  <si>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</si>
  <si>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</si>
  <si>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</si>
  <si>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</si>
  <si>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</si>
  <si>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</si>
  <si>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</si>
  <si>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</si>
  <si>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</si>
  <si>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</si>
  <si>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</si>
  <si>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</si>
  <si>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</si>
  <si>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</si>
  <si>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</si>
  <si>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</si>
  <si>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</si>
  <si>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</si>
  <si>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</si>
  <si>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</si>
  <si>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</si>
  <si>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</si>
  <si>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</si>
  <si>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</si>
  <si>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</si>
  <si>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</si>
  <si>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</si>
  <si>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</si>
  <si>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</si>
  <si>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</si>
  <si>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</si>
  <si>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</si>
  <si>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</si>
  <si>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</si>
  <si>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</si>
  <si>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</si>
  <si>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</si>
  <si>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</si>
  <si>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</si>
  <si>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</si>
  <si>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</si>
  <si>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</si>
  <si>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</si>
  <si>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</si>
  <si>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</si>
  <si>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</si>
  <si>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</si>
  <si>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</si>
  <si>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</si>
  <si>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</si>
  <si>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</si>
  <si>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</si>
  <si>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</si>
  <si>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</si>
  <si>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</si>
  <si>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</si>
  <si>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</si>
  <si>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</si>
  <si>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</si>
  <si>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</si>
  <si>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</si>
  <si>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</si>
  <si>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</si>
  <si>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</si>
  <si>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</si>
  <si>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</si>
  <si>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</si>
  <si>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</si>
  <si>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</si>
  <si>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</si>
  <si>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</si>
  <si>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</si>
  <si>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</si>
  <si>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</si>
  <si>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</si>
  <si>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</si>
  <si>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</si>
  <si>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</si>
  <si>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</si>
  <si>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</si>
  <si>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</si>
  <si>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</si>
  <si>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</si>
  <si>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</si>
  <si>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</si>
  <si>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</si>
  <si>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</si>
  <si>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</si>
  <si>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</si>
  <si>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</si>
  <si>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</si>
  <si>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</si>
  <si>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</si>
  <si>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</si>
  <si>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</si>
  <si>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</si>
  <si>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</si>
  <si>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</si>
  <si>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</si>
  <si>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</si>
  <si>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</si>
  <si>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</si>
  <si>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</si>
  <si>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</si>
  <si>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</si>
  <si>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</si>
  <si>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</si>
  <si>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</si>
  <si>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</si>
  <si>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</si>
  <si>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</si>
  <si>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</si>
  <si>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</si>
  <si>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</si>
  <si>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</si>
  <si>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</si>
  <si>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</si>
  <si>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</si>
  <si>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</si>
  <si>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</si>
  <si>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</si>
  <si>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</si>
  <si>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</si>
  <si>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</si>
  <si>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</si>
  <si>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</si>
  <si>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</si>
  <si>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</si>
  <si>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</si>
  <si>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</si>
  <si>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</si>
  <si>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</si>
  <si>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</si>
  <si>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</si>
  <si>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</si>
  <si>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</si>
  <si>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</si>
  <si>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</si>
  <si>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</si>
  <si>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</si>
  <si>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</si>
  <si>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</si>
  <si>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</si>
  <si>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</si>
  <si>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</si>
  <si>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</si>
  <si>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</si>
  <si>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</si>
  <si>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</si>
  <si>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</si>
  <si>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</si>
  <si>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</si>
  <si>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</si>
  <si>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</si>
  <si>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</si>
  <si>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</si>
  <si>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</si>
  <si>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</si>
  <si>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</si>
  <si>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</si>
  <si>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</si>
  <si>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</si>
  <si>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</si>
  <si>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</si>
  <si>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</si>
  <si>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</si>
  <si>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</si>
  <si>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</si>
  <si>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</si>
  <si>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</si>
  <si>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</si>
  <si>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</si>
  <si>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</si>
  <si>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</si>
  <si>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</si>
  <si>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</si>
  <si>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</si>
  <si>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</si>
  <si>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</si>
  <si>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</si>
  <si>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</si>
  <si>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</si>
  <si>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</si>
  <si>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</si>
  <si>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</si>
  <si>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</si>
  <si>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</si>
  <si>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</si>
  <si>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</si>
  <si>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</si>
  <si>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</si>
  <si>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</si>
  <si>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</si>
  <si>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</si>
  <si>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</si>
  <si>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</si>
  <si>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</si>
  <si>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</si>
  <si>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</si>
  <si>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</si>
  <si>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</si>
  <si>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</si>
  <si>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</si>
  <si>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</si>
  <si>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</si>
  <si>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</si>
  <si>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</si>
  <si>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</si>
  <si>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</si>
  <si>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</si>
  <si>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</si>
  <si>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</si>
  <si>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</si>
  <si>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</si>
  <si>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</si>
  <si>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</si>
  <si>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</si>
  <si>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</si>
  <si>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</si>
  <si>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</si>
  <si>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</si>
  <si>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</si>
  <si>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</si>
  <si>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</si>
  <si>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</si>
  <si>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</si>
  <si>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</si>
  <si>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</si>
  <si>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</si>
  <si>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</si>
  <si>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</si>
  <si>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</si>
  <si>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</si>
  <si>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</si>
  <si>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</si>
  <si>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</si>
  <si>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</si>
  <si>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</si>
  <si>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</si>
  <si>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</si>
  <si>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</si>
  <si>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</si>
  <si>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</si>
  <si>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</si>
  <si>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</si>
  <si>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</si>
  <si>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</si>
  <si>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</si>
  <si>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</si>
  <si>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</si>
  <si>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</si>
  <si>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</si>
  <si>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</si>
  <si>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</si>
  <si>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</si>
  <si>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</si>
  <si>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</si>
  <si>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</si>
  <si>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</si>
  <si>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</si>
  <si>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</si>
  <si>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</si>
  <si>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</si>
  <si>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</si>
  <si>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</si>
  <si>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</si>
  <si>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</si>
  <si>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</si>
  <si>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</si>
  <si>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</si>
  <si>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</si>
  <si>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</si>
  <si>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</si>
  <si>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</si>
  <si>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</si>
  <si>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</si>
  <si>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</si>
  <si>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</si>
  <si>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</si>
  <si>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</si>
  <si>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</si>
  <si>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</si>
  <si>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</si>
  <si>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</si>
  <si>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</si>
  <si>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</si>
  <si>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</si>
  <si>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</si>
  <si>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</si>
  <si>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</si>
  <si>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</si>
  <si>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</si>
  <si>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</si>
  <si>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</si>
  <si>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</si>
  <si>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</si>
  <si>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</si>
  <si>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</si>
  <si>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</si>
  <si>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</si>
  <si>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</si>
  <si>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</si>
  <si>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</si>
  <si>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</si>
  <si>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</si>
  <si>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</si>
  <si>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</si>
  <si>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</si>
  <si>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</si>
  <si>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</si>
  <si>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</si>
  <si>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</si>
  <si>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</si>
  <si>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</si>
  <si>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</si>
  <si>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</si>
  <si>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</si>
  <si>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</si>
  <si>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</si>
  <si>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</si>
  <si>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</si>
  <si>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</si>
  <si>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</si>
  <si>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</si>
  <si>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</si>
  <si>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</si>
  <si>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</si>
  <si>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</si>
  <si>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</si>
  <si>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</si>
  <si>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</si>
  <si>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</si>
  <si>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</si>
  <si>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</si>
  <si>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</si>
  <si>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</si>
  <si>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</si>
  <si>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</si>
  <si>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</si>
  <si>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</si>
  <si>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</si>
  <si>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</si>
  <si>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</si>
  <si>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</si>
  <si>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</si>
  <si>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</si>
  <si>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</si>
  <si>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</si>
  <si>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</si>
  <si>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</si>
  <si>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</si>
  <si>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</si>
  <si>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</si>
  <si>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</si>
  <si>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</si>
  <si>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</si>
  <si>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</si>
  <si>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</si>
  <si>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</si>
  <si>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</si>
  <si>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</si>
  <si>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</si>
  <si>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</si>
  <si>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</si>
  <si>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</si>
  <si>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</si>
  <si>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</si>
  <si>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</si>
  <si>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</si>
  <si>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</si>
  <si>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</si>
  <si>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</si>
  <si>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</si>
  <si>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</si>
  <si>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</si>
  <si>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</si>
  <si>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</si>
  <si>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</si>
  <si>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</si>
  <si>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</si>
  <si>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</si>
  <si>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</si>
  <si>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</si>
  <si>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</si>
  <si>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</si>
  <si>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</si>
  <si>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</si>
  <si>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</si>
  <si>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</si>
  <si>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</si>
  <si>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</si>
  <si>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</si>
  <si>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</si>
  <si>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</si>
  <si>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</si>
  <si>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</si>
  <si>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</si>
  <si>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</si>
  <si>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</si>
  <si>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</si>
  <si>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</si>
  <si>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</si>
  <si>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</si>
  <si>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</si>
  <si>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</si>
  <si>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</si>
  <si>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</si>
  <si>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</si>
  <si>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</si>
  <si>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</si>
  <si>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</si>
  <si>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</si>
  <si>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</si>
  <si>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</si>
  <si>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</si>
  <si>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</si>
  <si>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</si>
  <si>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</si>
  <si>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</si>
  <si>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</si>
  <si>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</si>
  <si>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</si>
  <si>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</si>
  <si>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</si>
  <si>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</si>
  <si>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</si>
  <si>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</si>
  <si>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</si>
  <si>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</si>
  <si>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</si>
  <si>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</si>
  <si>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</si>
  <si>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</si>
  <si>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</si>
  <si>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</si>
  <si>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</si>
  <si>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</si>
  <si>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</si>
  <si>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</si>
  <si>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</si>
  <si>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</si>
  <si>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</si>
  <si>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</si>
  <si>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</si>
  <si>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</si>
  <si>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</si>
  <si>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</si>
  <si>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</si>
  <si>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</si>
  <si>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</si>
  <si>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</si>
  <si>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</si>
  <si>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</si>
  <si>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</si>
  <si>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</si>
  <si>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</si>
  <si>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</si>
  <si>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</si>
  <si>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</si>
  <si>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</si>
  <si>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</si>
  <si>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</si>
  <si>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</si>
  <si>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</si>
  <si>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</si>
  <si>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</si>
  <si>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</si>
  <si>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</si>
  <si>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</si>
  <si>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</si>
  <si>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</si>
  <si>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</si>
  <si>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</si>
  <si>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</si>
  <si>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</si>
  <si>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</si>
  <si>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</si>
  <si>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</si>
  <si>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</si>
  <si>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</si>
  <si>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</si>
  <si>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</si>
  <si>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</si>
  <si>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</si>
  <si>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</si>
  <si>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</si>
  <si>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</si>
  <si>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</si>
  <si>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</si>
  <si>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</si>
  <si>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</si>
  <si>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</si>
  <si>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</si>
  <si>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</si>
  <si>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</si>
  <si>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</si>
  <si>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</si>
  <si>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</si>
  <si>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</si>
  <si>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</si>
  <si>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</si>
  <si>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</si>
  <si>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</si>
  <si>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</si>
  <si>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</si>
  <si>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</si>
  <si>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</si>
  <si>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</si>
  <si>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</si>
  <si>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</si>
  <si>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</si>
  <si>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</si>
  <si>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</si>
  <si>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</si>
  <si>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</si>
  <si>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</si>
  <si>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</si>
  <si>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</si>
  <si>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</si>
  <si>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</si>
  <si>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</si>
  <si>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</si>
  <si>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</si>
  <si>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</si>
  <si>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</si>
  <si>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</si>
  <si>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</si>
  <si>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</si>
  <si>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</si>
  <si>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</si>
  <si>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</si>
  <si>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</si>
  <si>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</si>
  <si>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</si>
  <si>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</si>
  <si>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</si>
  <si>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</si>
  <si>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</si>
  <si>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</si>
  <si>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</si>
  <si>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</si>
  <si>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</si>
  <si>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</si>
  <si>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</si>
  <si>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</si>
  <si>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</si>
  <si>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</si>
  <si>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</si>
  <si>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</si>
  <si>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</si>
  <si>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</si>
  <si>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</si>
  <si>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</si>
  <si>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</si>
  <si>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</si>
  <si>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</si>
  <si>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</si>
  <si>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</si>
  <si>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</si>
  <si>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</si>
  <si>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</si>
  <si>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</si>
  <si>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</si>
  <si>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</si>
  <si>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</si>
  <si>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</si>
  <si>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</si>
  <si>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</si>
  <si>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</si>
  <si>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</si>
  <si>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</si>
  <si>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</si>
  <si>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</si>
  <si>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</si>
  <si>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</si>
  <si>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</si>
  <si>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</si>
  <si>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</si>
  <si>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</si>
  <si>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</si>
  <si>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</si>
  <si>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</si>
  <si>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</si>
  <si>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</si>
  <si>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</si>
  <si>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</si>
  <si>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</si>
  <si>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</si>
  <si>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</si>
  <si>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</si>
  <si>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</si>
  <si>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</si>
  <si>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</si>
  <si>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</si>
  <si>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</si>
  <si>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</si>
  <si>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</si>
  <si>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</si>
  <si>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</si>
  <si>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</si>
  <si>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</si>
  <si>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</si>
  <si>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</si>
  <si>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</si>
  <si>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</si>
  <si>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</si>
  <si>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</si>
  <si>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</si>
  <si>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</si>
  <si>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</si>
  <si>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</si>
  <si>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</si>
  <si>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</si>
  <si>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</si>
  <si>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</si>
  <si>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</si>
  <si>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</si>
  <si>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</si>
  <si>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</si>
  <si>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</si>
  <si>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</si>
  <si>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</si>
  <si>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</si>
  <si>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</si>
  <si>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</si>
  <si>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</si>
  <si>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</si>
  <si>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</si>
  <si>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</si>
  <si>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</si>
  <si>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</si>
  <si>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</si>
  <si>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</si>
  <si>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</si>
  <si>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</si>
  <si>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</si>
  <si>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</si>
  <si>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</si>
  <si>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</si>
  <si>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</si>
  <si>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</si>
  <si>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</si>
  <si>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</si>
  <si>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</si>
  <si>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</si>
  <si>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</si>
  <si>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</si>
  <si>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</si>
  <si>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</si>
  <si>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</si>
  <si>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</si>
  <si>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</si>
  <si>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</si>
  <si>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</si>
  <si>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</si>
  <si>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</si>
  <si>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</si>
  <si>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</si>
  <si>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</si>
  <si>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</si>
  <si>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</si>
  <si>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</si>
  <si>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</si>
  <si>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</si>
  <si>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</si>
  <si>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</si>
  <si>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</si>
  <si>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</si>
  <si>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</si>
  <si>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</si>
  <si>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</si>
  <si>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</si>
  <si>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</si>
  <si>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</si>
  <si>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</si>
  <si>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</si>
  <si>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</si>
  <si>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</si>
  <si>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</si>
  <si>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</si>
  <si>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</si>
  <si>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</si>
  <si>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</si>
  <si>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</si>
  <si>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</si>
  <si>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</si>
  <si>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</si>
  <si>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</si>
  <si>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</si>
  <si>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</si>
  <si>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</si>
  <si>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</si>
  <si>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</si>
  <si>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</si>
  <si>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</si>
  <si>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</si>
  <si>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</si>
  <si>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</si>
  <si>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</si>
  <si>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</si>
  <si>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</si>
  <si>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</si>
  <si>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</si>
  <si>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</si>
  <si>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</si>
  <si>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</si>
  <si>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</si>
  <si>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</si>
  <si>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</si>
  <si>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</si>
  <si>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</si>
  <si>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</si>
  <si>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</si>
  <si>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</si>
  <si>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</si>
  <si>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</si>
  <si>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</si>
  <si>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</si>
  <si>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</si>
  <si>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</si>
  <si>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</si>
  <si>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</si>
  <si>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</si>
  <si>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</si>
  <si>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</si>
  <si>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</si>
  <si>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</si>
  <si>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</si>
  <si>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</si>
  <si>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</si>
  <si>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</si>
  <si>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</si>
  <si>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</si>
  <si>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</si>
  <si>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</si>
  <si>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</si>
  <si>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</si>
  <si>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</si>
  <si>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</si>
  <si>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</si>
  <si>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</si>
  <si>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</si>
  <si>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</si>
  <si>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</si>
  <si>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</si>
  <si>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</si>
  <si>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</si>
  <si>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</si>
  <si>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</si>
  <si>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</si>
  <si>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</si>
  <si>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</si>
  <si>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</si>
  <si>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</si>
  <si>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</si>
  <si>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</si>
  <si>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</si>
  <si>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</si>
  <si>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</si>
  <si>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</si>
  <si>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</si>
  <si>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</si>
  <si>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</si>
  <si>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</si>
  <si>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</si>
  <si>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</si>
  <si>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</si>
  <si>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</si>
  <si>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</si>
  <si>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</si>
  <si>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</si>
  <si>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</si>
  <si>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</si>
  <si>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</si>
  <si>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</si>
  <si>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</si>
  <si>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</si>
  <si>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</si>
  <si>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</si>
  <si>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</si>
  <si>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</si>
  <si>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</si>
  <si>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</si>
  <si>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</si>
  <si>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</si>
  <si>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</si>
  <si>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</si>
  <si>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</si>
  <si>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</si>
  <si>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</si>
  <si>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</si>
  <si>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</si>
  <si>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</si>
  <si>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</si>
  <si>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</si>
  <si>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</si>
  <si>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</si>
  <si>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</si>
  <si>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</si>
  <si>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</si>
  <si>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</si>
  <si>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</si>
  <si>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</si>
  <si>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</si>
  <si>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</si>
  <si>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</si>
  <si>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</si>
  <si>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</si>
  <si>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</si>
  <si>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</si>
  <si>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</si>
  <si>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</si>
  <si>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</si>
  <si>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</si>
  <si>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</si>
  <si>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</si>
  <si>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</si>
  <si>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</si>
  <si>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</si>
  <si>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</si>
  <si>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</si>
  <si>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</si>
  <si>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</si>
  <si>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</si>
  <si>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</si>
  <si>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</si>
  <si>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</si>
  <si>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</si>
  <si>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</si>
  <si>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</si>
  <si>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</si>
  <si>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</si>
  <si>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</si>
  <si>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</si>
  <si>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</si>
  <si>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</si>
  <si>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</si>
  <si>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</si>
  <si>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</si>
  <si>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</si>
  <si>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</si>
  <si>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</si>
  <si>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</si>
  <si>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</si>
  <si>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</si>
  <si>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</si>
  <si>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</si>
  <si>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</si>
  <si>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</si>
  <si>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</si>
  <si>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</si>
  <si>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</si>
  <si>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</si>
  <si>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</si>
  <si>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</si>
  <si>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</si>
  <si>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</si>
  <si>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</si>
  <si>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</si>
  <si>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</si>
  <si>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</si>
  <si>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</si>
  <si>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</si>
  <si>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</si>
  <si>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</si>
  <si>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</si>
  <si>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</si>
  <si>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</si>
  <si>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</si>
  <si>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</si>
  <si>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</si>
  <si>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</si>
  <si>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</si>
  <si>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</si>
  <si>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</si>
  <si>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</si>
  <si>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</si>
  <si>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</si>
  <si>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</si>
  <si>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</si>
  <si>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</si>
  <si>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</si>
  <si>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</si>
  <si>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</si>
  <si>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</si>
  <si>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</si>
  <si>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</si>
  <si>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</si>
  <si>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</si>
  <si>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</si>
  <si>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</si>
  <si>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</si>
  <si>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</si>
  <si>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</si>
  <si>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</si>
  <si>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</si>
  <si>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</si>
  <si>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</si>
  <si>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</si>
  <si>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</si>
  <si>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</si>
  <si>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</si>
  <si>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</si>
  <si>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</si>
  <si>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</si>
  <si>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</si>
  <si>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</si>
  <si>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</si>
  <si>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</si>
  <si>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</si>
  <si>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</si>
  <si>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</si>
  <si>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</si>
  <si>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</si>
  <si>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</si>
  <si>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</si>
  <si>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</si>
  <si>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</si>
  <si>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</si>
  <si>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</si>
  <si>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</si>
  <si>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</si>
  <si>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</si>
  <si>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</si>
  <si>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</si>
  <si>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</si>
  <si>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</si>
  <si>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</si>
  <si>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</si>
  <si>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</si>
  <si>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</si>
  <si>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</si>
  <si>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</si>
  <si>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</si>
  <si>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</si>
  <si>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</si>
  <si>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</si>
  <si>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</si>
  <si>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</si>
  <si>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</si>
  <si>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</si>
  <si>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</si>
  <si>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</si>
  <si>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</si>
  <si>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</si>
  <si>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</si>
  <si>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</si>
  <si>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</si>
  <si>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</si>
  <si>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</si>
  <si>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</si>
  <si>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</si>
  <si>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</si>
  <si>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</si>
  <si>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</si>
  <si>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</si>
  <si>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</si>
  <si>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</si>
  <si>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</si>
  <si>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</si>
  <si>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</si>
  <si>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</si>
  <si>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</si>
  <si>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</si>
  <si>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</si>
  <si>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</si>
  <si>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</si>
  <si>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</si>
  <si>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</si>
  <si>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</si>
  <si>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</si>
  <si>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</si>
  <si>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</si>
  <si>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</si>
  <si>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</si>
  <si>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</si>
  <si>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</si>
  <si>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</si>
  <si>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</si>
  <si>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</si>
  <si>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</si>
  <si>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</si>
  <si>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</si>
  <si>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</si>
  <si>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</si>
  <si>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</si>
  <si>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</si>
  <si>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</si>
  <si>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</si>
  <si>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</si>
  <si>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</si>
  <si>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</si>
  <si>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</si>
  <si>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</si>
  <si>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</si>
  <si>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</si>
  <si>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</si>
  <si>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</si>
  <si>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</si>
  <si>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</si>
  <si>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</si>
  <si>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</si>
  <si>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</si>
  <si>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</si>
  <si>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</si>
  <si>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</si>
  <si>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</si>
  <si>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</si>
  <si>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</si>
  <si>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</si>
  <si>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</si>
  <si>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</si>
  <si>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</si>
  <si>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</si>
  <si>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</si>
  <si>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</si>
  <si>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</si>
  <si>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</si>
  <si>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</si>
  <si>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</si>
  <si>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</si>
  <si>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</si>
  <si>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</si>
  <si>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</si>
  <si>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</si>
  <si>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</si>
  <si>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</si>
  <si>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</si>
  <si>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</si>
  <si>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</si>
  <si>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</si>
  <si>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</si>
  <si>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</si>
  <si>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</si>
  <si>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</si>
  <si>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</si>
  <si>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</si>
  <si>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</si>
  <si>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</si>
  <si>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</si>
  <si>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</si>
  <si>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</si>
  <si>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</si>
  <si>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</si>
  <si>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</si>
  <si>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</si>
  <si>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</si>
  <si>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</si>
  <si>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</si>
  <si>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</si>
  <si>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</si>
  <si>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</si>
  <si>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</si>
  <si>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</si>
  <si>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</si>
  <si>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</si>
  <si>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</si>
  <si>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</si>
  <si>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</si>
  <si>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</si>
  <si>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</si>
  <si>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</si>
  <si>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</si>
  <si>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</si>
  <si>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</si>
  <si>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</si>
  <si>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</si>
  <si>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</si>
  <si>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</si>
  <si>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</si>
  <si>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</si>
  <si>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</si>
  <si>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</si>
  <si>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</si>
  <si>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</si>
  <si>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</si>
  <si>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</si>
  <si>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</si>
  <si>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</si>
  <si>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</si>
  <si>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</si>
  <si>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</si>
  <si>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</si>
  <si>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</si>
  <si>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</si>
  <si>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</si>
  <si>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</si>
  <si>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</si>
  <si>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</si>
  <si>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</si>
  <si>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</si>
  <si>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</si>
  <si>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</si>
  <si>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</si>
  <si>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</si>
  <si>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</si>
  <si>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</si>
  <si>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</si>
  <si>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</si>
  <si>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</si>
  <si>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</si>
  <si>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</si>
  <si>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</si>
  <si>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</si>
  <si>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</si>
  <si>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</si>
  <si>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</si>
  <si>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</si>
  <si>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</si>
  <si>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</si>
  <si>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</si>
  <si>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</si>
  <si>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</si>
  <si>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</si>
  <si>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</si>
  <si>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</si>
  <si>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</si>
  <si>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</si>
  <si>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</si>
  <si>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</si>
  <si>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</si>
  <si>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</si>
  <si>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</si>
  <si>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</si>
  <si>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</si>
  <si>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</si>
  <si>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</si>
  <si>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</si>
  <si>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</si>
  <si>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</si>
  <si>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</si>
  <si>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</si>
  <si>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</si>
  <si>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</si>
  <si>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</si>
  <si>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</si>
  <si>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</si>
  <si>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</si>
  <si>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</si>
  <si>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</si>
  <si>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</si>
  <si>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</si>
  <si>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</si>
  <si>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</si>
  <si>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</si>
  <si>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</si>
  <si>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</si>
  <si>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</si>
  <si>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</si>
  <si>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</si>
  <si>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</si>
  <si>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</si>
  <si>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</si>
  <si>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</si>
  <si>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</si>
  <si>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</si>
  <si>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</si>
  <si>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</si>
  <si>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</si>
  <si>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</si>
  <si>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</si>
  <si>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</si>
  <si>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</si>
  <si>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</si>
  <si>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</si>
  <si>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</si>
  <si>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</si>
  <si>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</si>
  <si>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</si>
  <si>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</si>
  <si>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</si>
  <si>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</si>
  <si>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</si>
  <si>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</si>
  <si>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</si>
  <si>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</si>
  <si>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</si>
  <si>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</si>
  <si>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</si>
  <si>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</si>
  <si>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</si>
  <si>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</si>
  <si>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</si>
  <si>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</si>
  <si>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</si>
  <si>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</si>
  <si>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</si>
  <si>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</si>
  <si>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</si>
  <si>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</si>
  <si>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</si>
  <si>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</si>
  <si>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</si>
  <si>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</si>
  <si>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</si>
  <si>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</si>
  <si>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</si>
  <si>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</si>
  <si>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</si>
  <si>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</si>
  <si>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</si>
  <si>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</si>
  <si>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</si>
  <si>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</si>
  <si>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</si>
  <si>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</si>
  <si>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</si>
  <si>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</si>
  <si>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</si>
  <si>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</si>
  <si>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</si>
  <si>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</si>
  <si>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</si>
  <si>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</si>
  <si>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</si>
  <si>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</si>
  <si>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</si>
  <si>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</si>
  <si>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</si>
  <si>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</si>
  <si>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</si>
  <si>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</si>
  <si>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</si>
  <si>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</si>
  <si>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</si>
  <si>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</si>
  <si>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</si>
  <si>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</si>
  <si>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</si>
  <si>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</si>
  <si>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</si>
  <si>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</si>
  <si>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</si>
  <si>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</si>
  <si>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</si>
  <si>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</si>
  <si>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</si>
  <si>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</si>
  <si>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</si>
  <si>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</si>
  <si>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</si>
  <si>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</si>
  <si>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</si>
  <si>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</si>
  <si>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</si>
  <si>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</si>
  <si>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</si>
  <si>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</si>
  <si>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</si>
  <si>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</si>
  <si>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</si>
  <si>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</si>
  <si>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</si>
  <si>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</si>
  <si>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</si>
  <si>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</si>
  <si>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</si>
  <si>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</si>
  <si>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</si>
  <si>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</si>
  <si>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</si>
  <si>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</si>
  <si>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</si>
  <si>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</si>
  <si>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</si>
  <si>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</si>
  <si>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</si>
  <si>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</si>
  <si>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</si>
  <si>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</si>
  <si>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</si>
  <si>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</si>
  <si>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</si>
  <si>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</si>
  <si>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</si>
  <si>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</si>
  <si>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</si>
  <si>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</si>
  <si>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</si>
  <si>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</si>
  <si>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</si>
  <si>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</si>
  <si>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</si>
  <si>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</si>
  <si>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</si>
  <si>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</si>
  <si>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</si>
  <si>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</si>
  <si>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</si>
  <si>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</si>
  <si>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</si>
  <si>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</si>
  <si>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</si>
  <si>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</si>
  <si>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</si>
  <si>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</si>
  <si>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</si>
  <si>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</si>
  <si>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</si>
  <si>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</si>
  <si>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</si>
  <si>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</si>
  <si>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</si>
  <si>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</si>
  <si>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</si>
  <si>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</si>
  <si>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</si>
  <si>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</si>
  <si>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</si>
  <si>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</si>
  <si>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</si>
  <si>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</si>
  <si>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</si>
  <si>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</si>
  <si>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</si>
  <si>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</si>
  <si>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</si>
  <si>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</si>
  <si>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</si>
  <si>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</si>
  <si>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</si>
  <si>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</si>
  <si>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</si>
  <si>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</si>
  <si>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</si>
  <si>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</si>
  <si>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</si>
  <si>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</si>
  <si>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</si>
  <si>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</si>
  <si>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</si>
  <si>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</si>
  <si>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</si>
  <si>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</si>
  <si>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</si>
  <si>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</si>
  <si>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</si>
  <si>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</si>
  <si>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</si>
  <si>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</si>
  <si>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</si>
  <si>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</si>
  <si>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</si>
  <si>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</si>
  <si>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</si>
  <si>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</si>
  <si>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</si>
  <si>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</si>
  <si>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</si>
  <si>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</si>
  <si>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</si>
  <si>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</si>
  <si>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</si>
  <si>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</si>
  <si>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</si>
  <si>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</si>
  <si>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</si>
  <si>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</si>
  <si>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</si>
  <si>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</si>
  <si>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</si>
  <si>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</si>
  <si>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</si>
  <si>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</si>
  <si>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</si>
  <si>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</si>
  <si>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</si>
  <si>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</si>
  <si>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</si>
  <si>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</si>
  <si>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</si>
  <si>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</si>
  <si>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</si>
  <si>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</si>
  <si>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</si>
  <si>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</si>
  <si>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</si>
  <si>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</si>
  <si>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</si>
  <si>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</si>
  <si>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</si>
  <si>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</si>
  <si>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</si>
  <si>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</si>
  <si>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</si>
  <si>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</si>
  <si>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</si>
  <si>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</si>
  <si>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</si>
  <si>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</si>
  <si>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</si>
  <si>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</si>
  <si>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</si>
  <si>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</si>
  <si>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</si>
  <si>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</si>
  <si>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</si>
  <si>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</si>
  <si>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</si>
  <si>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</si>
  <si>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</si>
  <si>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</si>
  <si>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</si>
  <si>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</si>
  <si>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</si>
  <si>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</si>
  <si>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</si>
  <si>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</si>
  <si>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</si>
  <si>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</si>
  <si>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</si>
  <si>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</si>
  <si>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</si>
  <si>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</si>
  <si>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</si>
  <si>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</si>
  <si>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</si>
  <si>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</si>
  <si>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</si>
  <si>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</si>
  <si>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</si>
  <si>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</si>
  <si>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</si>
  <si>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</si>
  <si>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</si>
  <si>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</si>
  <si>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</si>
  <si>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</si>
  <si>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</si>
  <si>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</si>
  <si>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</si>
  <si>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</si>
  <si>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</si>
  <si>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</si>
  <si>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</si>
  <si>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</si>
  <si>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</si>
  <si>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</si>
  <si>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</si>
  <si>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</si>
  <si>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</si>
  <si>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</si>
  <si>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</si>
  <si>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</si>
  <si>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</si>
  <si>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</si>
  <si>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</si>
  <si>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</si>
  <si>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</si>
  <si>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</si>
  <si>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</si>
  <si>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</si>
  <si>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</si>
  <si>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</si>
  <si>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</si>
  <si>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</si>
  <si>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</si>
  <si>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</si>
  <si>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</si>
  <si>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</si>
  <si>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</si>
  <si>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</si>
  <si>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</si>
  <si>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</si>
  <si>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</si>
  <si>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</si>
  <si>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</si>
  <si>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</si>
  <si>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</si>
  <si>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</si>
  <si>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</si>
  <si>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</si>
  <si>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</si>
  <si>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</si>
  <si>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</si>
  <si>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</si>
  <si>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</si>
  <si>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</si>
  <si>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</si>
  <si>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</si>
  <si>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</si>
  <si>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</si>
  <si>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</si>
  <si>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</si>
  <si>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</si>
  <si>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</si>
  <si>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</si>
  <si>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</si>
  <si>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</si>
  <si>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</si>
  <si>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</si>
  <si>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</si>
  <si>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</si>
  <si>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</si>
  <si>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</si>
  <si>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</si>
  <si>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</si>
  <si>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</si>
  <si>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</si>
  <si>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</si>
  <si>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</si>
  <si>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</si>
  <si>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</si>
  <si>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</si>
  <si>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</si>
  <si>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</si>
  <si>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</si>
  <si>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</si>
  <si>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</si>
  <si>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</si>
  <si>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</si>
  <si>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</si>
  <si>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</si>
  <si>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</si>
  <si>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</si>
  <si>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</si>
  <si>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</si>
  <si>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</si>
  <si>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</si>
  <si>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</si>
  <si>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</si>
  <si>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</si>
  <si>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</si>
  <si>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</si>
  <si>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</si>
  <si>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</si>
  <si>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</si>
  <si>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</si>
  <si>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</si>
  <si>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</si>
  <si>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</si>
  <si>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</si>
  <si>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</si>
  <si>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</si>
  <si>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</si>
  <si>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</si>
  <si>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</si>
  <si>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</si>
  <si>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</si>
  <si>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</si>
  <si>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</si>
  <si>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</si>
  <si>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</si>
  <si>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</si>
  <si>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</si>
  <si>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</si>
  <si>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</si>
  <si>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</si>
  <si>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</si>
  <si>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</si>
  <si>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</si>
  <si>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</si>
  <si>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</si>
  <si>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</si>
  <si>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</si>
  <si>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</si>
  <si>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</si>
  <si>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</si>
  <si>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</si>
  <si>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</si>
  <si>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</si>
  <si>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</si>
  <si>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</si>
  <si>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</si>
  <si>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</si>
  <si>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</si>
  <si>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</si>
  <si>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</si>
  <si>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</si>
  <si>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</si>
  <si>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</si>
  <si>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</si>
  <si>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</si>
  <si>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</si>
  <si>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</si>
  <si>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</si>
  <si>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</si>
  <si>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</si>
  <si>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</si>
  <si>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</si>
  <si>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</si>
  <si>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</si>
  <si>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</si>
  <si>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</si>
  <si>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</si>
  <si>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</si>
  <si>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</si>
  <si>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</si>
  <si>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</si>
  <si>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</si>
  <si>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</si>
  <si>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</si>
  <si>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</si>
  <si>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</si>
  <si>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</si>
  <si>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</si>
  <si>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</si>
  <si>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</si>
  <si>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</si>
  <si>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</si>
  <si>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</si>
  <si>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</si>
  <si>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</si>
  <si>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</si>
  <si>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</si>
  <si>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</si>
  <si>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</si>
  <si>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</si>
  <si>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</si>
  <si>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</si>
  <si>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</si>
  <si>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</si>
  <si>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</si>
  <si>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</si>
  <si>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</si>
  <si>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</si>
  <si>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</si>
  <si>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</si>
  <si>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</si>
  <si>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</si>
  <si>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</si>
  <si>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</si>
  <si>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</si>
  <si>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</si>
  <si>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</si>
  <si>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</si>
  <si>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</si>
  <si>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</si>
  <si>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</si>
  <si>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</si>
  <si>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</si>
  <si>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</si>
  <si>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</si>
  <si>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</si>
  <si>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</si>
  <si>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</si>
  <si>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</si>
  <si>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</si>
  <si>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</si>
  <si>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</si>
  <si>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</si>
  <si>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</si>
  <si>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</si>
  <si>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</si>
  <si>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</si>
  <si>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</si>
  <si>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</si>
  <si>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</si>
  <si>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</si>
  <si>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</si>
  <si>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</si>
  <si>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</si>
  <si>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</si>
  <si>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</si>
  <si>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</si>
  <si>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</si>
  <si>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</si>
  <si>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</si>
  <si>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</si>
  <si>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</si>
  <si>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</si>
  <si>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</si>
  <si>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</si>
  <si>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</si>
  <si>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</si>
  <si>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</si>
  <si>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</si>
  <si>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</si>
  <si>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</si>
  <si>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</si>
  <si>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</si>
  <si>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</si>
  <si>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</si>
  <si>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</si>
  <si>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</si>
  <si>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</si>
  <si>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</si>
  <si>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</si>
  <si>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</si>
  <si>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</si>
  <si>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</si>
  <si>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</si>
  <si>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</si>
  <si>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</si>
  <si>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</si>
  <si>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</si>
  <si>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</si>
  <si>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</si>
  <si>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</si>
  <si>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</si>
  <si>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</si>
  <si>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</si>
  <si>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</si>
  <si>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</si>
  <si>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</si>
  <si>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</si>
  <si>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</si>
  <si>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</si>
  <si>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</si>
  <si>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</si>
  <si>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</si>
  <si>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</si>
  <si>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</si>
  <si>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</si>
  <si>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</si>
  <si>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</si>
  <si>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</si>
  <si>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</si>
  <si>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</si>
  <si>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</si>
  <si>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</si>
  <si>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</si>
  <si>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</si>
  <si>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</si>
  <si>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</si>
  <si>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</si>
  <si>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</si>
  <si>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</si>
  <si>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</si>
  <si>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</si>
  <si>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</si>
  <si>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</si>
  <si>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</si>
  <si>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</si>
  <si>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</si>
  <si>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</si>
  <si>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</si>
  <si>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</si>
  <si>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</si>
  <si>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</si>
  <si>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</si>
  <si>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</si>
  <si>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</si>
  <si>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</si>
  <si>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</si>
  <si>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</si>
  <si>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</si>
  <si>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</si>
  <si>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</si>
  <si>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</si>
  <si>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</si>
  <si>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</si>
  <si>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</si>
  <si>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</si>
  <si>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</si>
  <si>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</si>
  <si>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</si>
  <si>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</si>
  <si>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</si>
  <si>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</si>
  <si>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</si>
  <si>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</si>
  <si>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</si>
  <si>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</si>
  <si>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</si>
  <si>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</si>
  <si>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</si>
  <si>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</si>
  <si>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</si>
  <si>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</si>
  <si>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</si>
  <si>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</si>
  <si>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</si>
  <si>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</si>
  <si>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</si>
  <si>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</si>
  <si>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</si>
  <si>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</si>
  <si>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</si>
  <si>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</si>
  <si>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</si>
  <si>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</si>
  <si>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</si>
  <si>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</si>
  <si>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</si>
  <si>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</si>
  <si>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</si>
  <si>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</si>
  <si>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</si>
  <si>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</si>
  <si>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</si>
  <si>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</si>
  <si>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</si>
  <si>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</si>
  <si>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</si>
  <si>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</si>
  <si>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</si>
  <si>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</si>
  <si>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</si>
  <si>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</si>
  <si>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</si>
  <si>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</si>
  <si>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</si>
  <si>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</si>
  <si>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</si>
  <si>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</si>
  <si>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</si>
  <si>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</si>
  <si>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</si>
  <si>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</si>
  <si>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</si>
  <si>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</si>
  <si>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</si>
  <si>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</si>
  <si>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</si>
  <si>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</si>
  <si>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</si>
  <si>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</si>
  <si>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</si>
  <si>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</si>
  <si>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</si>
  <si>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</si>
  <si>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</si>
  <si>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</si>
  <si>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</si>
  <si>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</si>
  <si>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</si>
  <si>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</si>
  <si>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</si>
  <si>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</si>
  <si>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</si>
  <si>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</si>
  <si>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</si>
  <si>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</si>
  <si>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</si>
  <si>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</si>
  <si>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</si>
  <si>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</si>
  <si>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</si>
  <si>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</si>
  <si>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</si>
  <si>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</si>
  <si>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</si>
  <si>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</si>
  <si>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</si>
  <si>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</si>
  <si>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</si>
  <si>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</si>
  <si>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</si>
  <si>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</si>
  <si>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</si>
  <si>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</si>
  <si>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</si>
  <si>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</si>
  <si>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</si>
  <si>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</si>
  <si>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</si>
  <si>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</si>
  <si>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</si>
  <si>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</si>
  <si>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</si>
  <si>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</si>
  <si>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</si>
  <si>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</si>
  <si>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</si>
  <si>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</si>
  <si>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</si>
  <si>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</si>
  <si>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</si>
  <si>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</si>
  <si>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</si>
  <si>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</si>
  <si>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</si>
  <si>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</si>
  <si>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</si>
  <si>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</si>
  <si>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</si>
  <si>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</si>
  <si>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</si>
  <si>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</si>
  <si>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</si>
  <si>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</si>
  <si>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</si>
  <si>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</si>
  <si>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</si>
  <si>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</si>
  <si>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</si>
  <si>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</si>
  <si>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</si>
  <si>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</si>
  <si>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</si>
  <si>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</si>
  <si>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</si>
  <si>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</si>
  <si>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</si>
  <si>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</si>
  <si>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</si>
  <si>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</si>
  <si>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</si>
  <si>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</si>
  <si>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</si>
  <si>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</si>
  <si>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</si>
  <si>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</si>
  <si>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</si>
  <si>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</si>
  <si>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</si>
  <si>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</si>
  <si>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</si>
  <si>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</si>
  <si>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</si>
  <si>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</si>
  <si>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</si>
  <si>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</si>
  <si>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</si>
  <si>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</si>
  <si>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</si>
  <si>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</si>
  <si>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</si>
  <si>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</si>
  <si>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</si>
  <si>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</si>
  <si>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</si>
  <si>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</si>
  <si>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</si>
  <si>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</si>
  <si>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</si>
  <si>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</si>
  <si>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</si>
  <si>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</si>
  <si>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</si>
  <si>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</si>
  <si>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</si>
  <si>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</si>
  <si>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</si>
  <si>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</si>
  <si>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</si>
  <si>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</si>
  <si>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</si>
  <si>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</si>
  <si>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</si>
  <si>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</si>
  <si>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</si>
  <si>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</si>
  <si>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</si>
  <si>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</si>
  <si>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</si>
  <si>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</si>
  <si>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</si>
  <si>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</si>
  <si>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</si>
  <si>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</si>
  <si>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</si>
  <si>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</si>
  <si>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</si>
  <si>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</si>
  <si>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</si>
  <si>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</si>
  <si>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</si>
  <si>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</si>
  <si>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</si>
  <si>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</si>
  <si>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</si>
  <si>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</si>
  <si>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</si>
  <si>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</si>
  <si>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</si>
  <si>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</si>
  <si>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</si>
  <si>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</si>
  <si>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</si>
  <si>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</si>
  <si>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</si>
  <si>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</si>
  <si>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</si>
  <si>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</si>
  <si>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</si>
  <si>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</si>
  <si>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</si>
  <si>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</si>
  <si>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</si>
  <si>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</si>
  <si>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</si>
  <si>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</si>
  <si>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</si>
  <si>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</si>
  <si>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</si>
  <si>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</si>
  <si>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</si>
  <si>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</si>
  <si>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</si>
  <si>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</si>
  <si>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</si>
  <si>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</si>
  <si>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</si>
  <si>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</si>
  <si>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</si>
  <si>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</si>
  <si>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</si>
  <si>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</si>
  <si>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</si>
  <si>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</si>
  <si>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</si>
  <si>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</si>
  <si>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</si>
  <si>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</si>
  <si>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</si>
  <si>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</si>
  <si>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</si>
  <si>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</si>
  <si>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</si>
  <si>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</si>
  <si>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</si>
  <si>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</si>
  <si>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</si>
  <si>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</si>
  <si>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</si>
  <si>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</si>
  <si>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</si>
  <si>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</si>
  <si>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</si>
  <si>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</si>
  <si>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</si>
  <si>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</si>
  <si>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</si>
  <si>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</si>
  <si>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</si>
  <si>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</si>
  <si>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</si>
  <si>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</si>
  <si>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</si>
  <si>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</si>
  <si>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</si>
  <si>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</si>
  <si>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</si>
  <si>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</si>
  <si>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</si>
  <si>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</si>
  <si>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</si>
  <si>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</si>
  <si>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</si>
  <si>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</si>
  <si>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</si>
  <si>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</si>
  <si>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</si>
  <si>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</si>
  <si>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</si>
  <si>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</si>
  <si>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</si>
  <si>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</si>
  <si>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</si>
  <si>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</si>
  <si>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</si>
  <si>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</si>
  <si>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</si>
  <si>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</si>
  <si>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</si>
  <si>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</si>
  <si>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</si>
  <si>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</si>
  <si>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</si>
  <si>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</si>
  <si>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</si>
  <si>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</si>
  <si>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</si>
  <si>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</si>
  <si>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</si>
  <si>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</si>
  <si>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</si>
  <si>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</si>
  <si>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</si>
  <si>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</si>
  <si>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</si>
  <si>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</si>
  <si>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</si>
  <si>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</si>
  <si>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</si>
  <si>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</si>
  <si>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</si>
  <si>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</si>
  <si>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</si>
  <si>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</si>
  <si>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</si>
  <si>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</si>
  <si>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</si>
  <si>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</si>
  <si>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</si>
  <si>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</si>
  <si>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</si>
  <si>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</si>
  <si>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</si>
  <si>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</si>
  <si>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</si>
  <si>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</si>
  <si>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</si>
  <si>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</si>
  <si>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</si>
  <si>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</si>
  <si>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</si>
  <si>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</si>
  <si>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</si>
  <si>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</si>
  <si>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</si>
  <si>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</si>
  <si>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</si>
  <si>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</si>
  <si>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</si>
  <si>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</si>
  <si>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</si>
  <si>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</si>
  <si>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</si>
  <si>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</si>
  <si>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</si>
  <si>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</si>
  <si>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</si>
  <si>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</si>
  <si>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</si>
  <si>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</si>
  <si>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</si>
  <si>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</si>
  <si>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</si>
  <si>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</si>
  <si>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</si>
  <si>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</si>
  <si>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</si>
  <si>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</si>
  <si>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</si>
  <si>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</si>
  <si>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</si>
  <si>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</si>
  <si>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</si>
  <si>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</si>
  <si>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</si>
  <si>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</si>
  <si>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</si>
  <si>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</si>
  <si>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</si>
  <si>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</si>
  <si>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</si>
  <si>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</si>
  <si>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</si>
  <si>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</si>
  <si>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</si>
  <si>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</si>
  <si>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</si>
  <si>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</si>
  <si>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</si>
  <si>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</si>
  <si>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</si>
  <si>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</si>
  <si>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</si>
  <si>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</si>
  <si>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</si>
  <si>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</si>
  <si>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</si>
  <si>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</si>
  <si>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</si>
  <si>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</si>
  <si>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</si>
  <si>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</si>
  <si>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</si>
  <si>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</si>
  <si>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</si>
  <si>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</si>
  <si>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</si>
  <si>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</si>
  <si>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</si>
  <si>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</si>
  <si>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</si>
  <si>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</si>
  <si>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</si>
  <si>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</si>
  <si>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</si>
  <si>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</si>
  <si>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</si>
  <si>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</si>
  <si>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</si>
  <si>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</si>
  <si>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</si>
  <si>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</si>
  <si>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</si>
  <si>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</si>
  <si>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</si>
  <si>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</si>
  <si>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</si>
  <si>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</si>
  <si>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</si>
  <si>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</si>
  <si>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</si>
  <si>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</si>
  <si>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</si>
  <si>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</si>
  <si>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</si>
  <si>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</si>
  <si>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</si>
  <si>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</si>
  <si>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</si>
  <si>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</si>
  <si>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</si>
  <si>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</si>
  <si>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</si>
  <si>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</si>
  <si>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</si>
  <si>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</si>
  <si>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</si>
  <si>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</si>
  <si>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</si>
  <si>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</si>
  <si>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</si>
  <si>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</si>
  <si>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</si>
  <si>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</si>
  <si>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</si>
  <si>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</si>
  <si>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</si>
  <si>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</si>
  <si>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</si>
  <si>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</si>
  <si>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</si>
  <si>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</si>
  <si>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</si>
  <si>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</si>
  <si>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</si>
  <si>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</si>
  <si>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</si>
  <si>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</si>
  <si>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</si>
  <si>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</si>
  <si>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</si>
  <si>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</si>
  <si>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</si>
  <si>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</si>
  <si>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</si>
  <si>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</si>
  <si>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</si>
  <si>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</si>
  <si>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</si>
  <si>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</si>
  <si>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</si>
  <si>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</si>
  <si>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</si>
  <si>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</si>
  <si>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</si>
  <si>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</si>
  <si>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</si>
  <si>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</si>
  <si>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</si>
  <si>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</si>
  <si>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</si>
  <si>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</si>
  <si>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</si>
  <si>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</si>
  <si>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</si>
  <si>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</si>
  <si>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</si>
  <si>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</si>
  <si>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</si>
  <si>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</si>
  <si>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</si>
  <si>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</si>
  <si>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</si>
  <si>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</si>
  <si>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</si>
  <si>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</si>
  <si>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</si>
  <si>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</si>
  <si>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</si>
  <si>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</si>
  <si>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</si>
  <si>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</si>
  <si>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</si>
  <si>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</si>
  <si>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</si>
  <si>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</si>
  <si>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</si>
  <si>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</si>
  <si>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</si>
  <si>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</si>
  <si>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</si>
  <si>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</si>
  <si>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</si>
  <si>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</si>
  <si>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</si>
  <si>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</si>
  <si>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</si>
  <si>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</si>
  <si>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</si>
  <si>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</si>
  <si>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</si>
  <si>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</si>
  <si>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</si>
  <si>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</si>
  <si>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</si>
  <si>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</si>
  <si>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</si>
  <si>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</si>
  <si>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</si>
  <si>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</si>
  <si>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</si>
  <si>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</si>
  <si>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</si>
  <si>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</si>
  <si>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</si>
  <si>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</si>
  <si>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</si>
  <si>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</si>
  <si>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</si>
  <si>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</si>
  <si>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</si>
  <si>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</si>
  <si>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</si>
  <si>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</si>
  <si>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</si>
  <si>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</si>
  <si>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</si>
  <si>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</si>
  <si>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</si>
  <si>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</si>
  <si>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</si>
  <si>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</si>
  <si>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</si>
  <si>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</si>
  <si>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</si>
  <si>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</si>
  <si>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</si>
  <si>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</si>
  <si>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</si>
  <si>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</si>
  <si>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</si>
  <si>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</si>
  <si>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</si>
  <si>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</si>
  <si>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</si>
  <si>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</si>
  <si>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</si>
  <si>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</si>
  <si>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</si>
  <si>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</si>
  <si>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</si>
  <si>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</si>
  <si>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</si>
  <si>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</si>
  <si>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</si>
  <si>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</si>
  <si>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</si>
  <si>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</si>
  <si>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</si>
  <si>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</si>
  <si>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</si>
  <si>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</si>
  <si>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</si>
  <si>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</si>
  <si>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</si>
  <si>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</si>
  <si>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</si>
  <si>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</si>
  <si>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</si>
  <si>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</si>
  <si>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</si>
  <si>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</si>
  <si>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</si>
  <si>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</si>
  <si>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</si>
  <si>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</si>
  <si>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</si>
  <si>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</si>
  <si>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</si>
  <si>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</si>
  <si>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</si>
  <si>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</si>
  <si>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</si>
  <si>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</si>
  <si>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</si>
  <si>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</si>
  <si>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</si>
  <si>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</si>
  <si>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</si>
  <si>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</si>
  <si>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</si>
  <si>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</si>
  <si>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</si>
  <si>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</si>
  <si>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</si>
  <si>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</si>
  <si>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</si>
  <si>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</si>
  <si>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</si>
  <si>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</si>
  <si>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</si>
  <si>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</si>
  <si>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</si>
  <si>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</si>
  <si>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</si>
  <si>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</si>
  <si>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</si>
  <si>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</si>
  <si>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</si>
  <si>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</si>
  <si>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</si>
  <si>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</si>
  <si>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</si>
  <si>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</si>
  <si>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</si>
  <si>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</si>
  <si>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</si>
  <si>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</si>
  <si>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</si>
  <si>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</si>
  <si>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</si>
  <si>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</si>
  <si>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</si>
  <si>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</si>
  <si>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</si>
  <si>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</si>
  <si>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</si>
  <si>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</si>
  <si>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</si>
  <si>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</si>
  <si>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</si>
  <si>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</si>
  <si>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</si>
  <si>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</si>
  <si>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</si>
  <si>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</si>
  <si>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</si>
  <si>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</si>
  <si>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</si>
  <si>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</si>
  <si>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</si>
  <si>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</si>
  <si>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</si>
  <si>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</si>
  <si>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</si>
  <si>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</si>
  <si>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</si>
  <si>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</si>
  <si>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</si>
  <si>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</si>
  <si>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</si>
  <si>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</si>
  <si>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</si>
  <si>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</si>
  <si>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</si>
  <si>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</si>
  <si>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</si>
  <si>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</si>
  <si>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</si>
  <si>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</si>
  <si>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</si>
  <si>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</si>
  <si>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</si>
  <si>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</si>
  <si>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</si>
  <si>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</si>
  <si>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</si>
  <si>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</si>
  <si>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</si>
  <si>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</si>
  <si>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</si>
  <si>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</si>
  <si>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</si>
  <si>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</si>
  <si>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</si>
  <si>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</si>
  <si>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</si>
  <si>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</si>
  <si>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</si>
  <si>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</si>
  <si>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</si>
  <si>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</si>
  <si>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</si>
  <si>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</si>
  <si>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</si>
  <si>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</si>
  <si>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</si>
  <si>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</si>
  <si>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</si>
  <si>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</si>
  <si>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</si>
  <si>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</si>
  <si>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</si>
  <si>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</si>
  <si>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</si>
  <si>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</si>
  <si>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</si>
  <si>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</si>
  <si>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</si>
  <si>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</si>
  <si>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</si>
  <si>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</si>
  <si>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</si>
  <si>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</si>
  <si>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</si>
  <si>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</si>
  <si>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</si>
  <si>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</si>
  <si>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</si>
  <si>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</si>
  <si>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</si>
  <si>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</si>
  <si>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</si>
  <si>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</si>
  <si>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</si>
  <si>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</si>
  <si>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</si>
  <si>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</si>
  <si>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</si>
  <si>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</si>
  <si>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</si>
  <si>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</si>
  <si>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</si>
  <si>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</si>
  <si>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</si>
  <si>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</si>
  <si>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</si>
  <si>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</si>
  <si>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</si>
  <si>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</si>
  <si>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</si>
  <si>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</si>
  <si>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</si>
  <si>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</si>
  <si>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</si>
  <si>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</si>
  <si>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</si>
  <si>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</si>
  <si>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</si>
  <si>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</si>
  <si>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</si>
  <si>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</si>
  <si>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</si>
  <si>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</si>
  <si>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</si>
  <si>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</si>
  <si>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</si>
  <si>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</si>
  <si>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</si>
  <si>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</si>
  <si>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</si>
  <si>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</si>
  <si>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</si>
  <si>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</si>
  <si>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</si>
  <si>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</si>
  <si>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</si>
  <si>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</si>
  <si>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</si>
  <si>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</si>
  <si>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</si>
  <si>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</si>
  <si>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</si>
  <si>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</si>
  <si>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</si>
  <si>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</si>
  <si>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</si>
  <si>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</si>
  <si>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</si>
  <si>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</si>
  <si>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</si>
  <si>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</si>
  <si>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</si>
  <si>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</si>
  <si>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</si>
  <si>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</si>
  <si>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</si>
  <si>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</si>
  <si>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</si>
  <si>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</si>
  <si>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</si>
  <si>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</si>
  <si>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</si>
  <si>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</si>
  <si>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</si>
  <si>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</si>
  <si>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</si>
  <si>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</si>
  <si>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</si>
  <si>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</si>
  <si>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</si>
  <si>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</si>
  <si>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</si>
  <si>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</si>
  <si>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</si>
  <si>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</si>
  <si>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</si>
  <si>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</si>
  <si>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</si>
  <si>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</si>
  <si>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</si>
  <si>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</si>
  <si>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</si>
  <si>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</si>
  <si>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</si>
  <si>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</si>
  <si>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</si>
  <si>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</si>
  <si>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</si>
  <si>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</si>
  <si>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</si>
  <si>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</si>
  <si>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</si>
  <si>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</si>
  <si>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</si>
  <si>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</si>
  <si>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</si>
  <si>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</si>
  <si>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</si>
  <si>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</si>
  <si>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</si>
  <si>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</si>
  <si>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</si>
  <si>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</si>
  <si>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</si>
  <si>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</si>
  <si>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</si>
  <si>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</si>
  <si>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</si>
  <si>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</si>
  <si>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</si>
  <si>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</si>
  <si>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</si>
  <si>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</si>
  <si>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</si>
  <si>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</si>
  <si>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</si>
  <si>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</si>
  <si>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</si>
  <si>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</si>
  <si>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</si>
  <si>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</si>
  <si>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</si>
  <si>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</si>
  <si>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</si>
  <si>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</si>
  <si>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</si>
  <si>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</si>
  <si>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</si>
  <si>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</si>
  <si>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</si>
  <si>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</si>
  <si>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</si>
  <si>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</si>
  <si>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</si>
  <si>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</si>
  <si>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</si>
  <si>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</si>
  <si>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</si>
  <si>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</si>
  <si>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</si>
  <si>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</si>
  <si>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</si>
  <si>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</si>
  <si>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</si>
  <si>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</si>
  <si>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</si>
  <si>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</si>
  <si>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</si>
  <si>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</si>
  <si>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</si>
  <si>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</si>
  <si>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</si>
  <si>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</si>
  <si>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</si>
  <si>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</si>
  <si>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</si>
  <si>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</si>
  <si>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</si>
  <si>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</si>
  <si>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</si>
  <si>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</si>
  <si>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</si>
  <si>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</si>
  <si>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</si>
  <si>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</si>
  <si>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</si>
  <si>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</si>
  <si>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</si>
  <si>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</si>
  <si>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</si>
  <si>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</si>
  <si>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</si>
  <si>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</si>
  <si>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</si>
  <si>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</si>
  <si>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</si>
  <si>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</si>
  <si>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</si>
  <si>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</si>
  <si>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</si>
  <si>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</si>
  <si>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</si>
  <si>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</si>
  <si>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</si>
  <si>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</si>
  <si>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</si>
  <si>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</si>
  <si>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</si>
  <si>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</si>
  <si>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</si>
  <si>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</si>
  <si>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</si>
  <si>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</si>
  <si>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</si>
  <si>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</si>
  <si>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</si>
  <si>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</si>
  <si>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</si>
  <si>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</si>
  <si>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</si>
  <si>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</si>
  <si>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</si>
  <si>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</si>
  <si>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</si>
  <si>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</si>
  <si>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</si>
  <si>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</si>
  <si>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</si>
  <si>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</si>
  <si>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</si>
  <si>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</si>
  <si>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</si>
  <si>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</si>
  <si>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</si>
  <si>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</si>
  <si>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</si>
  <si>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</si>
  <si>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</si>
  <si>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</si>
  <si>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</si>
  <si>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</si>
  <si>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</si>
  <si>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</si>
  <si>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</si>
  <si>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</si>
  <si>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</si>
  <si>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</si>
  <si>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</si>
  <si>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</si>
  <si>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</si>
  <si>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</si>
  <si>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</si>
  <si>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</si>
  <si>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</si>
  <si>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</si>
  <si>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</si>
  <si>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</si>
  <si>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</si>
  <si>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</si>
  <si>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</si>
  <si>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</si>
  <si>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</si>
  <si>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</si>
  <si>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</si>
  <si>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</si>
  <si>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</si>
  <si>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</si>
  <si>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</si>
  <si>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</si>
  <si>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</si>
  <si>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</si>
  <si>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</si>
  <si>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</si>
  <si>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</si>
  <si>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</si>
  <si>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</si>
  <si>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</si>
  <si>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</si>
  <si>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</si>
  <si>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</si>
  <si>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</si>
  <si>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</si>
  <si>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</si>
  <si>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</si>
  <si>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</si>
  <si>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</si>
  <si>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</si>
  <si>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</si>
  <si>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</si>
  <si>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</si>
  <si>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</si>
  <si>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</si>
  <si>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</si>
  <si>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</si>
  <si>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</si>
  <si>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</si>
  <si>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</si>
  <si>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</si>
  <si>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</si>
  <si>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</si>
  <si>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</si>
  <si>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</si>
  <si>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</si>
  <si>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</si>
  <si>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</si>
  <si>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</si>
  <si>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</si>
  <si>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</si>
  <si>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</si>
  <si>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</si>
  <si>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</si>
  <si>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</si>
  <si>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</si>
  <si>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</si>
  <si>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</si>
  <si>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</si>
  <si>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</si>
  <si>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</si>
  <si>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</si>
  <si>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</si>
  <si>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</si>
  <si>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</si>
  <si>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</si>
  <si>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</si>
  <si>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</si>
  <si>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</si>
  <si>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</si>
  <si>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</si>
  <si>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</si>
  <si>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</si>
  <si>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</si>
  <si>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</si>
  <si>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</si>
  <si>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</si>
  <si>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</si>
  <si>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</si>
  <si>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</si>
  <si>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</si>
  <si>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</si>
  <si>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</si>
  <si>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</si>
  <si>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</si>
  <si>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</si>
  <si>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</si>
  <si>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</si>
  <si>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</si>
  <si>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</si>
  <si>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</si>
  <si>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</si>
  <si>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</si>
  <si>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</si>
  <si>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</si>
  <si>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</si>
  <si>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</si>
  <si>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</si>
  <si>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</si>
  <si>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</si>
  <si>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</si>
  <si>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</si>
  <si>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</si>
  <si>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</si>
  <si>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</si>
  <si>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</si>
  <si>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</si>
  <si>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</si>
  <si>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</si>
  <si>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</si>
  <si>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</si>
  <si>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</si>
  <si>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</si>
  <si>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</si>
  <si>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</si>
  <si>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</si>
  <si>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</si>
  <si>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</si>
  <si>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</si>
  <si>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</si>
  <si>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</si>
  <si>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</si>
  <si>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</si>
  <si>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</si>
  <si>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</si>
  <si>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</si>
  <si>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</si>
  <si>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</si>
  <si>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</si>
  <si>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</si>
  <si>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</si>
  <si>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</si>
  <si>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</si>
  <si>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</si>
  <si>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</si>
  <si>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</si>
  <si>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</si>
  <si>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</si>
  <si>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</si>
  <si>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</si>
  <si>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</si>
  <si>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</si>
  <si>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</si>
  <si>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</si>
  <si>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</si>
  <si>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</si>
  <si>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</si>
  <si>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</si>
  <si>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</si>
  <si>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</si>
  <si>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</si>
  <si>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</si>
  <si>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</si>
  <si>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</si>
  <si>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</si>
  <si>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</si>
  <si>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</si>
  <si>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</si>
  <si>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</si>
  <si>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</si>
  <si>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</si>
  <si>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</si>
  <si>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</si>
  <si>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</si>
  <si>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</si>
  <si>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</si>
  <si>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</si>
  <si>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</si>
  <si>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</si>
  <si>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</si>
  <si>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</si>
  <si>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</si>
  <si>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</si>
  <si>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</si>
  <si>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</si>
  <si>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</si>
  <si>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</si>
  <si>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</si>
  <si>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</si>
  <si>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</si>
  <si>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</si>
  <si>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</si>
  <si>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</si>
  <si>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</si>
  <si>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</si>
  <si>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</si>
  <si>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</si>
  <si>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</si>
  <si>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</si>
  <si>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</si>
  <si>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</si>
  <si>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</si>
  <si>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</si>
  <si>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</si>
  <si>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</si>
  <si>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</si>
  <si>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</si>
  <si>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</si>
  <si>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</si>
  <si>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</si>
  <si>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</si>
  <si>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</si>
  <si>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</si>
  <si>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</si>
  <si>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</si>
  <si>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</si>
  <si>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</si>
  <si>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</si>
  <si>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</si>
  <si>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</si>
  <si>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</si>
  <si>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</si>
  <si>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</si>
  <si>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</si>
  <si>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</si>
  <si>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</si>
  <si>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</si>
  <si>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</si>
  <si>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</si>
  <si>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</si>
  <si>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</si>
  <si>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</si>
  <si>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</si>
  <si>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</si>
  <si>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</si>
  <si>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</si>
  <si>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</si>
  <si>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</si>
  <si>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</si>
  <si>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</si>
  <si>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</si>
  <si>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</si>
  <si>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</si>
  <si>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</si>
  <si>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</si>
  <si>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</si>
  <si>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</si>
  <si>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</si>
  <si>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</si>
  <si>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</si>
  <si>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</si>
  <si>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</si>
  <si>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</si>
  <si>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</si>
  <si>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</si>
  <si>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</si>
  <si>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</si>
  <si>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</si>
  <si>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</si>
  <si>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</si>
  <si>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</si>
  <si>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</si>
  <si>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</si>
  <si>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</si>
  <si>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</si>
  <si>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</si>
  <si>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</si>
  <si>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</si>
  <si>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</si>
  <si>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</si>
  <si>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</si>
  <si>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</si>
  <si>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</si>
  <si>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</si>
  <si>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</si>
  <si>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</si>
  <si>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</si>
  <si>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</si>
  <si>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</si>
  <si>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</si>
  <si>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</si>
  <si>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</si>
  <si>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</si>
  <si>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</si>
  <si>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</si>
  <si>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</si>
  <si>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</si>
  <si>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</si>
  <si>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</si>
  <si>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</si>
  <si>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</si>
  <si>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</si>
  <si>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</si>
  <si>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</si>
  <si>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</si>
  <si>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</si>
  <si>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</si>
  <si>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</si>
  <si>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</si>
  <si>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</si>
  <si>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</si>
  <si>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</si>
  <si>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</si>
  <si>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</si>
  <si>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</si>
  <si>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</si>
  <si>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</si>
  <si>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</si>
  <si>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</si>
  <si>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</si>
  <si>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</si>
  <si>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</si>
  <si>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</si>
  <si>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</si>
  <si>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</si>
  <si>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</si>
  <si>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</si>
  <si>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</si>
  <si>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</si>
  <si>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</si>
  <si>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</si>
  <si>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</si>
  <si>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</si>
  <si>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</si>
  <si>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</si>
  <si>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</si>
  <si>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</si>
  <si>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</si>
  <si>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</si>
  <si>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</si>
  <si>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</si>
  <si>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</si>
  <si>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</si>
  <si>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</si>
  <si>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</si>
  <si>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</si>
  <si>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</si>
  <si>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</si>
  <si>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</si>
  <si>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</si>
  <si>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</si>
  <si>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</si>
  <si>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</si>
  <si>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</si>
  <si>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</si>
  <si>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</si>
  <si>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</si>
  <si>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</si>
  <si>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</si>
  <si>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</si>
  <si>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</si>
  <si>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</si>
  <si>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</si>
  <si>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</si>
  <si>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</si>
  <si>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</si>
  <si>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</si>
  <si>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</si>
  <si>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</si>
  <si>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</si>
  <si>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</si>
  <si>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</si>
  <si>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</si>
  <si>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</si>
  <si>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</si>
  <si>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</si>
  <si>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</si>
  <si>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</si>
  <si>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</si>
  <si>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</si>
  <si>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</si>
  <si>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</si>
  <si>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</si>
  <si>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</si>
  <si>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</si>
  <si>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</si>
  <si>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</si>
  <si>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</si>
  <si>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</si>
  <si>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</si>
  <si>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</si>
  <si>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</si>
  <si>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</si>
  <si>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</si>
  <si>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</si>
  <si>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</si>
  <si>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</si>
  <si>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</si>
  <si>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</si>
  <si>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</si>
  <si>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</si>
  <si>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</si>
  <si>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</si>
  <si>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</si>
  <si>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</si>
  <si>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</si>
  <si>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</si>
  <si>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</si>
  <si>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</si>
  <si>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</si>
  <si>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</si>
  <si>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</si>
  <si>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</si>
  <si>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</si>
  <si>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</si>
  <si>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</si>
  <si>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</si>
  <si>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</si>
  <si>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</si>
  <si>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</si>
  <si>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</si>
  <si>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</si>
  <si>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</si>
  <si>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</si>
  <si>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</si>
  <si>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</si>
  <si>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</si>
  <si>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</si>
  <si>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</si>
  <si>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</si>
  <si>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</si>
  <si>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</si>
  <si>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</si>
  <si>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</si>
  <si>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</si>
  <si>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</si>
  <si>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</si>
  <si>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</si>
  <si>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</si>
  <si>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</si>
  <si>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</si>
  <si>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</si>
  <si>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</si>
  <si>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</si>
  <si>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</si>
  <si>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</si>
  <si>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</si>
  <si>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</si>
  <si>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</si>
  <si>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</si>
  <si>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</si>
  <si>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</si>
  <si>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</si>
  <si>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</si>
  <si>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</si>
  <si>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</si>
  <si>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</si>
  <si>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</si>
  <si>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</si>
  <si>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</si>
  <si>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</si>
  <si>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</si>
  <si>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</si>
  <si>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</si>
  <si>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</si>
  <si>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</si>
  <si>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</si>
  <si>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</si>
  <si>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</si>
  <si>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</si>
  <si>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</si>
  <si>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</si>
  <si>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</si>
  <si>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</si>
  <si>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</si>
  <si>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</si>
  <si>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</si>
  <si>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</si>
  <si>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</si>
  <si>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</si>
  <si>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</si>
  <si>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</si>
  <si>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</si>
  <si>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</si>
  <si>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</si>
  <si>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</si>
  <si>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</si>
  <si>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</si>
  <si>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</si>
  <si>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</si>
  <si>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</si>
  <si>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</si>
  <si>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</si>
  <si>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</si>
  <si>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</si>
  <si>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</si>
  <si>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</si>
  <si>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</si>
  <si>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</si>
  <si>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</si>
  <si>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</si>
  <si>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</si>
  <si>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</si>
  <si>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</si>
  <si>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</si>
  <si>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</si>
  <si>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</si>
  <si>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</si>
  <si>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</si>
  <si>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</si>
  <si>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</si>
  <si>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</si>
  <si>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</si>
  <si>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</si>
  <si>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</si>
  <si>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</si>
  <si>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</si>
  <si>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</si>
  <si>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</si>
  <si>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</si>
  <si>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</si>
  <si>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</si>
  <si>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</si>
  <si>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</si>
  <si>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</si>
  <si>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</si>
  <si>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</si>
  <si>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</si>
  <si>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</si>
  <si>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</si>
  <si>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</si>
  <si>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</si>
  <si>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</si>
  <si>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</si>
  <si>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</si>
  <si>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</si>
  <si>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</si>
  <si>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</si>
  <si>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</si>
  <si>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</si>
  <si>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</si>
  <si>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</si>
  <si>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</si>
  <si>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</si>
  <si>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</si>
  <si>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</si>
  <si>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</si>
  <si>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</si>
  <si>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</si>
  <si>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</si>
  <si>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</si>
  <si>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</si>
  <si>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</si>
  <si>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</si>
  <si>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</si>
  <si>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</si>
  <si>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</si>
  <si>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</si>
  <si>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</si>
  <si>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</si>
  <si>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</si>
  <si>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</si>
  <si>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</si>
  <si>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</si>
  <si>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</si>
  <si>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</si>
  <si>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</si>
  <si>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</si>
  <si>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</si>
  <si>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</si>
  <si>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</si>
  <si>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</si>
  <si>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</si>
  <si>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</si>
  <si>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</si>
  <si>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</si>
  <si>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</si>
  <si>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</si>
  <si>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</si>
  <si>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</si>
  <si>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</si>
  <si>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</si>
  <si>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</si>
  <si>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</si>
  <si>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</si>
  <si>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</si>
  <si>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</si>
  <si>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</si>
  <si>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</si>
  <si>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</si>
  <si>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</si>
  <si>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</si>
  <si>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</si>
  <si>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</si>
  <si>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</si>
  <si>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</si>
  <si>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</si>
  <si>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</si>
  <si>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</si>
  <si>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</si>
  <si>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</si>
  <si>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</si>
  <si>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</si>
  <si>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</si>
  <si>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</si>
  <si>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</si>
  <si>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</si>
  <si>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</si>
  <si>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</si>
  <si>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</si>
  <si>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</si>
  <si>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</si>
  <si>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</si>
  <si>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</si>
  <si>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</si>
  <si>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</si>
  <si>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</si>
  <si>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</si>
  <si>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</si>
  <si>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</si>
  <si>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</si>
  <si>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</si>
  <si>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</si>
  <si>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</si>
  <si>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</si>
  <si>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</si>
  <si>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</si>
  <si>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</si>
  <si>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</si>
  <si>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</si>
  <si>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</si>
  <si>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</si>
  <si>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</si>
  <si>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</si>
  <si>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</si>
  <si>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</si>
  <si>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</si>
  <si>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</si>
  <si>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</si>
  <si>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</si>
  <si>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</si>
  <si>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</si>
  <si>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</si>
  <si>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</si>
  <si>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</si>
  <si>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</si>
  <si>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</si>
  <si>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</si>
  <si>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</si>
  <si>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</si>
  <si>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</si>
  <si>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</si>
  <si>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</si>
  <si>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</si>
  <si>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</si>
  <si>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</si>
  <si>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</si>
  <si>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</si>
  <si>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</si>
  <si>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</si>
  <si>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</si>
  <si>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</si>
  <si>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</si>
  <si>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</si>
  <si>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</si>
  <si>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</si>
  <si>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</si>
  <si>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</si>
  <si>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</si>
  <si>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</si>
  <si>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</si>
  <si>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</si>
  <si>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</si>
  <si>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</si>
  <si>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</si>
  <si>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</si>
  <si>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</si>
  <si>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</si>
  <si>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</si>
  <si>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</si>
  <si>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</si>
  <si>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</si>
  <si>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</si>
  <si>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</si>
  <si>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</si>
  <si>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</si>
  <si>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</si>
  <si>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</si>
  <si>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</si>
  <si>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</si>
  <si>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</si>
  <si>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</si>
  <si>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</si>
  <si>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</si>
  <si>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</si>
  <si>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</si>
  <si>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</si>
  <si>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</si>
  <si>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</si>
  <si>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</si>
  <si>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</si>
  <si>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</si>
  <si>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</si>
  <si>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</si>
  <si>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</si>
  <si>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</si>
  <si>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</si>
  <si>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</si>
  <si>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</si>
  <si>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</si>
  <si>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</si>
  <si>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</si>
  <si>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</si>
  <si>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</si>
  <si>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</si>
  <si>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</si>
  <si>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</si>
  <si>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</si>
  <si>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</si>
  <si>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</si>
  <si>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</si>
  <si>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</si>
  <si>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</si>
  <si>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</si>
  <si>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</si>
  <si>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</si>
  <si>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</si>
  <si>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</si>
  <si>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</si>
  <si>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</si>
  <si>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</si>
  <si>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</si>
  <si>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</si>
  <si>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</si>
  <si>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</si>
  <si>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</si>
  <si>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</si>
  <si>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</si>
  <si>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</si>
  <si>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</si>
  <si>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</si>
  <si>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</si>
  <si>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</si>
  <si>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</si>
  <si>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</si>
  <si>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</si>
  <si>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</si>
  <si>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</si>
  <si>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</si>
  <si>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</si>
  <si>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</si>
  <si>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</si>
  <si>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</si>
  <si>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</si>
  <si>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</si>
  <si>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</si>
  <si>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</si>
  <si>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</si>
  <si>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</si>
  <si>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</si>
  <si>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</si>
  <si>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</si>
  <si>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</si>
  <si>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</si>
  <si>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</si>
  <si>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</si>
  <si>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</si>
  <si>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</si>
  <si>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</si>
  <si>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</si>
  <si>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</si>
  <si>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</si>
  <si>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</si>
  <si>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</si>
  <si>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</si>
  <si>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</si>
  <si>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</si>
  <si>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</si>
  <si>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</si>
  <si>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</si>
  <si>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</si>
  <si>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</si>
  <si>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</si>
  <si>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</si>
  <si>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</si>
  <si>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</si>
  <si>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</si>
  <si>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</si>
  <si>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</si>
  <si>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</si>
  <si>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</si>
  <si>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</si>
  <si>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</si>
  <si>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</si>
  <si>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</si>
  <si>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</si>
  <si>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</si>
  <si>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</si>
  <si>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</si>
  <si>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</si>
  <si>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</si>
  <si>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</si>
  <si>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</si>
  <si>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</si>
  <si>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</si>
  <si>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</si>
  <si>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</si>
  <si>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</si>
  <si>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</si>
  <si>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</si>
  <si>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</si>
  <si>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</si>
  <si>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</si>
  <si>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</si>
  <si>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</si>
  <si>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</si>
  <si>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</si>
  <si>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</si>
  <si>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</si>
  <si>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</si>
  <si>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</si>
  <si>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</si>
  <si>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</si>
  <si>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</si>
  <si>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</si>
  <si>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</si>
  <si>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</si>
  <si>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</si>
  <si>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</si>
  <si>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</si>
  <si>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</si>
  <si>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</si>
  <si>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</si>
  <si>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</si>
  <si>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</si>
  <si>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</si>
  <si>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</si>
  <si>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</si>
  <si>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</si>
  <si>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</si>
  <si>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</si>
  <si>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</si>
  <si>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</si>
  <si>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</si>
  <si>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</si>
  <si>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</si>
  <si>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</si>
  <si>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</si>
  <si>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</si>
  <si>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</si>
  <si>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</si>
  <si>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</si>
  <si>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</si>
  <si>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</si>
  <si>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</si>
  <si>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</si>
  <si>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</si>
  <si>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</si>
  <si>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</si>
  <si>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</si>
  <si>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</si>
  <si>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</si>
  <si>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</si>
  <si>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</si>
  <si>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</si>
  <si>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</si>
  <si>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</si>
  <si>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</si>
  <si>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</si>
  <si>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</si>
  <si>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</si>
  <si>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</si>
  <si>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</si>
  <si>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</si>
  <si>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</si>
  <si>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</si>
  <si>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</si>
  <si>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</si>
  <si>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</si>
  <si>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</si>
  <si>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</si>
  <si>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</si>
  <si>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</si>
  <si>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</si>
  <si>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</si>
  <si>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</si>
  <si>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</si>
  <si>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</si>
  <si>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</si>
  <si>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</si>
  <si>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</si>
  <si>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</si>
  <si>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</si>
  <si>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</si>
  <si>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</si>
  <si>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</si>
  <si>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</si>
  <si>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</si>
  <si>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</si>
  <si>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</si>
  <si>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</si>
  <si>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</si>
  <si>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</si>
  <si>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</si>
  <si>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</si>
  <si>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</si>
  <si>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</si>
  <si>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</si>
  <si>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</si>
  <si>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</si>
  <si>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</si>
  <si>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</si>
  <si>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</si>
  <si>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</si>
  <si>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</si>
  <si>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</si>
  <si>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</si>
  <si>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</si>
  <si>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</si>
  <si>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</si>
  <si>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</si>
  <si>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</si>
  <si>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</si>
  <si>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</si>
  <si>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</si>
  <si>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</si>
  <si>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</si>
  <si>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</si>
  <si>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</si>
  <si>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</si>
  <si>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</si>
  <si>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</si>
  <si>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</si>
  <si>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</si>
  <si>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</si>
  <si>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</si>
  <si>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</si>
  <si>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</si>
  <si>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</si>
  <si>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</si>
  <si>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</si>
  <si>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</si>
  <si>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</si>
  <si>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</si>
  <si>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</si>
  <si>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</si>
  <si>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</si>
  <si>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</si>
  <si>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</si>
  <si>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</si>
  <si>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</si>
  <si>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</si>
  <si>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</si>
  <si>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</si>
  <si>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</si>
  <si>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</si>
  <si>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</si>
  <si>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</si>
  <si>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</si>
  <si>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</si>
  <si>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</si>
  <si>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</si>
  <si>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</si>
  <si>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</si>
  <si>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</si>
  <si>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</si>
  <si>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</si>
  <si>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</si>
  <si>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</si>
  <si>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</si>
  <si>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</si>
  <si>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</si>
  <si>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</si>
  <si>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</si>
  <si>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</si>
  <si>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</si>
  <si>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</si>
  <si>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</si>
  <si>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</si>
  <si>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</si>
  <si>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</si>
  <si>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</si>
  <si>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</si>
  <si>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</si>
  <si>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</si>
  <si>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</si>
  <si>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</si>
  <si>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</si>
  <si>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</si>
  <si>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</si>
  <si>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</si>
  <si>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</si>
  <si>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</si>
  <si>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</si>
  <si>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</si>
  <si>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</si>
  <si>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</si>
  <si>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</si>
  <si>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</si>
  <si>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</si>
  <si>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</si>
  <si>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</si>
  <si>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</si>
  <si>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</si>
  <si>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</si>
  <si>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</si>
  <si>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</si>
  <si>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</si>
  <si>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</si>
  <si>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</si>
  <si>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</si>
  <si>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</si>
  <si>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</si>
  <si>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</si>
  <si>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</si>
  <si>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</si>
  <si>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</si>
  <si>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</si>
  <si>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</si>
  <si>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</si>
  <si>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</si>
  <si>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</si>
  <si>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</si>
  <si>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</si>
  <si>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</si>
  <si>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</si>
  <si>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</si>
  <si>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</si>
  <si>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</si>
  <si>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</si>
  <si>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</si>
  <si>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</si>
  <si>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</si>
  <si>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</si>
  <si>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</si>
  <si>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</si>
  <si>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</si>
  <si>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</si>
  <si>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</si>
  <si>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</si>
  <si>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</si>
  <si>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</si>
  <si>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</si>
  <si>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</si>
  <si>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</si>
  <si>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</si>
  <si>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</si>
  <si>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</si>
  <si>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</si>
  <si>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</si>
  <si>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</si>
  <si>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</si>
  <si>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</si>
  <si>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</si>
  <si>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</si>
  <si>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</si>
  <si>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</si>
  <si>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</si>
  <si>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</si>
  <si>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</si>
  <si>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</si>
  <si>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</si>
  <si>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</si>
  <si>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</si>
  <si>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</si>
  <si>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</si>
  <si>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</si>
  <si>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</si>
  <si>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</si>
  <si>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</si>
  <si>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</si>
  <si>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</si>
  <si>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</si>
  <si>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</si>
  <si>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</si>
  <si>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</si>
  <si>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</si>
  <si>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</si>
  <si>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</si>
  <si>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</si>
  <si>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</si>
  <si>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</si>
  <si>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</si>
  <si>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</si>
  <si>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</si>
  <si>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</si>
  <si>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</si>
  <si>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</si>
  <si>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</si>
  <si>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</si>
  <si>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</si>
  <si>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</si>
  <si>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</si>
  <si>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</si>
  <si>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</si>
  <si>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</si>
  <si>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</si>
  <si>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</si>
  <si>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</si>
  <si>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</si>
  <si>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</si>
  <si>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</si>
  <si>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</si>
  <si>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</si>
  <si>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</si>
  <si>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</si>
  <si>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</si>
  <si>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</si>
  <si>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</si>
  <si>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</si>
  <si>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</si>
  <si>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</si>
  <si>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</si>
  <si>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</si>
  <si>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</si>
  <si>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</si>
  <si>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</si>
  <si>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</si>
  <si>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</si>
  <si>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</si>
  <si>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</si>
  <si>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</si>
  <si>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</si>
  <si>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</si>
  <si>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</si>
  <si>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</si>
  <si>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</si>
  <si>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</si>
  <si>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</si>
  <si>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</si>
  <si>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</si>
  <si>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</si>
  <si>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</si>
  <si>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</si>
  <si>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</si>
  <si>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</si>
  <si>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</si>
  <si>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</si>
  <si>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</si>
  <si>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</si>
  <si>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</si>
  <si>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</si>
  <si>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</si>
  <si>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</si>
  <si>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</si>
  <si>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</si>
  <si>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</si>
  <si>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</si>
  <si>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</si>
  <si>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</si>
  <si>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</si>
  <si>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</si>
  <si>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</si>
  <si>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</si>
  <si>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</si>
  <si>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</si>
  <si>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</si>
  <si>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</si>
  <si>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</si>
  <si>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</si>
  <si>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</si>
  <si>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</si>
  <si>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</si>
  <si>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</si>
  <si>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</si>
  <si>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</si>
  <si>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</si>
  <si>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</si>
  <si>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</si>
  <si>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</si>
  <si>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</si>
  <si>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</si>
  <si>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</si>
  <si>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</si>
  <si>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</si>
  <si>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</si>
  <si>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</si>
  <si>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</si>
  <si>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</si>
  <si>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</si>
  <si>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</si>
  <si>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</si>
  <si>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</si>
  <si>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</si>
  <si>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</si>
  <si>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</si>
  <si>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</si>
  <si>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</si>
  <si>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</si>
  <si>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</si>
  <si>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</si>
  <si>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</si>
  <si>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</si>
  <si>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</si>
  <si>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</si>
  <si>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</si>
  <si>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</si>
  <si>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</si>
  <si>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</si>
  <si>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</si>
  <si>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</si>
  <si>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</si>
  <si>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</si>
  <si>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</si>
  <si>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</si>
  <si>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</si>
  <si>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</si>
  <si>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</si>
  <si>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</si>
  <si>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</si>
  <si>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</si>
  <si>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</si>
  <si>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</si>
  <si>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</si>
  <si>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</si>
  <si>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</si>
  <si>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</si>
  <si>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</si>
  <si>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</si>
  <si>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</si>
  <si>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</si>
  <si>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</si>
  <si>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</si>
  <si>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</si>
  <si>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</si>
  <si>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</si>
  <si>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</si>
  <si>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</si>
  <si>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</si>
  <si>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</si>
  <si>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</si>
  <si>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</si>
  <si>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</si>
  <si>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</si>
  <si>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</si>
  <si>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</si>
  <si>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</si>
  <si>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</si>
  <si>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</si>
  <si>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</si>
  <si>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</si>
  <si>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</si>
  <si>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</si>
  <si>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</si>
  <si>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</si>
  <si>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</si>
  <si>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</si>
  <si>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</si>
  <si>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</si>
  <si>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</si>
  <si>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</si>
  <si>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</si>
  <si>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</si>
  <si>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</si>
  <si>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</si>
  <si>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</si>
  <si>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</si>
  <si>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</si>
  <si>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</si>
  <si>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</si>
  <si>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</si>
  <si>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</si>
  <si>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</si>
  <si>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</si>
  <si>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</si>
  <si>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</si>
  <si>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</si>
  <si>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</si>
  <si>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</si>
  <si>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</si>
  <si>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</si>
  <si>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</si>
  <si>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</si>
  <si>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</si>
  <si>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</si>
  <si>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</si>
  <si>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</si>
  <si>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</si>
  <si>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</si>
  <si>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</si>
  <si>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</si>
  <si>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</si>
  <si>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</si>
  <si>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</si>
  <si>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</si>
  <si>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</si>
  <si>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</si>
  <si>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</si>
  <si>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</si>
  <si>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</si>
  <si>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</si>
  <si>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</si>
  <si>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</si>
  <si>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</si>
  <si>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</si>
  <si>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</si>
  <si>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</si>
  <si>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</si>
  <si>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</si>
  <si>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</si>
  <si>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</si>
  <si>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</si>
  <si>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</si>
  <si>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</si>
  <si>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</si>
  <si>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</si>
  <si>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</si>
  <si>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</si>
  <si>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</si>
  <si>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</si>
  <si>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</si>
  <si>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</si>
  <si>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</si>
  <si>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</si>
  <si>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</si>
  <si>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</si>
  <si>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</si>
  <si>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</si>
  <si>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</si>
  <si>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</si>
  <si>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</si>
  <si>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</si>
  <si>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</si>
  <si>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</si>
  <si>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</si>
  <si>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</si>
  <si>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</si>
  <si>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</si>
  <si>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</si>
  <si>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</si>
  <si>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</si>
  <si>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</si>
  <si>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</si>
  <si>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</si>
  <si>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</si>
  <si>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</si>
  <si>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</si>
  <si>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</si>
  <si>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</si>
  <si>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</si>
  <si>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</si>
  <si>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</si>
  <si>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</si>
  <si>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</si>
  <si>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</si>
  <si>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</si>
  <si>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</si>
  <si>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</si>
  <si>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</si>
  <si>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</si>
  <si>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</si>
  <si>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</si>
  <si>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</si>
  <si>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</si>
  <si>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</si>
  <si>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</si>
  <si>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</si>
  <si>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</si>
  <si>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</si>
  <si>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</si>
  <si>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</si>
  <si>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</si>
  <si>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</si>
  <si>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</si>
  <si>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</si>
  <si>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</si>
  <si>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</si>
  <si>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</si>
  <si>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</si>
  <si>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</si>
  <si>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</si>
  <si>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</si>
  <si>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</si>
  <si>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</si>
  <si>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</si>
  <si>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</si>
  <si>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</si>
  <si>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</si>
  <si>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</si>
  <si>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</si>
  <si>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</si>
  <si>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</si>
  <si>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</si>
  <si>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</si>
  <si>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</si>
  <si>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</si>
  <si>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</si>
  <si>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</si>
  <si>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</si>
  <si>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</si>
  <si>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</si>
  <si>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</si>
  <si>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</si>
  <si>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</si>
  <si>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</si>
  <si>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</si>
  <si>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</si>
  <si>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</si>
  <si>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</si>
  <si>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</si>
  <si>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</si>
  <si>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</si>
  <si>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</si>
  <si>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</si>
  <si>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</si>
  <si>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</si>
  <si>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</si>
  <si>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</si>
  <si>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</si>
  <si>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</si>
  <si>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</si>
  <si>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</si>
  <si>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</si>
  <si>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</si>
  <si>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</si>
  <si>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</si>
  <si>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</si>
  <si>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</si>
  <si>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</si>
  <si>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</si>
  <si>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</si>
  <si>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</si>
  <si>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</si>
  <si>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</si>
  <si>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</si>
  <si>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</si>
  <si>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</si>
  <si>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</si>
  <si>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</si>
  <si>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</si>
  <si>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</si>
  <si>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</si>
  <si>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</si>
  <si>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</si>
  <si>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</si>
  <si>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</si>
  <si>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</si>
  <si>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</si>
  <si>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</si>
  <si>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</si>
  <si>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</si>
  <si>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</si>
  <si>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</si>
  <si>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</si>
  <si>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</si>
  <si>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</si>
  <si>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</si>
  <si>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</si>
  <si>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</si>
  <si>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</si>
  <si>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</si>
  <si>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</si>
  <si>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</si>
  <si>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</si>
  <si>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</si>
  <si>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</si>
  <si>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</si>
  <si>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</si>
  <si>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</si>
  <si>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</si>
  <si>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</si>
  <si>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</si>
  <si>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</si>
  <si>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</si>
  <si>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</si>
  <si>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</si>
  <si>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</si>
  <si>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</si>
  <si>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</si>
  <si>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</si>
  <si>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</si>
  <si>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</si>
  <si>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</si>
  <si>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</si>
  <si>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</si>
  <si>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</si>
  <si>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</si>
  <si>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</si>
  <si>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</si>
  <si>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</si>
  <si>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</si>
  <si>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</si>
  <si>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</si>
  <si>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</si>
  <si>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</si>
  <si>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</si>
  <si>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</si>
  <si>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</si>
  <si>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</si>
  <si>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</si>
  <si>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</si>
  <si>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</si>
  <si>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</si>
  <si>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</si>
  <si>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</si>
  <si>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</si>
  <si>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</si>
  <si>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</si>
  <si>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</si>
  <si>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</si>
  <si>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</si>
  <si>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</si>
  <si>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</si>
  <si>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</si>
  <si>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</si>
  <si>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</si>
  <si>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</si>
  <si>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</si>
  <si>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</si>
  <si>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</si>
  <si>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</si>
  <si>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</si>
  <si>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</si>
  <si>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</si>
  <si>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</si>
  <si>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</si>
  <si>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</si>
  <si>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</si>
  <si>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</si>
  <si>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</si>
  <si>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</si>
  <si>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</si>
  <si>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</si>
  <si>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</si>
  <si>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</si>
  <si>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</si>
  <si>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</si>
  <si>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</si>
  <si>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</si>
  <si>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</si>
  <si>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</si>
  <si>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</si>
  <si>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</si>
  <si>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</si>
  <si>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</si>
  <si>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</si>
  <si>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</si>
  <si>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</si>
  <si>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</si>
  <si>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</si>
  <si>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</si>
  <si>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</si>
  <si>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</si>
  <si>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</si>
  <si>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</si>
  <si>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</si>
  <si>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</si>
  <si>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</si>
  <si>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</si>
  <si>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</si>
  <si>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</si>
  <si>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</si>
  <si>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</si>
  <si>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</si>
  <si>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</si>
  <si>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</si>
  <si>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</si>
  <si>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</si>
  <si>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</si>
  <si>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</si>
  <si>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</si>
  <si>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</si>
  <si>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</si>
  <si>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</si>
  <si>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</si>
  <si>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</si>
  <si>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</si>
  <si>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</si>
  <si>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</si>
  <si>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</si>
  <si>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</si>
  <si>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</si>
  <si>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</si>
  <si>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</si>
  <si>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</si>
  <si>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</si>
  <si>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</si>
  <si>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</si>
  <si>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</si>
  <si>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</si>
  <si>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</si>
  <si>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</si>
  <si>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</si>
  <si>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</si>
  <si>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</si>
  <si>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</si>
  <si>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</si>
  <si>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</si>
  <si>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</si>
  <si>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</si>
  <si>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</si>
  <si>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</si>
  <si>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</si>
  <si>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</si>
  <si>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</si>
  <si>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</si>
  <si>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</si>
  <si>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</si>
  <si>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</si>
  <si>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</si>
  <si>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</si>
  <si>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</si>
  <si>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</si>
  <si>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</si>
  <si>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</si>
  <si>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</si>
  <si>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</si>
  <si>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</si>
  <si>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</si>
  <si>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</si>
  <si>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</si>
  <si>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</si>
  <si>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</si>
  <si>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</si>
  <si>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</si>
  <si>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</si>
  <si>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</si>
  <si>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</si>
  <si>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</si>
  <si>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</si>
  <si>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</si>
  <si>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</si>
  <si>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</si>
  <si>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</si>
  <si>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</si>
  <si>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</si>
  <si>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</si>
  <si>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</si>
  <si>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</si>
  <si>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</si>
  <si>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</si>
  <si>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</si>
  <si>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</si>
  <si>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</si>
  <si>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</si>
  <si>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</si>
  <si>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</si>
  <si>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</si>
  <si>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</si>
  <si>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</si>
  <si>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</si>
  <si>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</si>
  <si>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</si>
  <si>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</si>
  <si>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</si>
  <si>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</si>
  <si>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</si>
  <si>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</si>
  <si>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</si>
  <si>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</si>
  <si>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</si>
  <si>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</si>
  <si>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</si>
  <si>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</si>
  <si>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</si>
  <si>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</si>
  <si>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</si>
  <si>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</si>
  <si>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</si>
  <si>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</si>
  <si>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</si>
  <si>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</si>
  <si>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</si>
  <si>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</si>
  <si>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</si>
  <si>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</si>
  <si>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</si>
  <si>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</si>
  <si>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</si>
  <si>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</si>
  <si>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</si>
  <si>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</si>
  <si>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</si>
  <si>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</si>
  <si>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</si>
  <si>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</si>
  <si>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</si>
  <si>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</si>
  <si>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</si>
  <si>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</si>
  <si>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</si>
  <si>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</si>
  <si>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</si>
  <si>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</si>
  <si>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</si>
  <si>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</si>
  <si>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</si>
  <si>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</si>
  <si>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</si>
  <si>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</si>
  <si>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</si>
  <si>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</si>
  <si>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</si>
  <si>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</si>
  <si>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</si>
  <si>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</si>
  <si>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</si>
  <si>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</si>
  <si>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</si>
  <si>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</si>
  <si>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</si>
  <si>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</si>
  <si>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</si>
  <si>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</si>
  <si>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</si>
  <si>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</si>
  <si>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</si>
  <si>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</si>
  <si>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</si>
  <si>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</si>
  <si>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</si>
  <si>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</si>
  <si>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</si>
  <si>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</si>
  <si>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</si>
  <si>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</si>
  <si>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</si>
  <si>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</si>
  <si>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</si>
  <si>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</si>
  <si>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</si>
  <si>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</si>
  <si>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</si>
  <si>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</si>
  <si>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</si>
  <si>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</si>
  <si>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</si>
  <si>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</si>
  <si>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</si>
  <si>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</si>
  <si>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</si>
  <si>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</si>
  <si>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</si>
  <si>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</si>
  <si>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</si>
  <si>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</si>
  <si>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</si>
  <si>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</si>
  <si>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</si>
  <si>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</si>
  <si>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</si>
  <si>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</si>
  <si>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</si>
  <si>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</si>
  <si>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</si>
  <si>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</si>
  <si>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</si>
  <si>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</si>
  <si>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</si>
  <si>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</si>
  <si>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</si>
  <si>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</si>
  <si>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</si>
  <si>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</si>
  <si>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</si>
  <si>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</si>
  <si>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</si>
  <si>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</si>
  <si>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</si>
  <si>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</si>
  <si>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</si>
  <si>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</si>
  <si>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</si>
  <si>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</si>
  <si>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</si>
  <si>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</si>
  <si>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</si>
  <si>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</si>
  <si>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</si>
  <si>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</si>
  <si>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</si>
  <si>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</si>
  <si>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</si>
  <si>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</si>
  <si>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</si>
  <si>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</si>
  <si>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</si>
  <si>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</si>
  <si>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</si>
  <si>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</si>
  <si>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</si>
  <si>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</si>
  <si>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</si>
  <si>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</si>
  <si>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</si>
  <si>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</si>
  <si>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</si>
  <si>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</si>
  <si>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</si>
  <si>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</si>
  <si>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</si>
  <si>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</si>
  <si>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</si>
  <si>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</si>
  <si>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</si>
  <si>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</si>
  <si>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</si>
  <si>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</si>
  <si>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</si>
  <si>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</si>
  <si>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</si>
  <si>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</si>
  <si>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</si>
  <si>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</si>
  <si>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</si>
  <si>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</si>
  <si>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</si>
  <si>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</si>
  <si>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</si>
  <si>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</si>
  <si>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</si>
  <si>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</si>
  <si>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</si>
  <si>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</si>
  <si>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</si>
  <si>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</si>
  <si>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</si>
  <si>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</si>
  <si>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</si>
  <si>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</si>
  <si>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</si>
  <si>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</si>
  <si>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</si>
  <si>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</si>
  <si>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</si>
  <si>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</si>
  <si>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</si>
  <si>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</si>
  <si>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</si>
  <si>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</si>
  <si>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</si>
  <si>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</si>
  <si>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</si>
  <si>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</si>
  <si>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</si>
  <si>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</si>
  <si>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</si>
  <si>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</si>
  <si>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</si>
  <si>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</si>
  <si>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</si>
  <si>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</si>
  <si>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</si>
  <si>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</si>
  <si>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</si>
  <si>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</si>
  <si>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</si>
  <si>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</si>
  <si>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</si>
  <si>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</si>
  <si>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</si>
  <si>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</si>
  <si>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</si>
  <si>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</si>
  <si>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</si>
  <si>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</si>
  <si>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</si>
  <si>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</si>
  <si>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</si>
  <si>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</si>
  <si>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</si>
  <si>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</si>
  <si>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</si>
  <si>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</si>
  <si>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</si>
  <si>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</si>
  <si>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</si>
  <si>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</si>
  <si>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</si>
  <si>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</si>
  <si>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</si>
  <si>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</si>
  <si>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</si>
  <si>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</si>
  <si>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</si>
  <si>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</si>
  <si>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</si>
  <si>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</si>
  <si>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</si>
  <si>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</si>
  <si>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</si>
  <si>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</si>
  <si>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</si>
  <si>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</si>
  <si>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</si>
  <si>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</si>
  <si>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</si>
  <si>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</si>
  <si>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</si>
  <si>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</si>
  <si>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</si>
  <si>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</si>
  <si>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</si>
  <si>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</si>
  <si>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</si>
  <si>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</si>
  <si>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</si>
  <si>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</si>
  <si>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</si>
  <si>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</si>
  <si>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</si>
  <si>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</si>
  <si>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</si>
  <si>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</si>
  <si>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</si>
  <si>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</si>
  <si>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</si>
  <si>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</si>
  <si>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</si>
  <si>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</si>
  <si>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</si>
  <si>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</si>
  <si>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</si>
  <si>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</si>
  <si>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</si>
  <si>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</si>
  <si>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</si>
  <si>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</si>
  <si>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</si>
  <si>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</si>
  <si>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</si>
  <si>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</si>
  <si>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</si>
  <si>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</si>
  <si>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</si>
  <si>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</si>
  <si>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</si>
  <si>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</si>
  <si>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</si>
  <si>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</si>
  <si>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</si>
  <si>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</si>
  <si>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</si>
  <si>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</si>
  <si>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</si>
  <si>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</si>
  <si>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</si>
  <si>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</si>
  <si>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</si>
  <si>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</si>
  <si>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</si>
  <si>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</si>
  <si>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</si>
  <si>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</si>
  <si>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</si>
  <si>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</si>
  <si>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</si>
  <si>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</si>
  <si>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</si>
  <si>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</si>
  <si>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</si>
  <si>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</si>
  <si>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</si>
  <si>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</si>
  <si>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</si>
  <si>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</si>
  <si>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</si>
  <si>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</si>
  <si>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</si>
  <si>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</si>
  <si>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</si>
  <si>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</si>
  <si>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</si>
  <si>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</si>
  <si>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</si>
  <si>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</si>
  <si>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</si>
  <si>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</si>
  <si>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</si>
  <si>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</si>
  <si>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</si>
  <si>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</si>
  <si>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</si>
  <si>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</si>
  <si>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</si>
  <si>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</si>
  <si>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</si>
  <si>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</si>
  <si>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</si>
  <si>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</si>
  <si>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</si>
  <si>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</si>
  <si>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</si>
  <si>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</si>
  <si>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</si>
  <si>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</si>
  <si>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</si>
  <si>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</si>
  <si>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</si>
  <si>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</si>
  <si>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</si>
  <si>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</si>
  <si>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</si>
  <si>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</si>
  <si>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</si>
  <si>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</si>
  <si>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</si>
  <si>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</si>
  <si>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</si>
  <si>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</si>
  <si>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</si>
  <si>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</si>
  <si>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</si>
  <si>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</si>
  <si>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</si>
  <si>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</si>
  <si>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</si>
  <si>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</si>
  <si>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</si>
  <si>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</si>
  <si>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</si>
  <si>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</si>
  <si>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</si>
  <si>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</si>
  <si>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</si>
  <si>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</si>
  <si>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</si>
  <si>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</si>
  <si>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</si>
  <si>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</si>
  <si>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</si>
  <si>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</si>
  <si>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</si>
  <si>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</si>
  <si>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</si>
  <si>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</si>
  <si>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</si>
  <si>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</si>
  <si>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</si>
  <si>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</si>
  <si>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</si>
  <si>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</si>
  <si>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</si>
  <si>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</si>
  <si>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</si>
  <si>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</si>
  <si>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</si>
  <si>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</si>
  <si>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</si>
  <si>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</si>
  <si>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</si>
  <si>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</si>
  <si>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</si>
  <si>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</si>
  <si>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</si>
  <si>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</si>
  <si>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</si>
  <si>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</si>
  <si>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</si>
  <si>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</si>
  <si>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</si>
  <si>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</si>
  <si>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</si>
  <si>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</si>
  <si>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</si>
  <si>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</si>
  <si>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</si>
  <si>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</si>
  <si>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</si>
  <si>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</si>
  <si>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</si>
  <si>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</si>
  <si>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</si>
  <si>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</si>
  <si>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</si>
  <si>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</si>
  <si>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</si>
  <si>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</si>
  <si>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</si>
  <si>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</si>
  <si>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</si>
  <si>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</si>
  <si>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</si>
  <si>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</si>
  <si>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</si>
  <si>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</si>
  <si>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</si>
  <si>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</si>
  <si>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</si>
  <si>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</si>
  <si>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</si>
  <si>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</si>
  <si>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</si>
  <si>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</si>
  <si>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</si>
  <si>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</si>
  <si>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</si>
  <si>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</si>
  <si>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</si>
  <si>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</si>
  <si>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</si>
  <si>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</si>
  <si>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</si>
  <si>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</si>
  <si>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</si>
  <si>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</si>
  <si>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</si>
  <si>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</si>
  <si>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</si>
  <si>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</si>
  <si>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</si>
  <si>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</si>
  <si>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</si>
  <si>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</si>
  <si>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</si>
  <si>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</si>
  <si>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</si>
  <si>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</si>
  <si>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</si>
  <si>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</si>
  <si>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</si>
  <si>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</si>
  <si>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</si>
  <si>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</si>
  <si>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</si>
  <si>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</si>
  <si>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</si>
  <si>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</si>
  <si>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</si>
  <si>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</si>
  <si>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</si>
  <si>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</si>
  <si>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</si>
  <si>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</si>
  <si>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</si>
  <si>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</si>
  <si>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</si>
  <si>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</si>
  <si>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</si>
  <si>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</si>
  <si>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</si>
  <si>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</si>
  <si>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</si>
  <si>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</si>
  <si>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</si>
  <si>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</si>
  <si>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</si>
  <si>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</si>
  <si>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</si>
  <si>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</si>
  <si>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</si>
  <si>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</si>
  <si>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</si>
  <si>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</si>
  <si>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</si>
  <si>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</si>
  <si>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</si>
  <si>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</si>
  <si>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</si>
  <si>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</si>
  <si>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</si>
  <si>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</si>
  <si>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</si>
  <si>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</si>
  <si>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</si>
  <si>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</si>
  <si>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</si>
  <si>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</si>
  <si>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</si>
  <si>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</si>
  <si>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</si>
  <si>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</si>
  <si>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</si>
  <si>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</si>
  <si>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</si>
  <si>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</si>
  <si>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</si>
  <si>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</si>
  <si>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</si>
  <si>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</si>
  <si>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</si>
  <si>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</si>
  <si>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</si>
  <si>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</si>
  <si>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</si>
  <si>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</si>
  <si>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</si>
  <si>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</si>
  <si>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</si>
  <si>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</si>
  <si>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</si>
  <si>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</si>
  <si>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</si>
  <si>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</si>
  <si>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</si>
  <si>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</si>
  <si>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</si>
  <si>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</si>
  <si>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</si>
  <si>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</si>
  <si>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</si>
  <si>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</si>
  <si>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</si>
  <si>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</si>
  <si>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</si>
  <si>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</si>
  <si>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</si>
  <si>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</si>
  <si>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</si>
  <si>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</si>
  <si>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</si>
  <si>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</si>
  <si>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</si>
  <si>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</si>
  <si>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</si>
  <si>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</si>
  <si>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</si>
  <si>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</si>
  <si>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</si>
  <si>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</si>
  <si>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</si>
  <si>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</si>
  <si>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</si>
  <si>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</si>
  <si>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</si>
  <si>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</si>
  <si>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</si>
  <si>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</si>
  <si>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</si>
  <si>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</si>
  <si>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</si>
  <si>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</si>
  <si>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</si>
  <si>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</si>
  <si>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</si>
  <si>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</si>
  <si>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</si>
  <si>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</si>
  <si>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</si>
  <si>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</si>
  <si>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</si>
  <si>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</si>
  <si>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</si>
  <si>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</si>
  <si>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</si>
  <si>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</si>
  <si>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</si>
  <si>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</si>
  <si>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</si>
  <si>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</si>
  <si>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</si>
  <si>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</si>
  <si>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</si>
  <si>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</si>
  <si>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</si>
  <si>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</si>
  <si>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</si>
  <si>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</si>
  <si>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</si>
  <si>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</si>
  <si>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</si>
  <si>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</si>
  <si>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</si>
  <si>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</si>
  <si>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</si>
  <si>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</si>
  <si>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</si>
  <si>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</si>
  <si>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</si>
  <si>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</si>
  <si>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</si>
  <si>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</si>
  <si>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</si>
  <si>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</si>
  <si>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</si>
  <si>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</si>
  <si>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</si>
  <si>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</si>
  <si>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</si>
  <si>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</si>
  <si>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</si>
  <si>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</si>
  <si>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</si>
  <si>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</si>
  <si>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</si>
  <si>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</si>
  <si>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</si>
  <si>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</si>
  <si>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</si>
  <si>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</si>
  <si>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</si>
  <si>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</si>
  <si>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</si>
  <si>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</si>
  <si>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</si>
  <si>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</si>
  <si>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</si>
  <si>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</si>
  <si>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</si>
  <si>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</si>
  <si>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</si>
  <si>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</si>
  <si>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</si>
  <si>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</si>
  <si>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</si>
  <si>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</si>
  <si>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</si>
  <si>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</si>
  <si>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</si>
  <si>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</si>
  <si>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</si>
  <si>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</si>
  <si>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</si>
  <si>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</si>
  <si>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</si>
  <si>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</si>
  <si>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</si>
  <si>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</si>
  <si>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</si>
  <si>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</si>
  <si>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</si>
  <si>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</si>
  <si>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</si>
  <si>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</si>
  <si>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</si>
  <si>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</si>
  <si>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</si>
  <si>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</si>
  <si>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</si>
  <si>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</si>
  <si>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</si>
  <si>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</si>
  <si>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</si>
  <si>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</si>
  <si>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</si>
  <si>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</si>
  <si>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</si>
  <si>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</si>
  <si>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</si>
  <si>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</si>
  <si>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</si>
  <si>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</si>
  <si>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</si>
  <si>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</si>
  <si>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</si>
  <si>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</si>
  <si>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</si>
  <si>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</si>
  <si>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</si>
  <si>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</si>
  <si>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</si>
  <si>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</si>
  <si>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</si>
  <si>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</si>
  <si>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</si>
  <si>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</si>
  <si>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</si>
  <si>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</si>
  <si>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</si>
  <si>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</si>
  <si>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</si>
  <si>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</si>
  <si>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</si>
  <si>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</si>
  <si>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</si>
  <si>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</si>
  <si>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</si>
  <si>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</si>
  <si>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</si>
  <si>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</si>
  <si>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</si>
  <si>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</si>
  <si>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</si>
  <si>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</si>
  <si>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</si>
  <si>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</si>
  <si>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</si>
  <si>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</si>
  <si>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</si>
  <si>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</si>
  <si>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</si>
  <si>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</si>
  <si>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</si>
  <si>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</si>
  <si>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</si>
  <si>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</si>
  <si>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</si>
  <si>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</si>
  <si>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</si>
  <si>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</si>
  <si>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</si>
  <si>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</si>
  <si>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</si>
  <si>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</si>
  <si>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</si>
  <si>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</si>
  <si>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</si>
  <si>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</si>
  <si>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</si>
  <si>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</si>
  <si>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</si>
  <si>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</si>
  <si>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</si>
  <si>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</si>
  <si>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</si>
  <si>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</si>
  <si>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</si>
  <si>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</si>
  <si>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</si>
  <si>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</si>
  <si>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</si>
  <si>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</si>
  <si>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</si>
  <si>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</si>
  <si>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</si>
  <si>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</si>
  <si>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</si>
  <si>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</si>
  <si>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</si>
  <si>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</si>
  <si>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</si>
  <si>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</si>
  <si>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</si>
  <si>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</si>
  <si>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</si>
  <si>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</si>
  <si>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</si>
  <si>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</si>
  <si>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</si>
  <si>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</si>
  <si>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</si>
  <si>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</si>
  <si>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</si>
  <si>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</si>
  <si>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</si>
  <si>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</si>
  <si>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</si>
  <si>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</si>
  <si>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</si>
  <si>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</si>
  <si>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</si>
  <si>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</si>
  <si>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</si>
  <si>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</si>
  <si>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</si>
  <si>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</si>
  <si>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</si>
  <si>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</si>
  <si>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</si>
  <si>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</si>
  <si>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</si>
  <si>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</si>
  <si>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</si>
  <si>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</si>
  <si>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</si>
  <si>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</si>
  <si>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</si>
  <si>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</si>
  <si>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</si>
  <si>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</si>
  <si>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</si>
  <si>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</si>
  <si>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</si>
  <si>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</si>
  <si>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</si>
  <si>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</si>
  <si>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</si>
  <si>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</si>
  <si>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</si>
  <si>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</si>
  <si>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</si>
  <si>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</si>
  <si>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</si>
  <si>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</si>
  <si>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</si>
  <si>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</si>
  <si>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</si>
  <si>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</si>
  <si>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</si>
  <si>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</si>
  <si>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</si>
  <si>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</si>
  <si>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</si>
  <si>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</si>
  <si>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</si>
  <si>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</si>
  <si>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</si>
  <si>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</si>
  <si>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</si>
  <si>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</si>
  <si>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</si>
  <si>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</si>
  <si>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</si>
  <si>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</si>
  <si>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</si>
  <si>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</si>
  <si>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</si>
  <si>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</si>
  <si>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</si>
  <si>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</si>
  <si>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</si>
  <si>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</si>
  <si>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</si>
  <si>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</si>
  <si>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</si>
  <si>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</si>
  <si>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</si>
  <si>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</si>
  <si>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</si>
  <si>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</si>
  <si>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</si>
  <si>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</si>
  <si>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</si>
  <si>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</si>
  <si>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</si>
  <si>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</si>
  <si>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</si>
  <si>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</si>
  <si>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</si>
  <si>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</si>
  <si>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</si>
  <si>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</si>
  <si>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</si>
  <si>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</si>
  <si>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</si>
  <si>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</si>
  <si>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</si>
  <si>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</si>
  <si>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</si>
  <si>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</si>
  <si>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</si>
  <si>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</si>
  <si>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</si>
  <si>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</si>
  <si>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</si>
  <si>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</si>
  <si>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</si>
  <si>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</si>
  <si>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</si>
  <si>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</si>
  <si>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</si>
  <si>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</si>
  <si>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</si>
  <si>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</si>
  <si>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</si>
  <si>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</si>
  <si>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</si>
  <si>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</si>
  <si>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</si>
  <si>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</si>
  <si>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</si>
  <si>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</si>
  <si>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</si>
  <si>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</si>
  <si>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</si>
  <si>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</si>
  <si>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</si>
  <si>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</si>
  <si>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</si>
  <si>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</si>
  <si>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</si>
  <si>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</si>
  <si>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</si>
  <si>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</si>
  <si>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</si>
  <si>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</si>
  <si>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</si>
  <si>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</si>
  <si>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</si>
  <si>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</si>
  <si>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</si>
  <si>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</si>
  <si>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</si>
  <si>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</si>
  <si>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</si>
  <si>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</si>
  <si>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</si>
  <si>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</si>
  <si>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</si>
  <si>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</si>
  <si>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</si>
  <si>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</si>
  <si>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</si>
  <si>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</si>
  <si>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</si>
  <si>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</si>
  <si>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</si>
  <si>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</si>
  <si>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</si>
  <si>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</si>
  <si>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</si>
  <si>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</si>
  <si>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</si>
  <si>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</si>
  <si>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</si>
  <si>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</si>
  <si>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</si>
  <si>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</si>
  <si>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</si>
  <si>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</si>
  <si>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</si>
  <si>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</si>
  <si>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</si>
  <si>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</si>
  <si>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</si>
  <si>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</si>
  <si>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</si>
  <si>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</si>
  <si>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</si>
  <si>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</si>
  <si>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</si>
  <si>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</si>
  <si>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</si>
  <si>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</si>
  <si>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</si>
  <si>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</si>
  <si>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</si>
  <si>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</si>
  <si>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</si>
  <si>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</si>
  <si>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</si>
  <si>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</si>
  <si>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</si>
  <si>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</si>
  <si>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</si>
  <si>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</si>
  <si>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</si>
  <si>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</si>
  <si>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</si>
  <si>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</si>
  <si>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</si>
  <si>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</si>
  <si>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</si>
  <si>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</si>
  <si>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</si>
  <si>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</si>
  <si>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</si>
  <si>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</si>
  <si>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</si>
  <si>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</si>
  <si>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</si>
  <si>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</si>
  <si>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</si>
  <si>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</si>
  <si>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</si>
  <si>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</si>
  <si>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</si>
  <si>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</si>
  <si>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</si>
  <si>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</si>
  <si>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</si>
  <si>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</si>
  <si>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</si>
  <si>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</si>
  <si>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</si>
  <si>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</si>
  <si>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</si>
  <si>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</si>
  <si>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</si>
  <si>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</si>
  <si>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</si>
  <si>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</si>
  <si>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</si>
  <si>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</si>
  <si>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</si>
  <si>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</si>
  <si>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</si>
  <si>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</si>
  <si>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</si>
  <si>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</si>
  <si>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</si>
  <si>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</si>
  <si>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</si>
  <si>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</si>
  <si>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</si>
  <si>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</si>
  <si>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</si>
  <si>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</si>
  <si>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</si>
  <si>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</si>
  <si>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</si>
  <si>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</si>
  <si>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</si>
  <si>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</si>
  <si>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</si>
  <si>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</si>
  <si>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</si>
  <si>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</si>
  <si>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</si>
  <si>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</si>
  <si>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</si>
  <si>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</si>
  <si>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</si>
  <si>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</si>
  <si>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</si>
  <si>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</si>
  <si>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</si>
  <si>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</si>
  <si>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</si>
  <si>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</si>
  <si>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</si>
  <si>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</si>
  <si>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</si>
  <si>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</si>
  <si>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</si>
  <si>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</si>
  <si>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</si>
  <si>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</si>
  <si>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</si>
  <si>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</si>
  <si>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</si>
  <si>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</si>
  <si>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</si>
  <si>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</si>
  <si>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</si>
  <si>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</si>
  <si>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</si>
  <si>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</si>
  <si>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</si>
  <si>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</si>
  <si>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</si>
  <si>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</si>
  <si>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</si>
  <si>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</si>
  <si>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</si>
  <si>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</si>
  <si>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</si>
  <si>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</si>
  <si>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</si>
  <si>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</si>
  <si>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</si>
  <si>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</si>
  <si>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</si>
  <si>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</si>
  <si>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</si>
  <si>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</si>
  <si>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</si>
  <si>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</si>
  <si>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</si>
  <si>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</si>
  <si>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</si>
  <si>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</si>
  <si>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</si>
  <si>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</si>
  <si>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</si>
  <si>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</si>
  <si>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</si>
  <si>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</si>
  <si>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</si>
  <si>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</si>
  <si>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</si>
  <si>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</si>
  <si>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</si>
  <si>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</si>
  <si>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</si>
  <si>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</si>
  <si>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</si>
  <si>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</si>
  <si>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</si>
  <si>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</si>
  <si>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</si>
  <si>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</si>
  <si>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</si>
  <si>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</si>
  <si>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</si>
  <si>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</si>
  <si>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</si>
  <si>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</si>
  <si>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</si>
  <si>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</si>
  <si>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</si>
  <si>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</si>
  <si>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</si>
  <si>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</si>
  <si>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</si>
  <si>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</si>
  <si>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</si>
  <si>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</si>
  <si>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</si>
  <si>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</si>
  <si>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</si>
  <si>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</si>
  <si>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</si>
  <si>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</si>
  <si>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</si>
  <si>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</si>
  <si>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</si>
  <si>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</si>
  <si>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</si>
  <si>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</si>
  <si>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</si>
  <si>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</si>
  <si>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</si>
  <si>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</si>
  <si>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</si>
  <si>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</si>
  <si>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</si>
  <si>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</si>
  <si>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</si>
  <si>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</si>
  <si>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</si>
  <si>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</si>
  <si>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</si>
  <si>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</si>
  <si>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</si>
  <si>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</si>
  <si>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</si>
  <si>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</si>
  <si>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</si>
  <si>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</si>
  <si>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</si>
  <si>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</si>
  <si>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</si>
  <si>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</si>
  <si>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</si>
  <si>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</si>
  <si>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</si>
  <si>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</si>
  <si>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</si>
  <si>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</si>
  <si>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</si>
  <si>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</si>
  <si>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</si>
  <si>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</si>
  <si>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</si>
  <si>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</si>
  <si>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</si>
  <si>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</si>
  <si>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</si>
  <si>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</si>
  <si>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</si>
  <si>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</si>
  <si>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</si>
  <si>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</si>
  <si>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</si>
  <si>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</si>
  <si>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</si>
  <si>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</si>
  <si>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</si>
  <si>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</si>
  <si>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</si>
  <si>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</si>
  <si>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</si>
  <si>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</si>
  <si>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</si>
  <si>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</si>
  <si>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</si>
  <si>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</si>
  <si>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</si>
  <si>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</si>
  <si>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</si>
  <si>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</si>
  <si>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</si>
  <si>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</si>
  <si>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</si>
  <si>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</si>
  <si>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</si>
  <si>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</si>
  <si>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</si>
  <si>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</si>
  <si>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</si>
  <si>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</si>
  <si>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</si>
  <si>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</si>
  <si>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</si>
  <si>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</si>
  <si>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</si>
  <si>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</si>
  <si>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</si>
  <si>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</si>
  <si>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</si>
  <si>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</si>
  <si>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</si>
  <si>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</si>
  <si>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</si>
  <si>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</si>
  <si>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</si>
  <si>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</si>
  <si>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</si>
  <si>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</si>
  <si>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</si>
  <si>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</si>
  <si>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</si>
  <si>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</si>
  <si>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</si>
  <si>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</si>
  <si>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</si>
  <si>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</si>
  <si>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</si>
  <si>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</si>
  <si>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</si>
  <si>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</si>
  <si>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</si>
  <si>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</si>
  <si>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</si>
  <si>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</si>
  <si>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</si>
  <si>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</si>
  <si>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</si>
  <si>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</si>
  <si>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</si>
  <si>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</si>
  <si>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</si>
  <si>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</si>
  <si>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</si>
  <si>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</si>
  <si>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</si>
  <si>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</si>
  <si>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</si>
  <si>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</si>
  <si>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</si>
  <si>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</si>
  <si>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</si>
  <si>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</si>
  <si>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</si>
  <si>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</si>
  <si>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</si>
  <si>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</si>
  <si>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</si>
  <si>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</si>
  <si>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</si>
  <si>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</si>
  <si>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</si>
  <si>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</si>
  <si>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</si>
  <si>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</si>
  <si>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</si>
  <si>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</si>
  <si>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</si>
  <si>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</si>
  <si>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</si>
  <si>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</si>
  <si>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</si>
  <si>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</si>
  <si>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</si>
  <si>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</si>
  <si>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</si>
  <si>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</si>
  <si>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</si>
  <si>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</si>
  <si>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</si>
  <si>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</si>
  <si>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</si>
  <si>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</si>
  <si>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</si>
  <si>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</si>
  <si>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</si>
  <si>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</si>
  <si>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</si>
  <si>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</si>
  <si>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</si>
  <si>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</si>
  <si>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</si>
  <si>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</si>
  <si>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</si>
  <si>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</si>
  <si>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</si>
  <si>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</si>
  <si>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</si>
  <si>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</si>
  <si>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</si>
  <si>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</si>
  <si>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</si>
  <si>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</si>
  <si>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</si>
  <si>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</si>
  <si>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</si>
  <si>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</si>
  <si>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</si>
  <si>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</si>
  <si>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</si>
  <si>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</si>
  <si>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</si>
  <si>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</si>
  <si>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</si>
  <si>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</si>
  <si>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</si>
  <si>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</si>
  <si>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</si>
  <si>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</si>
  <si>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</si>
  <si>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</si>
  <si>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</si>
  <si>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</si>
  <si>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</si>
  <si>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</si>
  <si>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</si>
  <si>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</si>
  <si>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</si>
  <si>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</si>
  <si>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</si>
  <si>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</si>
  <si>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</si>
  <si>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</si>
  <si>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</si>
  <si>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</si>
  <si>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</si>
  <si>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</si>
  <si>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</si>
  <si>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</si>
  <si>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</si>
  <si>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</si>
  <si>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</si>
  <si>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</si>
  <si>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</si>
  <si>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</si>
  <si>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</si>
  <si>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</si>
  <si>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</si>
  <si>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</si>
  <si>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</si>
  <si>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</si>
  <si>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</si>
  <si>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</si>
  <si>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</si>
  <si>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</si>
  <si>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</si>
  <si>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</si>
  <si>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</si>
  <si>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</si>
  <si>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</si>
  <si>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</si>
  <si>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</si>
  <si>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</si>
  <si>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</si>
  <si>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</si>
  <si>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</si>
  <si>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</si>
  <si>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</si>
  <si>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</si>
  <si>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</si>
  <si>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</si>
  <si>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</si>
  <si>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</si>
  <si>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</si>
  <si>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</si>
  <si>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</si>
  <si>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</si>
  <si>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</si>
  <si>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</si>
  <si>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</si>
  <si>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</si>
  <si>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</si>
  <si>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</si>
  <si>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</si>
  <si>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</si>
  <si>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</si>
  <si>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</si>
  <si>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</si>
  <si>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</si>
  <si>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</si>
  <si>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</si>
  <si>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</si>
  <si>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</si>
  <si>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</si>
  <si>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</si>
  <si>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</si>
  <si>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</si>
  <si>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</si>
  <si>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</si>
  <si>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</si>
  <si>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</si>
  <si>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</si>
  <si>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</si>
  <si>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</si>
  <si>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</si>
  <si>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</si>
  <si>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</si>
  <si>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</si>
  <si>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</si>
  <si>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</si>
  <si>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</si>
  <si>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</si>
  <si>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</si>
  <si>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</si>
  <si>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</si>
  <si>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</si>
  <si>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</si>
  <si>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</si>
  <si>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</si>
  <si>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</si>
  <si>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</si>
  <si>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</si>
  <si>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</si>
  <si>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</si>
  <si>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</si>
  <si>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</si>
  <si>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</si>
  <si>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</si>
  <si>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</si>
  <si>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</si>
  <si>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</si>
  <si>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</si>
  <si>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</si>
  <si>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</si>
  <si>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</si>
  <si>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</si>
  <si>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</si>
  <si>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</si>
  <si>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</si>
  <si>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</si>
  <si>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</si>
  <si>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</si>
  <si>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</si>
  <si>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</si>
  <si>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</si>
  <si>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</si>
  <si>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</si>
  <si>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</si>
  <si>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</si>
  <si>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</si>
  <si>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</si>
  <si>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</si>
  <si>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</si>
  <si>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</si>
  <si>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</si>
  <si>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</si>
  <si>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</si>
  <si>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</si>
  <si>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</si>
  <si>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</si>
  <si>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</si>
  <si>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</si>
  <si>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</si>
  <si>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</si>
  <si>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</si>
  <si>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</si>
  <si>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</si>
  <si>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</si>
  <si>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</si>
  <si>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</si>
  <si>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</si>
  <si>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</si>
  <si>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</si>
  <si>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</si>
  <si>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</si>
  <si>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</si>
  <si>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</si>
  <si>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</si>
  <si>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</si>
  <si>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</si>
  <si>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</si>
  <si>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</si>
  <si>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</si>
  <si>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</si>
  <si>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</si>
  <si>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</si>
  <si>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</si>
  <si>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</si>
  <si>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</si>
  <si>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</si>
  <si>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</si>
  <si>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</si>
  <si>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</si>
  <si>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</si>
  <si>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</si>
  <si>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</si>
  <si>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</si>
  <si>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</si>
  <si>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</si>
  <si>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</si>
  <si>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</si>
  <si>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</si>
  <si>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</si>
  <si>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</si>
  <si>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</si>
  <si>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</si>
  <si>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</si>
  <si>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</si>
  <si>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</si>
  <si>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</si>
  <si>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</si>
  <si>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</si>
  <si>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</si>
  <si>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</si>
  <si>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</si>
  <si>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</si>
  <si>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</si>
  <si>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</si>
  <si>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</si>
  <si>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</si>
  <si>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</si>
  <si>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</si>
  <si>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</si>
  <si>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</si>
  <si>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</si>
  <si>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</si>
  <si>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</si>
  <si>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</si>
  <si>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</si>
  <si>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</si>
  <si>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</si>
  <si>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</si>
  <si>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</si>
  <si>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</si>
  <si>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</si>
  <si>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</si>
  <si>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</si>
  <si>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</si>
  <si>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</si>
  <si>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</si>
  <si>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</si>
  <si>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</si>
  <si>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</si>
  <si>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</si>
  <si>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</si>
  <si>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</si>
  <si>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</si>
  <si>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</si>
  <si>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</si>
  <si>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</si>
  <si>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</si>
  <si>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</si>
  <si>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</si>
  <si>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</si>
  <si>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</si>
  <si>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</si>
  <si>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</si>
  <si>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</si>
  <si>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</si>
  <si>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</si>
  <si>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</si>
  <si>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</si>
  <si>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</si>
  <si>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</si>
  <si>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</si>
  <si>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</si>
  <si>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</si>
  <si>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</si>
  <si>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</si>
  <si>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</si>
  <si>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</si>
  <si>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</si>
  <si>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</si>
  <si>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</si>
  <si>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</si>
  <si>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</si>
  <si>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</si>
  <si>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</si>
  <si>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</si>
  <si>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</si>
  <si>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</si>
  <si>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</si>
  <si>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</si>
  <si>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</si>
  <si>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</si>
  <si>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</si>
  <si>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</si>
  <si>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</si>
  <si>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</si>
  <si>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</si>
  <si>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</si>
  <si>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</si>
  <si>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</si>
  <si>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</si>
  <si>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</si>
  <si>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</si>
  <si>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</si>
  <si>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</si>
  <si>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</si>
  <si>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</si>
  <si>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</si>
  <si>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</si>
  <si>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</si>
  <si>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</si>
  <si>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</si>
  <si>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</si>
  <si>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</si>
  <si>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</si>
  <si>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</si>
  <si>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</si>
  <si>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</si>
  <si>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</si>
  <si>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</si>
  <si>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</si>
  <si>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</si>
  <si>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</si>
  <si>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</si>
  <si>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</si>
  <si>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</si>
  <si>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</si>
  <si>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</si>
  <si>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</si>
  <si>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</si>
  <si>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</si>
  <si>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</si>
  <si>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</si>
  <si>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</si>
  <si>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</si>
  <si>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</si>
  <si>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</si>
  <si>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</si>
  <si>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</si>
  <si>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</si>
  <si>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</si>
  <si>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</si>
  <si>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</si>
  <si>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</si>
  <si>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</si>
  <si>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</si>
  <si>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</si>
  <si>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</si>
  <si>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</si>
  <si>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</si>
  <si>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</si>
  <si>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</si>
  <si>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</si>
  <si>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</si>
  <si>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</si>
  <si>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</si>
  <si>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</si>
  <si>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</si>
  <si>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</si>
  <si>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</si>
  <si>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</si>
  <si>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</si>
  <si>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</si>
  <si>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</si>
  <si>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</si>
  <si>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</si>
  <si>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</si>
  <si>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</si>
  <si>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</si>
  <si>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</si>
  <si>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</si>
  <si>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</si>
  <si>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</si>
  <si>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</si>
  <si>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</si>
  <si>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</si>
  <si>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</si>
  <si>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</si>
  <si>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</si>
  <si>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</si>
  <si>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</si>
  <si>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</si>
  <si>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</si>
  <si>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</si>
  <si>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</si>
  <si>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</si>
  <si>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</si>
  <si>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</si>
  <si>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</si>
  <si>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</si>
  <si>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</si>
  <si>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</si>
  <si>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</si>
  <si>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</si>
  <si>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</si>
  <si>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</si>
  <si>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</si>
  <si>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</si>
  <si>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</si>
  <si>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</si>
  <si>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</si>
  <si>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</si>
  <si>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</si>
  <si>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</si>
  <si>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</si>
  <si>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</si>
  <si>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</si>
  <si>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</si>
  <si>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</si>
  <si>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</si>
  <si>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</si>
  <si>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</si>
  <si>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</si>
  <si>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</si>
  <si>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</si>
  <si>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</si>
  <si>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</si>
  <si>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</si>
  <si>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</si>
  <si>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</si>
  <si>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</si>
  <si>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</si>
  <si>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</si>
  <si>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</si>
  <si>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</si>
  <si>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</si>
  <si>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</si>
  <si>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</si>
  <si>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</si>
  <si>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</si>
  <si>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</si>
  <si>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</si>
  <si>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</si>
  <si>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</si>
  <si>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</si>
  <si>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</si>
  <si>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</si>
  <si>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</si>
  <si>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</si>
  <si>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</si>
  <si>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</si>
  <si>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</si>
  <si>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</si>
  <si>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</si>
  <si>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</si>
  <si>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</si>
  <si>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</si>
  <si>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</si>
  <si>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</si>
  <si>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</si>
  <si>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</si>
  <si>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</si>
  <si>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</si>
  <si>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</si>
  <si>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</si>
  <si>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</si>
  <si>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</si>
  <si>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</si>
  <si>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</si>
  <si>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</si>
  <si>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</si>
  <si>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</si>
  <si>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</si>
  <si>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</si>
  <si>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</si>
  <si>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</si>
  <si>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</si>
  <si>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</si>
  <si>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</si>
  <si>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</si>
  <si>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</si>
  <si>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</si>
  <si>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</si>
  <si>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</si>
  <si>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</si>
  <si>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</si>
  <si>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</si>
  <si>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</si>
  <si>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</si>
  <si>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</si>
  <si>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</si>
  <si>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</si>
  <si>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</si>
  <si>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</si>
  <si>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</si>
  <si>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</si>
  <si>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</si>
  <si>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</si>
  <si>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</si>
  <si>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</si>
  <si>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</si>
  <si>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</si>
  <si>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</si>
  <si>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</si>
  <si>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</si>
  <si>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</si>
  <si>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</si>
  <si>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</si>
  <si>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</si>
  <si>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</si>
  <si>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</si>
  <si>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</si>
  <si>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</si>
  <si>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</si>
  <si>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</si>
  <si>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</si>
  <si>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</si>
  <si>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</si>
  <si>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</si>
  <si>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</si>
  <si>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</si>
  <si>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</si>
  <si>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</si>
  <si>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</si>
  <si>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</si>
  <si>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</si>
  <si>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</si>
  <si>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</si>
  <si>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</si>
  <si>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</si>
  <si>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</si>
  <si>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</si>
  <si>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</si>
  <si>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</si>
  <si>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</si>
  <si>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</si>
  <si>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</si>
  <si>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</si>
  <si>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</si>
  <si>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</si>
  <si>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</si>
  <si>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</si>
  <si>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</si>
  <si>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</si>
  <si>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</si>
  <si>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</si>
  <si>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</si>
  <si>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</si>
  <si>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</si>
  <si>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</si>
  <si>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</si>
  <si>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</si>
  <si>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</si>
  <si>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</si>
  <si>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</si>
  <si>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</si>
  <si>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</si>
  <si>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</si>
  <si>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</si>
  <si>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</si>
  <si>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</si>
  <si>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</si>
  <si>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</si>
  <si>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</si>
  <si>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</si>
  <si>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</si>
  <si>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</si>
  <si>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</si>
  <si>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</si>
  <si>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</si>
  <si>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</si>
  <si>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</si>
  <si>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</si>
  <si>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</si>
  <si>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</si>
  <si>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</si>
  <si>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</si>
  <si>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</si>
  <si>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</si>
  <si>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</si>
  <si>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</si>
  <si>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</si>
  <si>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</si>
  <si>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</si>
  <si>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</si>
  <si>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</si>
  <si>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</si>
  <si>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</si>
  <si>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</si>
  <si>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</si>
  <si>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</si>
  <si>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</si>
  <si>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</si>
  <si>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</si>
  <si>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</si>
  <si>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</si>
  <si>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</si>
  <si>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</si>
  <si>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</si>
  <si>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</si>
  <si>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</si>
  <si>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</si>
  <si>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</si>
  <si>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</si>
  <si>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</si>
  <si>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</si>
  <si>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</si>
  <si>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</si>
  <si>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</si>
  <si>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</si>
  <si>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</si>
  <si>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</si>
  <si>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</si>
  <si>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</si>
  <si>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</si>
  <si>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</si>
  <si>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</si>
  <si>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</si>
  <si>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</si>
  <si>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</si>
  <si>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</si>
  <si>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</si>
  <si>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</si>
  <si>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</si>
  <si>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</si>
  <si>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</si>
  <si>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</si>
  <si>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</si>
  <si>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</si>
  <si>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</si>
  <si>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</si>
  <si>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</si>
  <si>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</si>
  <si>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</si>
  <si>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</si>
  <si>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</si>
  <si>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</si>
  <si>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</si>
  <si>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</si>
  <si>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</si>
  <si>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</si>
  <si>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</si>
  <si>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</si>
  <si>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</si>
  <si>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</si>
  <si>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</si>
  <si>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</si>
  <si>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</si>
  <si>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</si>
  <si>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</si>
  <si>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</si>
  <si>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</si>
  <si>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</si>
  <si>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</si>
  <si>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</si>
  <si>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</si>
  <si>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</si>
  <si>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</si>
  <si>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</si>
  <si>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</si>
  <si>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</si>
  <si>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</si>
  <si>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</si>
  <si>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</si>
  <si>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</si>
  <si>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</si>
  <si>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</si>
  <si>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</si>
  <si>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</si>
  <si>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</si>
  <si>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</si>
  <si>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</si>
  <si>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</si>
  <si>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</si>
  <si>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</si>
  <si>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</si>
  <si>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</si>
  <si>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</si>
  <si>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</si>
  <si>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</si>
  <si>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</si>
  <si>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</si>
  <si>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</si>
  <si>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</si>
  <si>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</si>
  <si>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</si>
  <si>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</si>
  <si>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</si>
  <si>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</si>
  <si>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</si>
  <si>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</si>
  <si>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</si>
  <si>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</si>
  <si>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</si>
  <si>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</si>
  <si>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</si>
  <si>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</si>
  <si>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</si>
  <si>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</si>
  <si>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</si>
  <si>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</si>
  <si>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</si>
  <si>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</si>
  <si>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</si>
  <si>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</si>
  <si>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</si>
  <si>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</si>
  <si>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</si>
  <si>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</si>
  <si>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</si>
  <si>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</si>
  <si>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</si>
  <si>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</si>
  <si>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</si>
  <si>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</si>
  <si>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</si>
  <si>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</si>
  <si>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</si>
  <si>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</si>
  <si>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</si>
  <si>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</si>
  <si>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</si>
  <si>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</si>
  <si>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</si>
  <si>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</si>
  <si>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</si>
  <si>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</si>
  <si>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</si>
  <si>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</si>
  <si>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</si>
  <si>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</si>
  <si>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</si>
  <si>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</si>
  <si>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</si>
  <si>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</si>
  <si>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</si>
  <si>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</si>
  <si>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</si>
  <si>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</si>
  <si>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</si>
  <si>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</si>
  <si>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</si>
  <si>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</si>
  <si>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</si>
  <si>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</si>
  <si>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</si>
  <si>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</si>
  <si>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</si>
  <si>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</si>
  <si>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</si>
  <si>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</si>
  <si>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</si>
  <si>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</si>
  <si>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</si>
  <si>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</si>
  <si>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</si>
  <si>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</si>
  <si>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</si>
  <si>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</si>
  <si>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</si>
  <si>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</si>
  <si>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</si>
  <si>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</si>
  <si>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</si>
  <si>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</si>
  <si>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</si>
  <si>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</si>
  <si>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</si>
  <si>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</si>
  <si>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</si>
  <si>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</si>
  <si>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</si>
  <si>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</si>
  <si>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</si>
  <si>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</si>
  <si>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</si>
  <si>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</si>
  <si>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</si>
  <si>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</si>
  <si>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</si>
  <si>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</si>
  <si>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</si>
  <si>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</si>
  <si>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</si>
  <si>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</si>
  <si>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</si>
  <si>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</si>
  <si>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</si>
  <si>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</si>
  <si>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</si>
  <si>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</si>
  <si>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</si>
  <si>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</si>
  <si>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</si>
  <si>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</si>
  <si>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</si>
  <si>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</si>
  <si>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</si>
  <si>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</si>
  <si>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</si>
  <si>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</si>
  <si>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</si>
  <si>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</si>
  <si>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</si>
  <si>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</si>
  <si>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</si>
  <si>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</si>
  <si>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</si>
  <si>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</si>
  <si>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</si>
  <si>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</si>
  <si>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</si>
  <si>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</si>
  <si>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</si>
  <si>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</si>
  <si>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</si>
  <si>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</si>
  <si>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</si>
  <si>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</si>
  <si>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</si>
  <si>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</si>
  <si>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</si>
  <si>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</si>
  <si>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</si>
  <si>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</si>
  <si>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</si>
  <si>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</si>
  <si>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</si>
  <si>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</si>
  <si>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</si>
  <si>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</si>
  <si>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</si>
  <si>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</si>
  <si>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</si>
  <si>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</si>
  <si>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</si>
  <si>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</si>
  <si>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</si>
  <si>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</si>
  <si>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</si>
  <si>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</si>
  <si>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</si>
  <si>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</si>
  <si>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</si>
  <si>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</si>
  <si>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</si>
  <si>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</si>
  <si>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</si>
  <si>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</si>
  <si>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</si>
  <si>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</si>
  <si>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</si>
  <si>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</si>
  <si>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</si>
  <si>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</si>
  <si>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</si>
  <si>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</si>
  <si>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</si>
  <si>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</si>
  <si>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</si>
  <si>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</si>
  <si>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</si>
  <si>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</si>
  <si>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</si>
  <si>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</si>
  <si>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</si>
  <si>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</si>
  <si>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</si>
  <si>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</si>
  <si>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</si>
  <si>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</si>
  <si>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</si>
  <si>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</si>
  <si>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</si>
  <si>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</si>
  <si>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</si>
  <si>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</si>
  <si>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</si>
  <si>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</si>
  <si>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</si>
  <si>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</si>
  <si>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</si>
  <si>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</si>
  <si>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</si>
  <si>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</si>
  <si>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</si>
  <si>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</si>
  <si>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</si>
  <si>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</si>
  <si>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</si>
  <si>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</si>
  <si>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</si>
  <si>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</si>
  <si>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</si>
  <si>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</si>
  <si>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</si>
  <si>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</si>
  <si>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</si>
  <si>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</si>
  <si>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</si>
  <si>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</si>
  <si>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</si>
  <si>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</si>
  <si>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</si>
  <si>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</si>
  <si>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</si>
  <si>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</si>
  <si>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</si>
  <si>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</si>
  <si>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</si>
  <si>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</si>
  <si>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</si>
  <si>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</si>
  <si>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</si>
  <si>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</si>
  <si>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</si>
  <si>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</si>
  <si>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</si>
  <si>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</si>
  <si>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</si>
  <si>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</si>
  <si>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</si>
  <si>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</si>
  <si>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</si>
  <si>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</si>
  <si>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</si>
  <si>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</si>
  <si>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</si>
  <si>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</si>
  <si>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</si>
  <si>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</si>
  <si>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</si>
  <si>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</si>
  <si>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</si>
  <si>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</si>
  <si>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</si>
  <si>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</si>
  <si>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</si>
  <si>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</si>
  <si>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</si>
  <si>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</si>
  <si>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</si>
  <si>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</si>
  <si>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</si>
  <si>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</si>
  <si>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</si>
  <si>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</si>
  <si>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</si>
  <si>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</si>
  <si>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</si>
  <si>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</si>
  <si>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</si>
  <si>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</si>
  <si>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</si>
  <si>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</si>
  <si>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</si>
  <si>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</si>
  <si>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</si>
  <si>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</si>
  <si>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</si>
  <si>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</si>
  <si>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</si>
  <si>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</si>
  <si>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</si>
  <si>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</si>
  <si>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</si>
  <si>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</si>
  <si>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</si>
  <si>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</si>
  <si>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</si>
  <si>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</si>
  <si>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</si>
  <si>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</si>
  <si>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</si>
  <si>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</si>
  <si>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</si>
  <si>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</si>
  <si>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</si>
  <si>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</si>
  <si>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</si>
  <si>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</si>
  <si>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</si>
  <si>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</si>
  <si>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</si>
  <si>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</si>
  <si>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</si>
  <si>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</si>
  <si>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</si>
  <si>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</si>
  <si>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</si>
  <si>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</si>
  <si>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</si>
  <si>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</si>
  <si>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</si>
  <si>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</si>
  <si>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</si>
  <si>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</si>
  <si>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</si>
  <si>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</si>
  <si>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</si>
  <si>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</si>
  <si>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</si>
  <si>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</si>
  <si>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</si>
  <si>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</si>
  <si>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</si>
  <si>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</si>
  <si>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</si>
  <si>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</si>
  <si>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</si>
  <si>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</si>
  <si>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</si>
  <si>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</si>
  <si>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</si>
  <si>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</si>
  <si>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</si>
  <si>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</si>
  <si>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</si>
  <si>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</si>
  <si>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</si>
  <si>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</si>
  <si>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</si>
  <si>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</si>
  <si>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</si>
  <si>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</si>
  <si>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</si>
  <si>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</si>
  <si>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</si>
  <si>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</si>
  <si>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</si>
  <si>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</si>
  <si>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</si>
  <si>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</si>
  <si>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</si>
  <si>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</si>
  <si>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</si>
  <si>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</si>
  <si>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</si>
  <si>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</si>
  <si>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</si>
  <si>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</si>
  <si>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</si>
  <si>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</si>
  <si>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</si>
  <si>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</si>
  <si>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</si>
  <si>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</si>
  <si>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</si>
  <si>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</si>
  <si>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</si>
  <si>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</si>
  <si>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</si>
  <si>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</si>
  <si>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</si>
  <si>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</si>
  <si>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</si>
  <si>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</si>
  <si>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</si>
  <si>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</si>
  <si>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</si>
  <si>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</si>
  <si>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</si>
  <si>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</si>
  <si>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</si>
  <si>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</si>
  <si>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</si>
  <si>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</si>
  <si>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</si>
  <si>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</si>
  <si>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</si>
  <si>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</si>
  <si>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</si>
  <si>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</si>
  <si>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</si>
  <si>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</si>
  <si>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</si>
  <si>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</si>
  <si>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</si>
  <si>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</si>
  <si>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</si>
  <si>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</si>
  <si>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</si>
  <si>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</si>
  <si>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</si>
  <si>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</si>
  <si>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</si>
  <si>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</si>
  <si>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</si>
  <si>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</si>
  <si>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</si>
  <si>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</si>
  <si>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</si>
  <si>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</si>
  <si>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</si>
  <si>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</si>
  <si>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</si>
  <si>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</si>
  <si>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</si>
  <si>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</si>
  <si>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</si>
  <si>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</si>
  <si>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</si>
  <si>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</si>
  <si>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</si>
  <si>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</si>
  <si>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</si>
  <si>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</si>
  <si>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</si>
  <si>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</si>
  <si>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</si>
  <si>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</si>
  <si>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</si>
  <si>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</si>
  <si>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</si>
  <si>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</si>
  <si>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</si>
  <si>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</si>
  <si>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</si>
  <si>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</si>
  <si>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</si>
  <si>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</si>
  <si>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</si>
  <si>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</si>
  <si>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</si>
  <si>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</si>
  <si>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</si>
  <si>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</si>
  <si>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</si>
  <si>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</si>
  <si>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</si>
  <si>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</si>
  <si>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</si>
  <si>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</si>
  <si>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</si>
  <si>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</si>
  <si>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</si>
  <si>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</si>
  <si>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</si>
  <si>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</si>
  <si>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</si>
  <si>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</si>
  <si>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</si>
  <si>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</si>
  <si>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</si>
  <si>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</si>
  <si>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</si>
  <si>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</si>
  <si>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</si>
  <si>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</si>
  <si>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</si>
  <si>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</si>
  <si>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</si>
  <si>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</si>
  <si>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</si>
  <si>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</si>
  <si>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</si>
  <si>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</si>
  <si>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</si>
  <si>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</si>
  <si>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</si>
  <si>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</si>
  <si>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</si>
  <si>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</si>
  <si>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</si>
  <si>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</si>
  <si>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</si>
  <si>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</si>
  <si>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</si>
  <si>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</si>
  <si>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</si>
  <si>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</si>
  <si>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</si>
  <si>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</si>
  <si>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</si>
  <si>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</si>
  <si>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</si>
  <si>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</si>
  <si>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</si>
  <si>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</si>
  <si>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</si>
  <si>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</si>
  <si>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</si>
  <si>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</si>
  <si>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</si>
  <si>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</si>
  <si>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</si>
  <si>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</si>
  <si>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</si>
  <si>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</si>
  <si>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</si>
  <si>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</si>
  <si>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</si>
  <si>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</si>
  <si>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</si>
  <si>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</si>
  <si>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</si>
  <si>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</si>
  <si>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</si>
  <si>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</si>
  <si>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</si>
  <si>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</si>
  <si>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</si>
  <si>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</si>
  <si>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</si>
  <si>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</si>
  <si>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</si>
  <si>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</si>
  <si>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</si>
  <si>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</si>
  <si>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</si>
  <si>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</si>
  <si>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</si>
  <si>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</si>
  <si>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</si>
  <si>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</si>
  <si>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</si>
  <si>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</si>
  <si>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</si>
  <si>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</si>
  <si>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</si>
  <si>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</si>
  <si>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</si>
  <si>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</si>
  <si>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</si>
  <si>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</si>
  <si>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</si>
  <si>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</si>
  <si>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</si>
  <si>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</si>
  <si>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</si>
  <si>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</si>
  <si>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</si>
  <si>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</si>
  <si>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</si>
  <si>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</si>
  <si>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</si>
  <si>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</si>
  <si>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</si>
  <si>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</si>
  <si>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</si>
  <si>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</si>
  <si>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</si>
  <si>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</si>
  <si>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</si>
  <si>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</si>
  <si>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</si>
  <si>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</si>
  <si>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</si>
  <si>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</si>
  <si>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</si>
  <si>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</si>
  <si>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</si>
  <si>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</si>
  <si>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</si>
  <si>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</si>
  <si>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</si>
  <si>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</si>
  <si>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</si>
  <si>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</si>
  <si>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</si>
  <si>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</si>
  <si>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</si>
  <si>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</si>
  <si>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</si>
  <si>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</si>
  <si>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</si>
  <si>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</si>
  <si>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</si>
  <si>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</si>
  <si>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</si>
  <si>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</si>
  <si>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</si>
  <si>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</si>
  <si>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</si>
  <si>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</si>
  <si>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</si>
  <si>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</si>
  <si>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</si>
  <si>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</si>
  <si>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</si>
  <si>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</si>
  <si>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</si>
  <si>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</si>
  <si>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</si>
  <si>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</si>
  <si>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</si>
  <si>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</si>
  <si>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</si>
  <si>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</si>
  <si>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</si>
  <si>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</si>
  <si>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</si>
  <si>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</si>
  <si>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</si>
  <si>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</si>
  <si>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</si>
  <si>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</si>
  <si>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</si>
  <si>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</si>
  <si>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</si>
  <si>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</si>
  <si>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</si>
  <si>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</si>
  <si>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</si>
  <si>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</si>
  <si>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</si>
  <si>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</si>
  <si>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</si>
  <si>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</si>
  <si>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</si>
  <si>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</si>
  <si>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</si>
  <si>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</si>
  <si>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</si>
  <si>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</si>
  <si>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</si>
  <si>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</si>
  <si>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</si>
  <si>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</si>
  <si>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</si>
  <si>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</si>
  <si>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</si>
  <si>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</si>
  <si>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</si>
  <si>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</si>
  <si>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</si>
  <si>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</si>
  <si>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</si>
  <si>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</si>
  <si>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</si>
  <si>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</si>
  <si>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</si>
  <si>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</si>
  <si>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</si>
  <si>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</si>
  <si>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</si>
  <si>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</si>
  <si>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</si>
  <si>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</si>
  <si>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</si>
  <si>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</si>
  <si>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</si>
  <si>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</si>
  <si>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</si>
  <si>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</si>
  <si>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</si>
  <si>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</si>
  <si>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</si>
  <si>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</si>
  <si>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</si>
  <si>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</si>
  <si>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</si>
  <si>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</si>
  <si>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</si>
  <si>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</si>
  <si>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</si>
  <si>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</si>
  <si>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</si>
  <si>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</si>
  <si>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</si>
  <si>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</si>
  <si>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</si>
  <si>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</si>
  <si>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</si>
  <si>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</si>
  <si>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</si>
  <si>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</si>
  <si>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</si>
  <si>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</si>
  <si>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</si>
  <si>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</si>
  <si>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</si>
  <si>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</si>
  <si>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</si>
  <si>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</si>
  <si>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</si>
  <si>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</si>
  <si>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</si>
  <si>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</si>
  <si>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</si>
  <si>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</si>
  <si>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</si>
  <si>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</si>
  <si>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</si>
  <si>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</si>
  <si>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</si>
  <si>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</si>
  <si>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</si>
  <si>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</si>
  <si>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</si>
  <si>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</si>
  <si>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</si>
  <si>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</si>
  <si>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</si>
  <si>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</si>
  <si>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</si>
  <si>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</si>
  <si>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</si>
  <si>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</si>
  <si>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</si>
  <si>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</si>
  <si>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</si>
  <si>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</si>
  <si>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</si>
  <si>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</si>
  <si>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</si>
  <si>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</si>
  <si>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</si>
  <si>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</si>
  <si>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</si>
  <si>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</si>
  <si>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</si>
  <si>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</si>
  <si>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</si>
  <si>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</si>
  <si>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</si>
  <si>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</si>
  <si>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</si>
  <si>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</si>
  <si>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</si>
  <si>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</si>
  <si>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</si>
  <si>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</si>
  <si>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</si>
  <si>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</si>
  <si>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</si>
  <si>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</si>
  <si>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</si>
  <si>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</si>
  <si>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</si>
  <si>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</si>
  <si>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</si>
  <si>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</si>
  <si>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</si>
  <si>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</si>
  <si>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</si>
  <si>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</si>
  <si>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</si>
  <si>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</si>
  <si>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</si>
  <si>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</si>
  <si>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</si>
  <si>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</si>
  <si>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</si>
  <si>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</si>
  <si>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</si>
  <si>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</si>
  <si>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</si>
  <si>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</si>
  <si>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</si>
  <si>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</si>
  <si>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</si>
  <si>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</si>
  <si>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</si>
  <si>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</si>
  <si>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</si>
  <si>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</si>
  <si>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</si>
  <si>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</si>
  <si>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</si>
  <si>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</si>
  <si>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</si>
  <si>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</si>
  <si>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</si>
  <si>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</si>
  <si>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</si>
  <si>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</si>
  <si>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</si>
  <si>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</si>
  <si>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</si>
  <si>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</si>
  <si>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</si>
  <si>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</si>
  <si>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</si>
  <si>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</si>
  <si>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</si>
  <si>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</si>
  <si>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</si>
  <si>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</si>
  <si>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</si>
  <si>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</si>
  <si>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</si>
  <si>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</si>
  <si>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</si>
  <si>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</si>
  <si>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</si>
  <si>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</si>
  <si>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</si>
  <si>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</si>
  <si>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</si>
  <si>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</si>
  <si>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</si>
  <si>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</si>
  <si>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</si>
  <si>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</si>
  <si>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</si>
  <si>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</si>
  <si>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</si>
  <si>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</si>
  <si>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</si>
  <si>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</si>
  <si>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</si>
  <si>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</si>
  <si>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</si>
  <si>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</si>
  <si>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</si>
  <si>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</si>
  <si>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</si>
  <si>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</si>
  <si>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</si>
  <si>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</si>
  <si>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</si>
  <si>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</si>
  <si>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</si>
  <si>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</si>
  <si>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</si>
  <si>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</si>
  <si>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</si>
  <si>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</si>
  <si>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</si>
  <si>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</si>
  <si>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</si>
  <si>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</si>
  <si>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</si>
  <si>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</si>
  <si>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</si>
  <si>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</si>
  <si>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</si>
  <si>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</si>
  <si>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</si>
  <si>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</si>
  <si>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</si>
  <si>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</si>
  <si>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</si>
  <si>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</si>
  <si>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</si>
  <si>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</si>
  <si>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</si>
  <si>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</si>
  <si>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</si>
  <si>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</si>
  <si>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</si>
  <si>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</si>
  <si>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</si>
  <si>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</si>
  <si>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</si>
  <si>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</si>
  <si>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</si>
  <si>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</si>
  <si>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</si>
  <si>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</si>
  <si>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</si>
  <si>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</si>
  <si>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</si>
  <si>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</si>
  <si>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</si>
  <si>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</si>
  <si>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</si>
  <si>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</si>
  <si>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</si>
  <si>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</si>
  <si>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</si>
  <si>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</si>
  <si>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</si>
  <si>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</si>
  <si>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</si>
  <si>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</si>
  <si>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</si>
  <si>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</si>
  <si>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</si>
  <si>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</si>
  <si>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</si>
  <si>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</si>
  <si>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</si>
  <si>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</si>
  <si>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</si>
  <si>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</si>
  <si>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</si>
  <si>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</si>
  <si>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</si>
  <si>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</si>
  <si>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</si>
  <si>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</si>
  <si>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</si>
  <si>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</si>
  <si>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</si>
  <si>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</si>
  <si>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</si>
  <si>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</si>
  <si>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</si>
  <si>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</si>
  <si>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</si>
  <si>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</si>
  <si>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</si>
  <si>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</si>
  <si>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</si>
  <si>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</si>
  <si>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</si>
  <si>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</si>
  <si>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</si>
  <si>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</si>
  <si>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</si>
  <si>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</si>
  <si>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</si>
  <si>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</si>
  <si>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</si>
  <si>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</si>
  <si>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</si>
  <si>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</si>
  <si>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</si>
  <si>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</si>
  <si>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</si>
  <si>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</si>
  <si>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</si>
  <si>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</si>
  <si>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</si>
  <si>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</si>
  <si>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</si>
  <si>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</si>
  <si>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</si>
  <si>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</si>
  <si>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</si>
  <si>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</si>
  <si>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</si>
  <si>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</si>
  <si>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</si>
  <si>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</si>
  <si>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</si>
  <si>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</si>
  <si>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</si>
  <si>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</si>
  <si>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</si>
  <si>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</si>
  <si>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</si>
  <si>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</si>
  <si>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</si>
  <si>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</si>
  <si>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</si>
  <si>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</si>
  <si>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</si>
  <si>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</si>
  <si>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</si>
  <si>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</si>
  <si>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</si>
  <si>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</si>
  <si>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</si>
  <si>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</si>
  <si>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</si>
  <si>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</si>
  <si>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</si>
  <si>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</si>
  <si>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</si>
  <si>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</si>
  <si>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</si>
  <si>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</si>
  <si>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</si>
  <si>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</si>
  <si>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</si>
  <si>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</si>
  <si>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</si>
  <si>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</si>
  <si>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</si>
  <si>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</si>
  <si>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</si>
  <si>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</si>
  <si>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</si>
  <si>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</si>
  <si>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</si>
  <si>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</si>
  <si>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</si>
  <si>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</si>
  <si>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</si>
  <si>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</si>
  <si>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</si>
  <si>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</si>
  <si>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</si>
  <si>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</si>
  <si>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</si>
  <si>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</si>
  <si>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</si>
  <si>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</si>
  <si>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</si>
  <si>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</si>
  <si>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</si>
  <si>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</si>
  <si>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</si>
  <si>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</si>
  <si>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</si>
  <si>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</si>
  <si>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</si>
  <si>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</si>
  <si>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</si>
  <si>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</si>
  <si>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</si>
  <si>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</si>
  <si>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</si>
  <si>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</si>
  <si>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</si>
  <si>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</si>
  <si>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</si>
  <si>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</si>
  <si>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</si>
  <si>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</si>
  <si>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</si>
  <si>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</si>
  <si>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</si>
  <si>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</si>
  <si>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</si>
  <si>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</si>
  <si>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</si>
  <si>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</si>
  <si>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</si>
  <si>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</si>
  <si>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</si>
  <si>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</si>
  <si>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</si>
  <si>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</si>
  <si>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</si>
  <si>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</si>
  <si>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</si>
  <si>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</si>
  <si>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</si>
  <si>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</si>
  <si>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</si>
  <si>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</si>
  <si>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</si>
  <si>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</si>
  <si>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</si>
  <si>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</si>
  <si>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</si>
  <si>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</si>
  <si>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</si>
  <si>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</si>
  <si>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</si>
  <si>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</si>
  <si>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</si>
  <si>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</si>
  <si>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</si>
  <si>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</si>
  <si>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</si>
  <si>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</si>
  <si>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</si>
  <si>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</si>
  <si>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</si>
  <si>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</si>
  <si>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</si>
  <si>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</si>
  <si>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</si>
  <si>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</si>
  <si>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</si>
  <si>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</si>
  <si>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</si>
  <si>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</si>
  <si>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</si>
  <si>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</si>
  <si>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</si>
  <si>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</si>
  <si>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</si>
  <si>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</si>
  <si>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</si>
  <si>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</si>
  <si>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</si>
  <si>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</si>
  <si>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</si>
  <si>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</si>
  <si>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</si>
  <si>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</si>
  <si>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</si>
  <si>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</si>
  <si>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</si>
  <si>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</si>
  <si>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</si>
  <si>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</si>
  <si>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</si>
  <si>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</si>
  <si>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</si>
  <si>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</si>
  <si>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</si>
  <si>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</si>
  <si>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</si>
  <si>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</si>
  <si>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</si>
  <si>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</si>
  <si>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</si>
  <si>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</si>
  <si>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</si>
  <si>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</si>
  <si>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</si>
  <si>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</si>
  <si>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</si>
  <si>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</si>
  <si>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</si>
  <si>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</si>
  <si>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</si>
  <si>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</si>
  <si>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</si>
  <si>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</si>
  <si>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</si>
  <si>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</si>
  <si>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</si>
  <si>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</si>
  <si>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</si>
  <si>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</si>
  <si>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</si>
  <si>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</si>
  <si>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</si>
  <si>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</si>
  <si>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</si>
  <si>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</si>
  <si>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</si>
  <si>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</si>
  <si>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</si>
  <si>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</si>
  <si>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</si>
  <si>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</si>
  <si>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</si>
  <si>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</si>
  <si>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</si>
  <si>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</si>
  <si>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</si>
  <si>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</si>
  <si>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</si>
  <si>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</si>
  <si>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</si>
  <si>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</si>
  <si>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</si>
  <si>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</si>
  <si>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</si>
  <si>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</si>
  <si>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</si>
  <si>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</si>
  <si>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</si>
  <si>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</si>
  <si>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</si>
  <si>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</si>
  <si>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</si>
  <si>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</si>
  <si>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</si>
  <si>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</si>
  <si>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</si>
  <si>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</si>
  <si>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</si>
  <si>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</si>
  <si>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</si>
  <si>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</si>
  <si>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</si>
  <si>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</si>
  <si>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</si>
  <si>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</si>
  <si>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</si>
  <si>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</si>
  <si>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</si>
  <si>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</si>
  <si>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</si>
  <si>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</si>
  <si>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</si>
  <si>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</si>
  <si>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</si>
  <si>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</si>
  <si>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</si>
  <si>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</si>
  <si>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</si>
  <si>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</si>
  <si>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</si>
  <si>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</si>
  <si>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</si>
  <si>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</si>
  <si>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</si>
  <si>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</si>
  <si>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</si>
  <si>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</si>
  <si>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</si>
  <si>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</si>
  <si>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</si>
  <si>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</si>
  <si>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</si>
  <si>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</si>
  <si>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</si>
  <si>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</si>
  <si>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</si>
  <si>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</si>
  <si>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</si>
  <si>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</si>
  <si>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</si>
  <si>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</si>
  <si>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</si>
  <si>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</si>
  <si>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</si>
  <si>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</si>
  <si>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</si>
  <si>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</si>
  <si>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</si>
  <si>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</si>
  <si>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</si>
  <si>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</si>
  <si>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</si>
  <si>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</si>
  <si>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</si>
  <si>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</si>
  <si>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</si>
  <si>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</si>
  <si>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</si>
  <si>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</si>
  <si>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</si>
  <si>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</si>
  <si>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</si>
  <si>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</si>
  <si>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</si>
  <si>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</si>
  <si>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</si>
  <si>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</si>
  <si>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</si>
  <si>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</si>
  <si>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</si>
  <si>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</si>
  <si>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</si>
  <si>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</si>
  <si>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</si>
  <si>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</si>
  <si>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</si>
  <si>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</si>
  <si>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</si>
  <si>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</si>
  <si>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</si>
  <si>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</si>
  <si>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</si>
  <si>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</si>
  <si>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</si>
  <si>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</si>
  <si>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</si>
  <si>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</si>
  <si>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</si>
  <si>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</si>
  <si>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</si>
  <si>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</si>
  <si>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</si>
  <si>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</si>
  <si>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</si>
  <si>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</si>
  <si>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</si>
  <si>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</si>
  <si>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</si>
  <si>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</si>
  <si>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</si>
  <si>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</si>
  <si>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</si>
  <si>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</si>
  <si>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</si>
  <si>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</si>
  <si>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</si>
  <si>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</si>
  <si>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</si>
  <si>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</si>
  <si>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</si>
  <si>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</si>
  <si>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</si>
  <si>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</si>
  <si>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</si>
  <si>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</si>
  <si>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</si>
  <si>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</si>
  <si>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</si>
  <si>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</si>
  <si>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</si>
  <si>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</si>
  <si>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</si>
  <si>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</si>
  <si>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</si>
  <si>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</si>
  <si>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</si>
  <si>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</si>
  <si>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</si>
  <si>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</si>
  <si>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</si>
  <si>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</si>
  <si>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</si>
  <si>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</si>
  <si>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</si>
  <si>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</si>
  <si>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</si>
  <si>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</si>
  <si>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</si>
  <si>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</si>
  <si>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</si>
  <si>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</si>
  <si>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</si>
  <si>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</si>
  <si>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</si>
  <si>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</si>
  <si>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</si>
  <si>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</si>
  <si>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</si>
  <si>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</si>
  <si>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</si>
  <si>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</si>
  <si>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</si>
  <si>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</si>
  <si>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</si>
  <si>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</si>
  <si>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</si>
  <si>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</si>
  <si>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</si>
  <si>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</si>
  <si>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</si>
  <si>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</si>
  <si>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</si>
  <si>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</si>
  <si>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</si>
  <si>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</si>
  <si>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</si>
  <si>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</si>
  <si>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</si>
  <si>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</si>
  <si>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</si>
  <si>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</si>
  <si>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</si>
  <si>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</si>
  <si>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</si>
  <si>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</si>
  <si>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</si>
  <si>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</si>
  <si>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</si>
  <si>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</si>
  <si>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</si>
  <si>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</si>
  <si>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</si>
  <si>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</si>
  <si>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</si>
  <si>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</si>
  <si>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</si>
  <si>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</si>
  <si>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</si>
  <si>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</si>
  <si>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</si>
  <si>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</si>
  <si>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</si>
  <si>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</si>
  <si>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</si>
  <si>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</si>
  <si>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</si>
  <si>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</si>
  <si>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</si>
  <si>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</si>
  <si>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</si>
  <si>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</si>
  <si>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</si>
  <si>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</si>
  <si>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</si>
  <si>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</si>
  <si>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</si>
  <si>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</si>
  <si>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</si>
  <si>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</si>
  <si>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</si>
  <si>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</si>
  <si>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</si>
  <si>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</si>
  <si>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</si>
  <si>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</si>
  <si>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</si>
  <si>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</si>
  <si>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</si>
  <si>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</si>
  <si>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</si>
  <si>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</si>
  <si>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</si>
  <si>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</si>
  <si>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</si>
  <si>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</si>
  <si>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</si>
  <si>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</si>
  <si>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</si>
  <si>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</si>
  <si>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</si>
  <si>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</si>
  <si>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</si>
  <si>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</si>
  <si>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</si>
  <si>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</si>
  <si>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</si>
  <si>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</si>
  <si>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</si>
  <si>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</si>
  <si>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</si>
  <si>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</si>
  <si>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</si>
  <si>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</si>
  <si>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</si>
  <si>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</si>
  <si>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</si>
  <si>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</si>
  <si>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</si>
  <si>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</si>
  <si>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</si>
  <si>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</si>
  <si>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</si>
  <si>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</si>
  <si>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</si>
  <si>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</si>
  <si>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</si>
  <si>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</si>
  <si>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</si>
  <si>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</si>
  <si>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</si>
  <si>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</si>
  <si>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</si>
  <si>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</si>
  <si>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</si>
  <si>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</si>
  <si>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</si>
  <si>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</si>
  <si>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</si>
  <si>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</si>
  <si>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</si>
  <si>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</si>
  <si>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</si>
  <si>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</si>
  <si>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</si>
  <si>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</si>
  <si>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</si>
  <si>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</si>
  <si>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</si>
  <si>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</si>
  <si>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</si>
  <si>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</si>
  <si>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</si>
  <si>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</si>
  <si>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</si>
  <si>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</si>
  <si>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</si>
  <si>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</si>
  <si>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</si>
  <si>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</si>
  <si>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</si>
  <si>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</si>
  <si>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</si>
  <si>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</si>
  <si>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</si>
  <si>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</si>
  <si>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</si>
  <si>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</si>
  <si>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</si>
  <si>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</si>
  <si>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</si>
  <si>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</si>
  <si>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</si>
  <si>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</si>
  <si>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</si>
  <si>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</si>
  <si>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</si>
  <si>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</si>
  <si>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</si>
  <si>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</si>
  <si>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</si>
  <si>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</si>
  <si>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</si>
  <si>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</si>
  <si>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</si>
  <si>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</si>
  <si>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</si>
  <si>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</si>
  <si>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</si>
  <si>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</si>
  <si>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</si>
  <si>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</si>
  <si>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</si>
  <si>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</si>
  <si>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</si>
  <si>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</si>
  <si>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</si>
  <si>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</si>
  <si>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</si>
  <si>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</si>
  <si>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</si>
  <si>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</si>
  <si>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</si>
  <si>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</si>
  <si>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</si>
  <si>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</si>
  <si>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</si>
  <si>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</si>
  <si>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</si>
  <si>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</si>
  <si>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</si>
  <si>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</si>
  <si>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</si>
  <si>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</si>
  <si>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</si>
  <si>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</si>
  <si>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</si>
  <si>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</si>
  <si>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</si>
  <si>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</si>
  <si>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</si>
  <si>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</si>
  <si>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</si>
  <si>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</si>
  <si>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</si>
  <si>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</si>
  <si>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</si>
  <si>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</si>
  <si>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</si>
  <si>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</si>
  <si>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</si>
  <si>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</si>
  <si>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</si>
  <si>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</si>
  <si>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</si>
  <si>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</si>
  <si>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</si>
  <si>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</si>
  <si>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</si>
  <si>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</si>
  <si>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</si>
  <si>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</si>
  <si>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</si>
  <si>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</si>
  <si>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</si>
  <si>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</si>
  <si>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</si>
  <si>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</si>
  <si>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</si>
  <si>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</si>
  <si>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</si>
  <si>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</si>
  <si>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</si>
  <si>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</si>
  <si>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</si>
  <si>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</si>
  <si>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</si>
  <si>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</si>
  <si>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</si>
  <si>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</si>
  <si>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</si>
  <si>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</si>
  <si>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</si>
  <si>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</si>
  <si>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</si>
  <si>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</si>
  <si>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</si>
  <si>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</si>
  <si>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</si>
  <si>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</si>
  <si>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</si>
  <si>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</si>
  <si>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</si>
  <si>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</si>
  <si>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</si>
  <si>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</si>
  <si>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</si>
  <si>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</si>
  <si>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</si>
  <si>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</si>
  <si>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</si>
  <si>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</si>
  <si>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</si>
  <si>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</si>
  <si>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</si>
  <si>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</si>
  <si>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</si>
  <si>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</si>
  <si>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</si>
  <si>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</si>
  <si>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</si>
  <si>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</si>
  <si>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</si>
  <si>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</si>
  <si>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</si>
  <si>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</si>
  <si>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</si>
  <si>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</si>
  <si>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</si>
  <si>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</si>
  <si>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</si>
  <si>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</si>
  <si>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</si>
  <si>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</si>
  <si>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</si>
  <si>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</si>
  <si>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</si>
  <si>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</si>
  <si>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</si>
  <si>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</si>
  <si>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</si>
  <si>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</si>
  <si>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</si>
  <si>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</si>
  <si>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</si>
  <si>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</si>
  <si>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</si>
  <si>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</si>
  <si>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</si>
  <si>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</si>
  <si>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</si>
  <si>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</si>
  <si>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</si>
  <si>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</si>
  <si>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</si>
  <si>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</si>
  <si>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</si>
  <si>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</si>
  <si>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</si>
  <si>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</si>
  <si>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</si>
  <si>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</si>
  <si>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</si>
  <si>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</si>
  <si>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</si>
  <si>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</si>
  <si>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</si>
  <si>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</si>
  <si>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</si>
  <si>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</si>
  <si>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</si>
  <si>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</si>
  <si>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</si>
  <si>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</si>
  <si>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</si>
  <si>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</si>
  <si>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</si>
  <si>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</si>
  <si>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</si>
  <si>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</si>
  <si>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</si>
  <si>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</si>
  <si>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</si>
  <si>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</si>
  <si>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</si>
  <si>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</si>
  <si>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</si>
  <si>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</si>
  <si>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</si>
  <si>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</si>
  <si>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</si>
  <si>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</si>
  <si>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</si>
  <si>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</si>
  <si>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</si>
  <si>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</si>
  <si>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</si>
  <si>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</si>
  <si>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</si>
  <si>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</si>
  <si>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</si>
  <si>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</si>
  <si>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</si>
  <si>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</si>
  <si>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</si>
  <si>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</si>
  <si>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</si>
  <si>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</si>
  <si>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</si>
  <si>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</si>
  <si>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</si>
  <si>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</si>
  <si>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</si>
  <si>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</si>
  <si>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</si>
  <si>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</si>
  <si>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</si>
  <si>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</si>
  <si>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</si>
  <si>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</si>
  <si>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</si>
  <si>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</si>
  <si>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</si>
  <si>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</si>
  <si>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</si>
  <si>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</si>
  <si>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</si>
  <si>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</si>
  <si>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</si>
  <si>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</si>
  <si>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</si>
  <si>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</si>
  <si>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</si>
  <si>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</si>
  <si>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</si>
  <si>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</si>
  <si>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</si>
  <si>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</si>
  <si>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</si>
  <si>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</si>
  <si>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</si>
  <si>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</si>
  <si>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</si>
  <si>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</si>
  <si>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</si>
  <si>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</si>
  <si>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</si>
  <si>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</si>
  <si>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</si>
  <si>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</si>
  <si>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</si>
  <si>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</si>
  <si>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</si>
  <si>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</si>
  <si>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</si>
  <si>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</si>
  <si>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</si>
  <si>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</si>
  <si>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</si>
  <si>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</si>
  <si>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</si>
  <si>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</si>
  <si>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</si>
  <si>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</si>
  <si>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</si>
  <si>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</si>
  <si>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</si>
  <si>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</si>
  <si>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</si>
  <si>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</si>
  <si>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</si>
  <si>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</si>
  <si>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</si>
  <si>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</si>
  <si>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</si>
  <si>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</si>
  <si>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</si>
  <si>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</si>
  <si>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</si>
  <si>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</si>
  <si>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</si>
  <si>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</si>
  <si>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</si>
  <si>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</si>
  <si>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</si>
  <si>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Dated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</si>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</sst>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Border="1"/>
    <xf numFmtId="43" fontId="0" fillId="0" borderId="0" xfId="1" applyFont="1"/>
  </cellXfs>
  <cellStyles count="2">
    <cellStyle name="Comma" xfId="1" builtinId="3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B-4D4C-B63B-92AA99E4DD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B-4D4C-B63B-92AA99E4DD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B-4D4C-B63B-92AA99E4DD2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B-4D4C-B63B-92AA99E4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68543"/>
        <c:axId val="64466463"/>
      </c:barChart>
      <c:catAx>
        <c:axId val="644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6463"/>
        <c:crosses val="autoZero"/>
        <c:auto val="1"/>
        <c:lblAlgn val="ctr"/>
        <c:lblOffset val="100"/>
        <c:noMultiLvlLbl val="0"/>
      </c:catAx>
      <c:valAx>
        <c:axId val="6446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6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B-44B1-A983-A38ADE7016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B-44B1-A983-A38ADE7016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B-44B1-A983-A38ADE7016F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9-4F0A-9AAF-3C6171F68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1511727"/>
        <c:axId val="2031512143"/>
      </c:barChart>
      <c:catAx>
        <c:axId val="203151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12143"/>
        <c:crosses val="autoZero"/>
        <c:auto val="1"/>
        <c:lblAlgn val="ctr"/>
        <c:lblOffset val="100"/>
        <c:noMultiLvlLbl val="0"/>
      </c:catAx>
      <c:valAx>
        <c:axId val="20315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1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C-478F-91D7-E236220413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C-478F-91D7-E236220413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C-478F-91D7-E236220413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1C-478F-91D7-E23622041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32671"/>
        <c:axId val="71729759"/>
      </c:lineChart>
      <c:catAx>
        <c:axId val="717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9759"/>
        <c:crosses val="autoZero"/>
        <c:auto val="1"/>
        <c:lblAlgn val="ctr"/>
        <c:lblOffset val="100"/>
        <c:noMultiLvlLbl val="0"/>
      </c:catAx>
      <c:valAx>
        <c:axId val="7172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8170A69-F4A4-466F-99FC-C671A6704B0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19B51-004A-4E29-BD32-98EF542D712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49E92D-DFA5-48BA-B774-09EAC407F085}">
  <sheetPr/>
  <sheetViews>
    <sheetView tabSelected="1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B28845E-106F-5815-293F-031251DA68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1F2544-E335-7E90-2F7C-527BFD3A2A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</xdr:row>
      <xdr:rowOff>4762</xdr:rowOff>
    </xdr:from>
    <xdr:to>
      <xdr:col>18</xdr:col>
      <xdr:colOff>85724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C9159-AD2F-197A-8B24-51F2A5E75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61911</xdr:rowOff>
    </xdr:from>
    <xdr:to>
      <xdr:col>18</xdr:col>
      <xdr:colOff>47624</xdr:colOff>
      <xdr:row>24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C7525-1D74-5228-DEC2-275C30F75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114300</xdr:rowOff>
    </xdr:from>
    <xdr:to>
      <xdr:col>15</xdr:col>
      <xdr:colOff>514350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A1965-8703-23DF-EAFE-1E8F1A87B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oke Hicok" refreshedDate="44738.683575810188" createdVersion="8" refreshedVersion="8" minRefreshableVersion="3" recordCount="4114" xr:uid="{B7040094-4DDA-499B-8ABA-39636747A2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oke Hicok" refreshedDate="44738.705815624999" createdVersion="8" refreshedVersion="8" minRefreshableVersion="3" recordCount="4114" xr:uid="{93E6CF41-0FE5-4793-BE15-0EACD8B8E3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82592-23BF-4344-8F1F-52E4844FEB6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7B73C-735B-4632-BCEF-CCD32C03BF0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C155F-01A5-474B-9F4F-DEBE367A0FB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7.140625" bestFit="1" customWidth="1"/>
    <col min="19" max="20" width="28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405A-95E8-4A33-9906-777E7471E24F}">
  <dimension ref="A1:C14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8395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5">
      <c r="A13" t="s">
        <v>8396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6E973-E2EE-416B-8040-1280DD9C2060}">
  <dimension ref="A1:T251"/>
  <sheetViews>
    <sheetView workbookViewId="0">
      <selection activeCell="E3" sqref="E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CC3A-07D9-446F-A320-8433A7C31F25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9E2E-F7DB-4B6B-BE68-4326448C8684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E405-515E-4474-8FF5-8CF0D47F541D}">
  <dimension ref="A1:F6"/>
  <sheetViews>
    <sheetView workbookViewId="0">
      <selection activeCell="R28" sqref="R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CA36-2D2A-4449-AB9F-77A76C10850C}">
  <dimension ref="A1:F43"/>
  <sheetViews>
    <sheetView workbookViewId="0">
      <selection activeCell="C56" sqref="C5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3A4A-0EA3-4B3C-A195-DF16FE99024F}">
  <dimension ref="A1:F18"/>
  <sheetViews>
    <sheetView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51D4-F920-441D-93ED-277F0C9C9228}">
  <dimension ref="A1:W14"/>
  <sheetViews>
    <sheetView workbookViewId="0">
      <selection activeCell="S15" sqref="S15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23" x14ac:dyDescent="0.25">
      <c r="B1" t="s">
        <v>8384</v>
      </c>
      <c r="C1" t="s">
        <v>8385</v>
      </c>
    </row>
    <row r="2" spans="1:23" x14ac:dyDescent="0.25">
      <c r="A2" t="s">
        <v>8386</v>
      </c>
      <c r="B2" s="18">
        <f>AVERAGE('Successful US Kickstarters v2'!D:D)</f>
        <v>5105.5555555555557</v>
      </c>
      <c r="C2" s="18">
        <f>AVERAGE('Failed US Kickstarters v2'!D:D)</f>
        <v>121471.25</v>
      </c>
    </row>
    <row r="3" spans="1:23" x14ac:dyDescent="0.25">
      <c r="A3" t="s">
        <v>8387</v>
      </c>
      <c r="B3" s="18">
        <f>MEDIAN('Successful US Kickstarters v2'!D:D)</f>
        <v>3500</v>
      </c>
      <c r="C3" s="18">
        <f>MEDIAN('Failed US Kickstarters v2'!D:D)</f>
        <v>7500</v>
      </c>
    </row>
    <row r="4" spans="1:23" x14ac:dyDescent="0.25">
      <c r="B4" s="18"/>
      <c r="C4" s="18"/>
    </row>
    <row r="5" spans="1:23" x14ac:dyDescent="0.25">
      <c r="A5" t="s">
        <v>8388</v>
      </c>
      <c r="B5" s="18">
        <f>AVERAGE('Successful US Kickstarters v2'!E:E)</f>
        <v>5407.8644444444435</v>
      </c>
      <c r="C5" s="18">
        <f>AVERAGE('Failed US Kickstarters v2'!E:E)</f>
        <v>1046.175</v>
      </c>
    </row>
    <row r="6" spans="1:23" x14ac:dyDescent="0.25">
      <c r="A6" t="s">
        <v>8389</v>
      </c>
      <c r="B6" s="18">
        <f>MEDIAN('Successful US Kickstarters v2'!E:E)</f>
        <v>3750</v>
      </c>
      <c r="C6" s="18">
        <f>MEDIAN('Failed US Kickstarters v2'!E:E)</f>
        <v>326</v>
      </c>
    </row>
    <row r="7" spans="1:23" x14ac:dyDescent="0.25">
      <c r="S7">
        <v>1</v>
      </c>
      <c r="T7">
        <f>S7-$S$12</f>
        <v>-4</v>
      </c>
      <c r="U7">
        <f>T7*T7</f>
        <v>16</v>
      </c>
    </row>
    <row r="8" spans="1:23" x14ac:dyDescent="0.25">
      <c r="S8">
        <v>3</v>
      </c>
      <c r="T8">
        <f t="shared" ref="T8:T11" si="0">S8-$S$12</f>
        <v>-2</v>
      </c>
      <c r="U8">
        <f t="shared" ref="U8:U11" si="1">T8*T8</f>
        <v>4</v>
      </c>
    </row>
    <row r="9" spans="1:23" x14ac:dyDescent="0.25">
      <c r="S9">
        <v>6</v>
      </c>
      <c r="T9">
        <f t="shared" si="0"/>
        <v>1</v>
      </c>
      <c r="U9">
        <f t="shared" si="1"/>
        <v>1</v>
      </c>
    </row>
    <row r="10" spans="1:23" x14ac:dyDescent="0.25">
      <c r="S10">
        <v>7</v>
      </c>
      <c r="T10">
        <f t="shared" si="0"/>
        <v>2</v>
      </c>
      <c r="U10">
        <f t="shared" si="1"/>
        <v>4</v>
      </c>
    </row>
    <row r="11" spans="1:23" x14ac:dyDescent="0.25">
      <c r="S11" s="19">
        <v>8</v>
      </c>
      <c r="T11">
        <f t="shared" si="0"/>
        <v>3</v>
      </c>
      <c r="U11" s="19">
        <f t="shared" si="1"/>
        <v>9</v>
      </c>
    </row>
    <row r="12" spans="1:23" x14ac:dyDescent="0.25">
      <c r="S12">
        <f>AVERAGE(S7:S11)</f>
        <v>5</v>
      </c>
      <c r="U12">
        <f>SUM(U7:U11)</f>
        <v>34</v>
      </c>
      <c r="V12">
        <f>U12/4</f>
        <v>8.5</v>
      </c>
      <c r="W12" s="20">
        <f>SQRT(V12)</f>
        <v>2.9154759474226504</v>
      </c>
    </row>
    <row r="14" spans="1:23" x14ac:dyDescent="0.25">
      <c r="S14">
        <f>STDEV(S7:S11)</f>
        <v>2.9154759474226504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C1AA2-42EB-437F-B540-8B58D4CF1AC0}">
  <dimension ref="A1:T41"/>
  <sheetViews>
    <sheetView workbookViewId="0">
      <selection activeCell="S15" sqref="S15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70" x14ac:dyDescent="0.25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6">
        <v>42538.755428240736</v>
      </c>
      <c r="T2" s="16">
        <v>42598.755428240736</v>
      </c>
    </row>
    <row r="3" spans="1:20" ht="270" x14ac:dyDescent="0.25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6">
        <v>42182.062476851846</v>
      </c>
      <c r="T3" s="16">
        <v>42212.062476851846</v>
      </c>
    </row>
    <row r="4" spans="1:20" ht="285" x14ac:dyDescent="0.25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6">
        <v>42017.594236111108</v>
      </c>
      <c r="T4" s="16">
        <v>42047.594236111108</v>
      </c>
    </row>
    <row r="5" spans="1:20" ht="240" x14ac:dyDescent="0.25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6">
        <v>42157.598090277781</v>
      </c>
      <c r="T5" s="16">
        <v>42217.583333333328</v>
      </c>
    </row>
    <row r="6" spans="1:20" ht="240" x14ac:dyDescent="0.25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6">
        <v>41858.761782407404</v>
      </c>
      <c r="T6" s="16">
        <v>41888.875</v>
      </c>
    </row>
    <row r="7" spans="1:20" ht="270" x14ac:dyDescent="0.25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6">
        <v>42460.320613425924</v>
      </c>
      <c r="T7" s="16">
        <v>42490.231944444444</v>
      </c>
    </row>
    <row r="8" spans="1:20" ht="255" x14ac:dyDescent="0.25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6">
        <v>42293.853541666671</v>
      </c>
      <c r="T8" s="16">
        <v>42352.249305555553</v>
      </c>
    </row>
    <row r="9" spans="1:20" ht="210" x14ac:dyDescent="0.25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6">
        <v>42242.988680555558</v>
      </c>
      <c r="T9" s="16">
        <v>42272.988680555558</v>
      </c>
    </row>
    <row r="10" spans="1:20" ht="255" x14ac:dyDescent="0.25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6">
        <v>42172.686099537037</v>
      </c>
      <c r="T10" s="16">
        <v>42202.676388888889</v>
      </c>
    </row>
    <row r="11" spans="1:20" ht="240" x14ac:dyDescent="0.25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6">
        <v>42236.276053240741</v>
      </c>
      <c r="T11" s="16">
        <v>42266.276053240741</v>
      </c>
    </row>
    <row r="12" spans="1:20" ht="285" x14ac:dyDescent="0.25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6">
        <v>42057.277858796297</v>
      </c>
      <c r="T12" s="16">
        <v>42117.236192129625</v>
      </c>
    </row>
    <row r="13" spans="1:20" ht="300" x14ac:dyDescent="0.25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6">
        <v>42291.833287037036</v>
      </c>
      <c r="T13" s="16">
        <v>42351.874953703707</v>
      </c>
    </row>
    <row r="14" spans="1:20" ht="270" x14ac:dyDescent="0.25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6">
        <v>42437.094490740739</v>
      </c>
      <c r="T14" s="16">
        <v>42495.708333333328</v>
      </c>
    </row>
    <row r="15" spans="1:20" ht="300" x14ac:dyDescent="0.25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6">
        <v>41880.753437499996</v>
      </c>
      <c r="T15" s="16">
        <v>41905.165972222225</v>
      </c>
    </row>
    <row r="16" spans="1:20" ht="210" x14ac:dyDescent="0.25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6">
        <v>42649.623460648145</v>
      </c>
      <c r="T16" s="16">
        <v>42693.041666666672</v>
      </c>
    </row>
    <row r="17" spans="1:20" ht="165" x14ac:dyDescent="0.25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6">
        <v>42450.88282407407</v>
      </c>
      <c r="T17" s="16">
        <v>42480.88282407407</v>
      </c>
    </row>
    <row r="18" spans="1:20" ht="210" x14ac:dyDescent="0.25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6">
        <v>42226.694780092599</v>
      </c>
      <c r="T18" s="16">
        <v>42261.694780092599</v>
      </c>
    </row>
    <row r="19" spans="1:20" ht="315" x14ac:dyDescent="0.25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6">
        <v>41975.700636574074</v>
      </c>
      <c r="T19" s="16">
        <v>42005.700636574074</v>
      </c>
    </row>
    <row r="20" spans="1:20" ht="285" x14ac:dyDescent="0.25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6">
        <v>42590.677152777775</v>
      </c>
      <c r="T20" s="16">
        <v>42650.632638888885</v>
      </c>
    </row>
    <row r="21" spans="1:20" ht="285" x14ac:dyDescent="0.25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6">
        <v>42104.781597222223</v>
      </c>
      <c r="T21" s="16">
        <v>42134.781597222223</v>
      </c>
    </row>
    <row r="22" spans="1:20" ht="255" x14ac:dyDescent="0.25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6">
        <v>41899.627071759263</v>
      </c>
      <c r="T22" s="16">
        <v>41917.208333333336</v>
      </c>
    </row>
    <row r="23" spans="1:20" ht="270" x14ac:dyDescent="0.25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6">
        <v>42285.143969907411</v>
      </c>
      <c r="T23" s="16">
        <v>42325.185636574075</v>
      </c>
    </row>
    <row r="24" spans="1:20" ht="225" x14ac:dyDescent="0.25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6">
        <v>42409.241747685184</v>
      </c>
      <c r="T24" s="16">
        <v>42437.207638888889</v>
      </c>
    </row>
    <row r="25" spans="1:20" ht="255" x14ac:dyDescent="0.25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6">
        <v>42140.421319444446</v>
      </c>
      <c r="T25" s="16">
        <v>42171.979166666672</v>
      </c>
    </row>
    <row r="26" spans="1:20" ht="285" x14ac:dyDescent="0.25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6">
        <v>42333.695821759262</v>
      </c>
      <c r="T26" s="16">
        <v>42361.679166666669</v>
      </c>
    </row>
    <row r="27" spans="1:20" ht="255" x14ac:dyDescent="0.25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6">
        <v>42666.666932870372</v>
      </c>
      <c r="T27" s="16">
        <v>42696.708599537036</v>
      </c>
    </row>
    <row r="28" spans="1:20" ht="165" x14ac:dyDescent="0.25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6">
        <v>41766.692037037035</v>
      </c>
      <c r="T28" s="16">
        <v>41826.692037037035</v>
      </c>
    </row>
    <row r="29" spans="1:20" ht="165" x14ac:dyDescent="0.25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6">
        <v>42170.447013888886</v>
      </c>
      <c r="T29" s="16">
        <v>42200.447013888886</v>
      </c>
    </row>
    <row r="30" spans="1:20" ht="255" x14ac:dyDescent="0.25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6">
        <v>41968.938993055555</v>
      </c>
      <c r="T30" s="16">
        <v>41989.938993055555</v>
      </c>
    </row>
    <row r="31" spans="1:20" ht="255" x14ac:dyDescent="0.25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6">
        <v>42689.029583333337</v>
      </c>
      <c r="T31" s="16">
        <v>42749.029583333337</v>
      </c>
    </row>
    <row r="32" spans="1:20" ht="300" x14ac:dyDescent="0.25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6">
        <v>42084.881539351853</v>
      </c>
      <c r="T32" s="16">
        <v>42114.881539351853</v>
      </c>
    </row>
    <row r="33" spans="1:20" ht="270" x14ac:dyDescent="0.25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6">
        <v>41831.722777777781</v>
      </c>
      <c r="T33" s="16">
        <v>41861.722777777781</v>
      </c>
    </row>
    <row r="34" spans="1:20" ht="210" x14ac:dyDescent="0.25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6">
        <v>42410.93105324074</v>
      </c>
      <c r="T34" s="16">
        <v>42440.93105324074</v>
      </c>
    </row>
    <row r="35" spans="1:20" ht="240" x14ac:dyDescent="0.25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6">
        <v>41982.737071759257</v>
      </c>
      <c r="T35" s="16">
        <v>42015.207638888889</v>
      </c>
    </row>
    <row r="36" spans="1:20" ht="240" x14ac:dyDescent="0.25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6">
        <v>41975.676111111112</v>
      </c>
      <c r="T36" s="16">
        <v>42006.676111111112</v>
      </c>
    </row>
    <row r="37" spans="1:20" ht="270" x14ac:dyDescent="0.25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6">
        <v>42269.126226851848</v>
      </c>
      <c r="T37" s="16">
        <v>42299.126226851848</v>
      </c>
    </row>
    <row r="38" spans="1:20" ht="135" x14ac:dyDescent="0.25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6">
        <v>42403.971851851849</v>
      </c>
      <c r="T38" s="16">
        <v>42433.971851851849</v>
      </c>
    </row>
    <row r="39" spans="1:20" ht="285" x14ac:dyDescent="0.25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6">
        <v>42527.00953703704</v>
      </c>
      <c r="T39" s="16">
        <v>42582.291666666672</v>
      </c>
    </row>
    <row r="40" spans="1:20" ht="195" x14ac:dyDescent="0.25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6">
        <v>41849.887037037035</v>
      </c>
      <c r="T40" s="16">
        <v>41909.887037037035</v>
      </c>
    </row>
    <row r="41" spans="1:20" ht="285" x14ac:dyDescent="0.25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6">
        <v>42090.909016203703</v>
      </c>
      <c r="T41" s="16">
        <v>42097.909016203703</v>
      </c>
    </row>
  </sheetData>
  <conditionalFormatting sqref="F1:F4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BC8B-59B3-4D44-BC98-8C538E9BBF04}">
  <dimension ref="A1:T46"/>
  <sheetViews>
    <sheetView workbookViewId="0">
      <selection activeCell="S15" sqref="S15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8366</v>
      </c>
      <c r="T1" s="15" t="s">
        <v>8365</v>
      </c>
    </row>
    <row r="2" spans="1:20" ht="225" x14ac:dyDescent="0.25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6">
        <v>41877.886620370373</v>
      </c>
      <c r="T2" s="16">
        <v>41907.886620370373</v>
      </c>
    </row>
    <row r="3" spans="1:20" ht="225" x14ac:dyDescent="0.25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6">
        <v>42013.15253472222</v>
      </c>
      <c r="T3" s="16">
        <v>42028.125</v>
      </c>
    </row>
    <row r="4" spans="1:20" ht="300" x14ac:dyDescent="0.25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6">
        <v>42103.556828703702</v>
      </c>
      <c r="T4" s="16">
        <v>42133.165972222225</v>
      </c>
    </row>
    <row r="5" spans="1:20" ht="255" x14ac:dyDescent="0.25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6">
        <v>41863.584120370368</v>
      </c>
      <c r="T5" s="16">
        <v>41893.584120370368</v>
      </c>
    </row>
    <row r="6" spans="1:20" ht="270" x14ac:dyDescent="0.25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6">
        <v>42044.765960648147</v>
      </c>
      <c r="T6" s="16">
        <v>42058.765960648147</v>
      </c>
    </row>
    <row r="7" spans="1:20" ht="270" x14ac:dyDescent="0.25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6">
        <v>41806.669317129628</v>
      </c>
      <c r="T7" s="16">
        <v>41835.208333333336</v>
      </c>
    </row>
    <row r="8" spans="1:20" ht="120" x14ac:dyDescent="0.25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6">
        <v>42403.998217592598</v>
      </c>
      <c r="T8" s="16">
        <v>42433.998217592598</v>
      </c>
    </row>
    <row r="9" spans="1:20" ht="285" x14ac:dyDescent="0.25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6">
        <v>41754.564328703702</v>
      </c>
      <c r="T9" s="16">
        <v>41784.564328703702</v>
      </c>
    </row>
    <row r="10" spans="1:20" ht="285" x14ac:dyDescent="0.25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6">
        <v>42495.956631944442</v>
      </c>
      <c r="T10" s="16">
        <v>42525.956631944442</v>
      </c>
    </row>
    <row r="11" spans="1:20" ht="240" x14ac:dyDescent="0.25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6">
        <v>42553.583425925928</v>
      </c>
      <c r="T11" s="16">
        <v>42611.708333333328</v>
      </c>
    </row>
    <row r="12" spans="1:20" ht="240" x14ac:dyDescent="0.25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6">
        <v>41912.650729166664</v>
      </c>
      <c r="T12" s="16">
        <v>41925.207638888889</v>
      </c>
    </row>
    <row r="13" spans="1:20" ht="255" x14ac:dyDescent="0.25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6">
        <v>42004.703865740739</v>
      </c>
      <c r="T13" s="16">
        <v>42034.703865740739</v>
      </c>
    </row>
    <row r="14" spans="1:20" ht="270" x14ac:dyDescent="0.25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6">
        <v>41845.809166666666</v>
      </c>
      <c r="T14" s="16">
        <v>41879.041666666664</v>
      </c>
    </row>
    <row r="15" spans="1:20" ht="270" x14ac:dyDescent="0.25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6">
        <v>41982.773356481484</v>
      </c>
      <c r="T15" s="16">
        <v>42022.773356481484</v>
      </c>
    </row>
    <row r="16" spans="1:20" ht="270" x14ac:dyDescent="0.25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6">
        <v>42395.706435185188</v>
      </c>
      <c r="T16" s="16">
        <v>42416.249305555553</v>
      </c>
    </row>
    <row r="17" spans="1:20" ht="210" x14ac:dyDescent="0.25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6">
        <v>42458.127175925925</v>
      </c>
      <c r="T17" s="16">
        <v>42489.165972222225</v>
      </c>
    </row>
    <row r="18" spans="1:20" ht="285" x14ac:dyDescent="0.25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6">
        <v>42016.981574074074</v>
      </c>
      <c r="T18" s="16">
        <v>42045.332638888889</v>
      </c>
    </row>
    <row r="19" spans="1:20" ht="225" x14ac:dyDescent="0.25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6">
        <v>42403.035567129627</v>
      </c>
      <c r="T19" s="16">
        <v>42462.993900462956</v>
      </c>
    </row>
    <row r="20" spans="1:20" ht="300" x14ac:dyDescent="0.25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6">
        <v>42128.824074074073</v>
      </c>
      <c r="T20" s="16">
        <v>42158</v>
      </c>
    </row>
    <row r="21" spans="1:20" ht="225" x14ac:dyDescent="0.25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6">
        <v>41808.881215277775</v>
      </c>
      <c r="T21" s="16">
        <v>41846.207638888889</v>
      </c>
    </row>
    <row r="22" spans="1:20" ht="255" x14ac:dyDescent="0.25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6">
        <v>41771.814791666664</v>
      </c>
      <c r="T22" s="16">
        <v>41801.814791666664</v>
      </c>
    </row>
    <row r="23" spans="1:20" ht="240" x14ac:dyDescent="0.25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6">
        <v>41954.850868055553</v>
      </c>
      <c r="T23" s="16">
        <v>41974.850868055553</v>
      </c>
    </row>
    <row r="24" spans="1:20" ht="120" x14ac:dyDescent="0.25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6">
        <v>41747.471504629626</v>
      </c>
      <c r="T24" s="16">
        <v>41778.208333333336</v>
      </c>
    </row>
    <row r="25" spans="1:20" ht="135" x14ac:dyDescent="0.25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6">
        <v>42182.108252314814</v>
      </c>
      <c r="T25" s="16">
        <v>42242.108252314814</v>
      </c>
    </row>
    <row r="26" spans="1:20" ht="255" x14ac:dyDescent="0.25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6">
        <v>41739.525300925925</v>
      </c>
      <c r="T26" s="16">
        <v>41764.525300925925</v>
      </c>
    </row>
    <row r="27" spans="1:20" ht="150" x14ac:dyDescent="0.25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6">
        <v>42065.750300925924</v>
      </c>
      <c r="T27" s="16">
        <v>42095.708634259259</v>
      </c>
    </row>
    <row r="28" spans="1:20" ht="225" x14ac:dyDescent="0.25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6">
        <v>42499.842962962968</v>
      </c>
      <c r="T28" s="16">
        <v>42519.024999999994</v>
      </c>
    </row>
    <row r="29" spans="1:20" ht="285" x14ac:dyDescent="0.25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6">
        <v>41820.776412037041</v>
      </c>
      <c r="T29" s="16">
        <v>41850.776412037041</v>
      </c>
    </row>
    <row r="30" spans="1:20" ht="210" x14ac:dyDescent="0.25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6">
        <v>41788.167187500003</v>
      </c>
      <c r="T30" s="16">
        <v>41823.167187500003</v>
      </c>
    </row>
    <row r="31" spans="1:20" ht="255" x14ac:dyDescent="0.25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6">
        <v>42050.019641203704</v>
      </c>
      <c r="T31" s="16">
        <v>42064.207638888889</v>
      </c>
    </row>
    <row r="32" spans="1:20" ht="270" x14ac:dyDescent="0.25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6">
        <v>41772.727893518517</v>
      </c>
      <c r="T32" s="16">
        <v>41802.727893518517</v>
      </c>
    </row>
    <row r="33" spans="1:20" ht="255" x14ac:dyDescent="0.25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6">
        <v>42445.598136574074</v>
      </c>
      <c r="T33" s="16">
        <v>42475.598136574074</v>
      </c>
    </row>
    <row r="34" spans="1:20" ht="180" x14ac:dyDescent="0.25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6">
        <v>42493.857083333336</v>
      </c>
      <c r="T34" s="16">
        <v>42508</v>
      </c>
    </row>
    <row r="35" spans="1:20" ht="240" x14ac:dyDescent="0.25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6">
        <v>42682.616967592592</v>
      </c>
      <c r="T35" s="16">
        <v>42703.25</v>
      </c>
    </row>
    <row r="36" spans="1:20" ht="180" x14ac:dyDescent="0.25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6">
        <v>42656.005173611105</v>
      </c>
      <c r="T36" s="16">
        <v>42689.088888888888</v>
      </c>
    </row>
    <row r="37" spans="1:20" ht="255" x14ac:dyDescent="0.25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6">
        <v>42075.942627314813</v>
      </c>
      <c r="T37" s="16">
        <v>42103.166666666672</v>
      </c>
    </row>
    <row r="38" spans="1:20" ht="300" x14ac:dyDescent="0.25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6">
        <v>41814.367800925924</v>
      </c>
      <c r="T38" s="16">
        <v>41852.041666666664</v>
      </c>
    </row>
    <row r="39" spans="1:20" ht="270" x14ac:dyDescent="0.25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6">
        <v>41887.111354166671</v>
      </c>
      <c r="T39" s="16">
        <v>41909.166666666664</v>
      </c>
    </row>
    <row r="40" spans="1:20" ht="180" x14ac:dyDescent="0.25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6">
        <v>41989.819212962961</v>
      </c>
      <c r="T40" s="16">
        <v>42049.819212962961</v>
      </c>
    </row>
    <row r="41" spans="1:20" ht="120" x14ac:dyDescent="0.25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6">
        <v>42425.735416666663</v>
      </c>
      <c r="T41" s="16">
        <v>42455.693750000006</v>
      </c>
    </row>
    <row r="42" spans="1:20" ht="225" x14ac:dyDescent="0.25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6">
        <v>42166.219733796301</v>
      </c>
      <c r="T42" s="16">
        <v>42198.837499999994</v>
      </c>
    </row>
    <row r="43" spans="1:20" ht="285" x14ac:dyDescent="0.25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6">
        <v>41865.882928240739</v>
      </c>
      <c r="T43" s="16">
        <v>41890.882928240739</v>
      </c>
    </row>
    <row r="44" spans="1:20" ht="255" x14ac:dyDescent="0.25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6">
        <v>42420.140277777777</v>
      </c>
      <c r="T44" s="16">
        <v>42444.666666666672</v>
      </c>
    </row>
    <row r="45" spans="1:20" ht="255" x14ac:dyDescent="0.25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6">
        <v>42487.037905092591</v>
      </c>
      <c r="T45" s="16">
        <v>42517.037905092591</v>
      </c>
    </row>
    <row r="46" spans="1:20" ht="270" x14ac:dyDescent="0.25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6">
        <v>42167.534791666665</v>
      </c>
      <c r="T46" s="16">
        <v>42196.165972222225</v>
      </c>
    </row>
  </sheetData>
  <conditionalFormatting sqref="F1:F4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Descriptive Statistics (2)</vt:lpstr>
      <vt:lpstr>Failed US Kickstarters v2</vt:lpstr>
      <vt:lpstr>Successful US Kickstarters v2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Jumoke Hicok</cp:lastModifiedBy>
  <cp:lastPrinted>2022-06-29T18:12:42Z</cp:lastPrinted>
  <dcterms:created xsi:type="dcterms:W3CDTF">2017-04-20T15:17:24Z</dcterms:created>
  <dcterms:modified xsi:type="dcterms:W3CDTF">2022-06-29T18:14:41Z</dcterms:modified>
</cp:coreProperties>
</file>