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21420" windowHeight="99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L2" i="1"/>
  <c r="L1" i="1"/>
  <c r="E67" i="1"/>
  <c r="E66" i="1"/>
  <c r="E65" i="1"/>
  <c r="E21" i="1"/>
  <c r="E55" i="1"/>
  <c r="E56" i="1"/>
  <c r="E57" i="1"/>
  <c r="E58" i="1"/>
  <c r="E59" i="1"/>
  <c r="E60" i="1"/>
  <c r="E61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54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26" i="1"/>
  <c r="E27" i="1"/>
  <c r="E28" i="1"/>
  <c r="E29" i="1"/>
  <c r="E30" i="1"/>
  <c r="E31" i="1"/>
  <c r="E33" i="1"/>
  <c r="E34" i="1"/>
  <c r="E35" i="1"/>
  <c r="E2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3" i="1"/>
  <c r="E24" i="1"/>
  <c r="E25" i="1"/>
</calcChain>
</file>

<file path=xl/sharedStrings.xml><?xml version="1.0" encoding="utf-8"?>
<sst xmlns="http://schemas.openxmlformats.org/spreadsheetml/2006/main" count="342" uniqueCount="105">
  <si>
    <t>상세품명</t>
    <phoneticPr fontId="1" type="noConversion"/>
  </si>
  <si>
    <t>제품</t>
    <phoneticPr fontId="1" type="noConversion"/>
  </si>
  <si>
    <t>수량</t>
    <phoneticPr fontId="1" type="noConversion"/>
  </si>
  <si>
    <t>개당 가격</t>
    <phoneticPr fontId="1" type="noConversion"/>
  </si>
  <si>
    <t>사용 목적</t>
    <phoneticPr fontId="1" type="noConversion"/>
  </si>
  <si>
    <t>구입 날짜</t>
    <phoneticPr fontId="1" type="noConversion"/>
  </si>
  <si>
    <t>비고</t>
    <phoneticPr fontId="1" type="noConversion"/>
  </si>
  <si>
    <t>INC-161554PT-7C3AE (3색) (10개)</t>
  </si>
  <si>
    <t>LED 테스트</t>
    <phoneticPr fontId="1" type="noConversion"/>
  </si>
  <si>
    <t>사비</t>
    <phoneticPr fontId="1" type="noConversion"/>
  </si>
  <si>
    <t>헤더 소켓</t>
    <phoneticPr fontId="1" type="noConversion"/>
  </si>
  <si>
    <t>커넥터</t>
    <phoneticPr fontId="1" type="noConversion"/>
  </si>
  <si>
    <t>51021-02</t>
  </si>
  <si>
    <t>LED</t>
    <phoneticPr fontId="1" type="noConversion"/>
  </si>
  <si>
    <t>칩LED2012 노랑(10개)</t>
  </si>
  <si>
    <t>51021용 클림프</t>
  </si>
  <si>
    <t>칩LED1608 노랑(10개)</t>
  </si>
  <si>
    <t>53047-02</t>
  </si>
  <si>
    <t>구입처</t>
    <phoneticPr fontId="1" type="noConversion"/>
  </si>
  <si>
    <t>디바이스마트</t>
    <phoneticPr fontId="1" type="noConversion"/>
  </si>
  <si>
    <t>저항</t>
    <phoneticPr fontId="1" type="noConversion"/>
  </si>
  <si>
    <t>LED 저항</t>
    <phoneticPr fontId="1" type="noConversion"/>
  </si>
  <si>
    <t>칩LED 1005 녹색(10개)</t>
    <phoneticPr fontId="1" type="noConversion"/>
  </si>
  <si>
    <t>다이오드</t>
    <phoneticPr fontId="1" type="noConversion"/>
  </si>
  <si>
    <t>1N5819 (10개)</t>
  </si>
  <si>
    <t>5V 레귤레이터</t>
  </si>
  <si>
    <t>5V 레귤레이터</t>
    <phoneticPr fontId="1" type="noConversion"/>
  </si>
  <si>
    <t>인덕터</t>
    <phoneticPr fontId="1" type="noConversion"/>
  </si>
  <si>
    <t>RING COIL 13파이(330uH)-10개</t>
  </si>
  <si>
    <t>커패시터</t>
    <phoneticPr fontId="1" type="noConversion"/>
  </si>
  <si>
    <t>E/C 16V 100uF (105℃)-10EA</t>
  </si>
  <si>
    <t>Chip Tantal C size 100uF 16V(10개)</t>
  </si>
  <si>
    <t>레귤레이터</t>
    <phoneticPr fontId="1" type="noConversion"/>
  </si>
  <si>
    <t>LM2575T-005</t>
  </si>
  <si>
    <t>Chip Tantal A size 2.2uF 16V(10개)</t>
  </si>
  <si>
    <t>칩저항 3216사이즈 J급 100Ω (100개)</t>
  </si>
  <si>
    <t>SC5845D-330uH (10개)</t>
  </si>
  <si>
    <t>E/C 16V 330uF (85℃)-10EA</t>
    <phoneticPr fontId="1" type="noConversion"/>
  </si>
  <si>
    <t>Dip Tantal 2.2uF / 16V (10개)</t>
  </si>
  <si>
    <t>LP3981IMM-3.3/NOPB</t>
  </si>
  <si>
    <t>운송비</t>
  </si>
  <si>
    <t>운송비</t>
    <phoneticPr fontId="1" type="noConversion"/>
  </si>
  <si>
    <t>총 가격(+VAT)</t>
    <phoneticPr fontId="1" type="noConversion"/>
  </si>
  <si>
    <t>택배</t>
    <phoneticPr fontId="1" type="noConversion"/>
  </si>
  <si>
    <t>3.3V 레귤레이터</t>
  </si>
  <si>
    <t>3.3V 레귤레이터</t>
    <phoneticPr fontId="1" type="noConversion"/>
  </si>
  <si>
    <t>적층형 핀헤더소켓 Single 1x40 Straight(2.54mm)</t>
  </si>
  <si>
    <t>칩 연결</t>
    <phoneticPr fontId="1" type="noConversion"/>
  </si>
  <si>
    <t>SIC-DIP-8핀</t>
  </si>
  <si>
    <t>SJW-03 (녹색)</t>
  </si>
  <si>
    <t>칩저항 2012사이즈 J급 4.7KΩ (100개)</t>
  </si>
  <si>
    <t>MF 0.033uF/100VDC (10개)</t>
  </si>
  <si>
    <t>칩LED2012 녹색(10개)</t>
  </si>
  <si>
    <t>칩저항 2012사이즈 J급 100Ω (100개)</t>
  </si>
  <si>
    <t>Dip Tantal 33uF / 16V (10개)</t>
  </si>
  <si>
    <t>RIC-DIP-28핀(좁은타입)</t>
  </si>
  <si>
    <t>ATMEGA8A-PU</t>
  </si>
  <si>
    <t>칩 소켓</t>
    <phoneticPr fontId="1" type="noConversion"/>
  </si>
  <si>
    <t>전선</t>
    <phoneticPr fontId="1" type="noConversion"/>
  </si>
  <si>
    <t>블루투스</t>
    <phoneticPr fontId="1" type="noConversion"/>
  </si>
  <si>
    <t>압력센서</t>
    <phoneticPr fontId="1" type="noConversion"/>
  </si>
  <si>
    <t>필터 커패시터</t>
    <phoneticPr fontId="1" type="noConversion"/>
  </si>
  <si>
    <t>MCU</t>
    <phoneticPr fontId="1" type="noConversion"/>
  </si>
  <si>
    <t>AT1D-2M3</t>
  </si>
  <si>
    <t>CH0640-02 (Molex 5051-02)</t>
  </si>
  <si>
    <t>LW0640-02 (Molex 5045-02)</t>
  </si>
  <si>
    <t>CH0500용 클림프</t>
  </si>
  <si>
    <t>[GG9-5PCS] 150 X150 사각만능기판 _양면-GOLD (5개)</t>
  </si>
  <si>
    <t>H243242-PCM-A(3.7V 260mAh)</t>
  </si>
  <si>
    <t>H453759-PCM(3.7V 1100mAh) + C51021RB</t>
    <phoneticPr fontId="1" type="noConversion"/>
  </si>
  <si>
    <t>LPCS496067-PCM(3.7V 2050mA)</t>
  </si>
  <si>
    <t>Flat Cable 10P (1.27mm/1M) 2.54㎜소켓용</t>
  </si>
  <si>
    <t>IDC1016-06 (2.54㎜)</t>
  </si>
  <si>
    <t>LS5050RGB</t>
  </si>
  <si>
    <t>블루투스 임베디드 모듈(FB155BC)</t>
    <phoneticPr fontId="1" type="noConversion"/>
  </si>
  <si>
    <t>AT128A-72S</t>
  </si>
  <si>
    <t>SD746 BreakOut</t>
  </si>
  <si>
    <t>스위치</t>
    <phoneticPr fontId="1" type="noConversion"/>
  </si>
  <si>
    <t>기판</t>
    <phoneticPr fontId="1" type="noConversion"/>
  </si>
  <si>
    <t>배터리</t>
    <phoneticPr fontId="1" type="noConversion"/>
  </si>
  <si>
    <t>가속도센서</t>
    <phoneticPr fontId="1" type="noConversion"/>
  </si>
  <si>
    <t>x</t>
    <phoneticPr fontId="1" type="noConversion"/>
  </si>
  <si>
    <t>가속도측정</t>
    <phoneticPr fontId="1" type="noConversion"/>
  </si>
  <si>
    <t>LINC</t>
    <phoneticPr fontId="1" type="noConversion"/>
  </si>
  <si>
    <t>CH0640-03 (Molex 5051-03)</t>
  </si>
  <si>
    <t>LA0640-03 (Molex 5046-03)</t>
  </si>
  <si>
    <t>RIC-DIP-8핀</t>
  </si>
  <si>
    <t>LM358N</t>
  </si>
  <si>
    <t>opamp</t>
    <phoneticPr fontId="1" type="noConversion"/>
  </si>
  <si>
    <t>핀헤더소켓 Dual 2x26 Straight(2.54mm)</t>
  </si>
  <si>
    <t>핀헤더 Single 1x20Pin Straight(2.54mm)</t>
  </si>
  <si>
    <t>실습납 (WK-0.6-50)</t>
  </si>
  <si>
    <t>LW0640-06 (Molex 5045-06)</t>
  </si>
  <si>
    <t>LM741CN</t>
  </si>
  <si>
    <t>압력센서 FSR-406</t>
  </si>
  <si>
    <t>납</t>
    <phoneticPr fontId="1" type="noConversion"/>
  </si>
  <si>
    <t>SMA</t>
    <phoneticPr fontId="1" type="noConversion"/>
  </si>
  <si>
    <t>메카솔루션</t>
    <phoneticPr fontId="1" type="noConversion"/>
  </si>
  <si>
    <t>구부림센서(4.5인치)</t>
  </si>
  <si>
    <t>심박측정센서(10% 부가세 포함)</t>
  </si>
  <si>
    <t>Force Sensitive Resistor - Square 사각대형 압력센서 (10%부가세포함)</t>
  </si>
  <si>
    <t>휨센서</t>
    <phoneticPr fontId="1" type="noConversion"/>
  </si>
  <si>
    <t>심박센서</t>
    <phoneticPr fontId="1" type="noConversion"/>
  </si>
  <si>
    <t>블루투스 모듈 HC-06 슬래이브 보드 (5V)</t>
    <phoneticPr fontId="1" type="noConversion"/>
  </si>
  <si>
    <t>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</si>
</sst>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1" applyFont="1">
      <alignment vertical="center"/>
    </xf>
    <xf numFmtId="0" fontId="5" fillId="0" borderId="0" xfId="0" applyFont="1">
      <alignment vertical="center"/>
    </xf>
    <xf numFmtId="0" fontId="6" fillId="0" borderId="0" xfId="1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topLeftCell="C1" workbookViewId="0">
      <selection activeCell="L4" sqref="L4"/>
    </sheetView>
  </sheetViews>
  <sheetFormatPr defaultRowHeight="16.5" x14ac:dyDescent="0.3"/>
  <cols>
    <col min="1" max="1" width="17.375" customWidth="1"/>
    <col min="2" max="2" width="35.125" customWidth="1"/>
    <col min="3" max="3" width="7.125" customWidth="1"/>
    <col min="4" max="4" width="12" customWidth="1"/>
    <col min="5" max="5" width="11.625" customWidth="1"/>
    <col min="6" max="6" width="18.375" customWidth="1"/>
    <col min="7" max="7" width="12.75" customWidth="1"/>
    <col min="8" max="8" width="15.375" customWidth="1"/>
    <col min="11" max="11" width="14.75" customWidth="1"/>
    <col min="12" max="12" width="13.875" customWidth="1"/>
  </cols>
  <sheetData>
    <row r="1" spans="1:12" x14ac:dyDescent="0.3">
      <c r="A1" t="s">
        <v>1</v>
      </c>
      <c r="B1" s="2" t="s">
        <v>0</v>
      </c>
      <c r="C1" t="s">
        <v>2</v>
      </c>
      <c r="D1" t="s">
        <v>3</v>
      </c>
      <c r="E1" t="s">
        <v>42</v>
      </c>
      <c r="F1" t="s">
        <v>4</v>
      </c>
      <c r="G1" t="s">
        <v>5</v>
      </c>
      <c r="H1" t="s">
        <v>18</v>
      </c>
      <c r="I1" t="s">
        <v>6</v>
      </c>
      <c r="K1" t="s">
        <v>9</v>
      </c>
      <c r="L1">
        <f>SUMIF(I2:I67, "=사비", E2:E67)</f>
        <v>157517.20000000001</v>
      </c>
    </row>
    <row r="2" spans="1:12" x14ac:dyDescent="0.3">
      <c r="A2" t="s">
        <v>13</v>
      </c>
      <c r="B2" s="4" t="s">
        <v>7</v>
      </c>
      <c r="C2">
        <v>1</v>
      </c>
      <c r="D2">
        <v>3000</v>
      </c>
      <c r="E2">
        <f t="shared" ref="E2:E9" si="0">C2 * (D2* 1.1)</f>
        <v>3300.0000000000005</v>
      </c>
      <c r="F2" t="s">
        <v>8</v>
      </c>
      <c r="G2" s="1">
        <v>41463</v>
      </c>
      <c r="H2" t="s">
        <v>19</v>
      </c>
      <c r="I2" t="s">
        <v>9</v>
      </c>
      <c r="K2" t="s">
        <v>83</v>
      </c>
      <c r="L2">
        <f>SUMIF(I2:I67, "=LINC", E2:E67)</f>
        <v>864115</v>
      </c>
    </row>
    <row r="3" spans="1:12" x14ac:dyDescent="0.3">
      <c r="A3" t="s">
        <v>13</v>
      </c>
      <c r="B3" s="4" t="s">
        <v>14</v>
      </c>
      <c r="C3">
        <v>1</v>
      </c>
      <c r="D3">
        <v>700</v>
      </c>
      <c r="E3">
        <f t="shared" si="0"/>
        <v>770.00000000000011</v>
      </c>
      <c r="F3" t="s">
        <v>8</v>
      </c>
      <c r="G3" s="1">
        <v>41463</v>
      </c>
      <c r="H3" t="s">
        <v>19</v>
      </c>
      <c r="I3" t="s">
        <v>9</v>
      </c>
      <c r="K3" t="s">
        <v>104</v>
      </c>
      <c r="L3">
        <f>SUM(E2:E67)</f>
        <v>1021632.2</v>
      </c>
    </row>
    <row r="4" spans="1:12" x14ac:dyDescent="0.3">
      <c r="A4" t="s">
        <v>13</v>
      </c>
      <c r="B4" s="4" t="s">
        <v>16</v>
      </c>
      <c r="C4">
        <v>1</v>
      </c>
      <c r="D4">
        <v>600</v>
      </c>
      <c r="E4">
        <f t="shared" si="0"/>
        <v>660</v>
      </c>
      <c r="F4" t="s">
        <v>8</v>
      </c>
      <c r="G4" s="1">
        <v>41463</v>
      </c>
      <c r="H4" t="s">
        <v>19</v>
      </c>
      <c r="I4" t="s">
        <v>9</v>
      </c>
    </row>
    <row r="5" spans="1:12" x14ac:dyDescent="0.3">
      <c r="A5" t="s">
        <v>10</v>
      </c>
      <c r="B5" s="4" t="s">
        <v>46</v>
      </c>
      <c r="C5">
        <v>10</v>
      </c>
      <c r="D5">
        <v>1100</v>
      </c>
      <c r="E5">
        <f t="shared" si="0"/>
        <v>12100</v>
      </c>
      <c r="F5" t="s">
        <v>47</v>
      </c>
      <c r="G5" s="1">
        <v>41463</v>
      </c>
      <c r="H5" t="s">
        <v>19</v>
      </c>
      <c r="I5" t="s">
        <v>9</v>
      </c>
    </row>
    <row r="6" spans="1:12" x14ac:dyDescent="0.3">
      <c r="A6" t="s">
        <v>11</v>
      </c>
      <c r="B6" s="4" t="s">
        <v>12</v>
      </c>
      <c r="C6">
        <v>30</v>
      </c>
      <c r="D6">
        <v>20</v>
      </c>
      <c r="E6">
        <f t="shared" si="0"/>
        <v>660</v>
      </c>
      <c r="F6" t="s">
        <v>11</v>
      </c>
      <c r="G6" s="1">
        <v>41463</v>
      </c>
      <c r="H6" t="s">
        <v>19</v>
      </c>
      <c r="I6" t="s">
        <v>9</v>
      </c>
    </row>
    <row r="7" spans="1:12" x14ac:dyDescent="0.3">
      <c r="A7" t="s">
        <v>11</v>
      </c>
      <c r="B7" s="4" t="s">
        <v>15</v>
      </c>
      <c r="C7">
        <v>1</v>
      </c>
      <c r="D7">
        <v>2000</v>
      </c>
      <c r="E7">
        <f t="shared" si="0"/>
        <v>2200</v>
      </c>
      <c r="F7" t="s">
        <v>11</v>
      </c>
      <c r="G7" s="1">
        <v>41463</v>
      </c>
      <c r="H7" t="s">
        <v>19</v>
      </c>
      <c r="I7" t="s">
        <v>9</v>
      </c>
    </row>
    <row r="8" spans="1:12" x14ac:dyDescent="0.3">
      <c r="A8" t="s">
        <v>11</v>
      </c>
      <c r="B8" s="4" t="s">
        <v>17</v>
      </c>
      <c r="C8">
        <v>20</v>
      </c>
      <c r="D8">
        <v>95</v>
      </c>
      <c r="E8">
        <f t="shared" si="0"/>
        <v>2090.0000000000005</v>
      </c>
      <c r="F8" t="s">
        <v>11</v>
      </c>
      <c r="G8" s="1">
        <v>41463</v>
      </c>
      <c r="H8" t="s">
        <v>19</v>
      </c>
      <c r="I8" t="s">
        <v>9</v>
      </c>
    </row>
    <row r="9" spans="1:12" x14ac:dyDescent="0.3">
      <c r="A9" t="s">
        <v>41</v>
      </c>
      <c r="B9" s="4" t="s">
        <v>40</v>
      </c>
      <c r="C9">
        <v>1</v>
      </c>
      <c r="D9">
        <v>2500</v>
      </c>
      <c r="E9">
        <v>2500</v>
      </c>
      <c r="F9" t="s">
        <v>43</v>
      </c>
      <c r="G9" s="1">
        <v>41463</v>
      </c>
      <c r="H9" t="s">
        <v>19</v>
      </c>
      <c r="I9" t="s">
        <v>9</v>
      </c>
    </row>
    <row r="10" spans="1:12" x14ac:dyDescent="0.3">
      <c r="A10" t="s">
        <v>20</v>
      </c>
      <c r="B10" s="4" t="s">
        <v>35</v>
      </c>
      <c r="C10">
        <v>2</v>
      </c>
      <c r="D10">
        <v>1000</v>
      </c>
      <c r="E10">
        <f>C10 * (D10* 1.1)</f>
        <v>2200</v>
      </c>
      <c r="F10" t="s">
        <v>21</v>
      </c>
      <c r="G10" s="1">
        <v>41454</v>
      </c>
      <c r="H10" t="s">
        <v>19</v>
      </c>
      <c r="I10" t="s">
        <v>9</v>
      </c>
    </row>
    <row r="11" spans="1:12" x14ac:dyDescent="0.3">
      <c r="A11" t="s">
        <v>13</v>
      </c>
      <c r="B11" s="2" t="s">
        <v>22</v>
      </c>
      <c r="C11">
        <v>2</v>
      </c>
      <c r="D11">
        <v>1000</v>
      </c>
      <c r="E11">
        <f>C11 * (D11* 1.1)</f>
        <v>2200</v>
      </c>
      <c r="F11" t="s">
        <v>8</v>
      </c>
      <c r="G11" s="1">
        <v>41454</v>
      </c>
      <c r="H11" t="s">
        <v>19</v>
      </c>
      <c r="I11" t="s">
        <v>9</v>
      </c>
    </row>
    <row r="12" spans="1:12" x14ac:dyDescent="0.3">
      <c r="A12" t="s">
        <v>23</v>
      </c>
      <c r="B12" s="2" t="s">
        <v>24</v>
      </c>
      <c r="C12">
        <v>1</v>
      </c>
      <c r="D12">
        <v>500</v>
      </c>
      <c r="E12">
        <f>C12 * (D12* 1.1)</f>
        <v>550</v>
      </c>
      <c r="F12" t="s">
        <v>26</v>
      </c>
      <c r="G12" s="1">
        <v>41454</v>
      </c>
      <c r="H12" t="s">
        <v>19</v>
      </c>
      <c r="I12" t="s">
        <v>9</v>
      </c>
    </row>
    <row r="13" spans="1:12" x14ac:dyDescent="0.3">
      <c r="A13" t="s">
        <v>27</v>
      </c>
      <c r="B13" s="4" t="s">
        <v>28</v>
      </c>
      <c r="C13">
        <v>1</v>
      </c>
      <c r="D13">
        <v>2600</v>
      </c>
      <c r="E13">
        <f>C13 * (D13* 1.1)</f>
        <v>2860.0000000000005</v>
      </c>
      <c r="F13" t="s">
        <v>26</v>
      </c>
      <c r="G13" s="1">
        <v>41454</v>
      </c>
      <c r="H13" t="s">
        <v>19</v>
      </c>
      <c r="I13" t="s">
        <v>9</v>
      </c>
    </row>
    <row r="14" spans="1:12" x14ac:dyDescent="0.3">
      <c r="A14" t="s">
        <v>27</v>
      </c>
      <c r="B14" s="4" t="s">
        <v>36</v>
      </c>
      <c r="C14">
        <v>1</v>
      </c>
      <c r="D14">
        <v>3000</v>
      </c>
      <c r="E14">
        <f>C14 * (D14* 1.1)</f>
        <v>3300.0000000000005</v>
      </c>
      <c r="F14" t="s">
        <v>25</v>
      </c>
      <c r="G14" s="1">
        <v>41454</v>
      </c>
      <c r="H14" t="s">
        <v>19</v>
      </c>
      <c r="I14" t="s">
        <v>9</v>
      </c>
    </row>
    <row r="15" spans="1:12" x14ac:dyDescent="0.3">
      <c r="A15" t="s">
        <v>29</v>
      </c>
      <c r="B15" s="4" t="s">
        <v>37</v>
      </c>
      <c r="C15">
        <v>1</v>
      </c>
      <c r="D15">
        <v>500</v>
      </c>
      <c r="E15">
        <f>C15 * (D15* 1.1)</f>
        <v>550</v>
      </c>
      <c r="F15" t="s">
        <v>25</v>
      </c>
      <c r="G15" s="1">
        <v>41454</v>
      </c>
      <c r="H15" t="s">
        <v>19</v>
      </c>
      <c r="I15" t="s">
        <v>9</v>
      </c>
    </row>
    <row r="16" spans="1:12" x14ac:dyDescent="0.3">
      <c r="A16" t="s">
        <v>29</v>
      </c>
      <c r="B16" s="4" t="s">
        <v>30</v>
      </c>
      <c r="C16">
        <v>1</v>
      </c>
      <c r="D16">
        <v>300</v>
      </c>
      <c r="E16">
        <f>C16 * (D16* 1.1)</f>
        <v>330</v>
      </c>
      <c r="F16" t="s">
        <v>25</v>
      </c>
      <c r="G16" s="1">
        <v>41454</v>
      </c>
      <c r="H16" t="s">
        <v>19</v>
      </c>
      <c r="I16" t="s">
        <v>9</v>
      </c>
    </row>
    <row r="17" spans="1:9" x14ac:dyDescent="0.3">
      <c r="A17" t="s">
        <v>29</v>
      </c>
      <c r="B17" s="4" t="s">
        <v>31</v>
      </c>
      <c r="C17">
        <v>1</v>
      </c>
      <c r="D17">
        <v>3800</v>
      </c>
      <c r="E17">
        <f>C17 * (D17* 1.1)</f>
        <v>4180</v>
      </c>
      <c r="F17" t="s">
        <v>25</v>
      </c>
      <c r="G17" s="1">
        <v>41454</v>
      </c>
      <c r="H17" t="s">
        <v>19</v>
      </c>
      <c r="I17" t="s">
        <v>9</v>
      </c>
    </row>
    <row r="18" spans="1:9" x14ac:dyDescent="0.3">
      <c r="A18" t="s">
        <v>32</v>
      </c>
      <c r="B18" s="4" t="s">
        <v>33</v>
      </c>
      <c r="C18">
        <v>3</v>
      </c>
      <c r="D18">
        <v>1950</v>
      </c>
      <c r="E18">
        <f>C18 * (D18* 1.1)</f>
        <v>6435</v>
      </c>
      <c r="F18" t="s">
        <v>25</v>
      </c>
      <c r="G18" s="1">
        <v>41454</v>
      </c>
      <c r="H18" t="s">
        <v>19</v>
      </c>
      <c r="I18" t="s">
        <v>9</v>
      </c>
    </row>
    <row r="19" spans="1:9" x14ac:dyDescent="0.3">
      <c r="A19" t="s">
        <v>29</v>
      </c>
      <c r="B19" s="4" t="s">
        <v>34</v>
      </c>
      <c r="C19">
        <v>2</v>
      </c>
      <c r="D19">
        <v>800</v>
      </c>
      <c r="E19">
        <f>C19 * (D19* 1.1)</f>
        <v>1760.0000000000002</v>
      </c>
      <c r="F19" t="s">
        <v>45</v>
      </c>
      <c r="G19" s="1">
        <v>41454</v>
      </c>
      <c r="H19" t="s">
        <v>19</v>
      </c>
      <c r="I19" t="s">
        <v>9</v>
      </c>
    </row>
    <row r="20" spans="1:9" x14ac:dyDescent="0.3">
      <c r="A20" t="s">
        <v>29</v>
      </c>
      <c r="B20" s="4" t="s">
        <v>38</v>
      </c>
      <c r="C20">
        <v>1</v>
      </c>
      <c r="D20">
        <v>830</v>
      </c>
      <c r="E20">
        <f>C20 * (D20* 1.1)</f>
        <v>913.00000000000011</v>
      </c>
      <c r="F20" t="s">
        <v>45</v>
      </c>
      <c r="G20" s="1">
        <v>41454</v>
      </c>
      <c r="H20" t="s">
        <v>19</v>
      </c>
      <c r="I20" t="s">
        <v>9</v>
      </c>
    </row>
    <row r="21" spans="1:9" x14ac:dyDescent="0.3">
      <c r="A21" t="s">
        <v>32</v>
      </c>
      <c r="B21" s="4" t="s">
        <v>39</v>
      </c>
      <c r="C21">
        <v>7</v>
      </c>
      <c r="D21">
        <v>966</v>
      </c>
      <c r="E21">
        <f>C21 * (D21* 1.1)</f>
        <v>7438.2000000000007</v>
      </c>
      <c r="F21" t="s">
        <v>44</v>
      </c>
      <c r="G21" s="1">
        <v>41454</v>
      </c>
      <c r="H21" t="s">
        <v>19</v>
      </c>
      <c r="I21" t="s">
        <v>9</v>
      </c>
    </row>
    <row r="22" spans="1:9" x14ac:dyDescent="0.3">
      <c r="A22" t="s">
        <v>41</v>
      </c>
      <c r="B22" s="4" t="s">
        <v>40</v>
      </c>
      <c r="C22">
        <v>1</v>
      </c>
      <c r="D22">
        <v>2500</v>
      </c>
      <c r="E22">
        <v>2500</v>
      </c>
      <c r="F22" t="s">
        <v>43</v>
      </c>
      <c r="G22" s="1">
        <v>41454</v>
      </c>
      <c r="H22" t="s">
        <v>19</v>
      </c>
      <c r="I22" t="s">
        <v>9</v>
      </c>
    </row>
    <row r="23" spans="1:9" x14ac:dyDescent="0.3">
      <c r="A23" t="s">
        <v>57</v>
      </c>
      <c r="B23" s="4" t="s">
        <v>48</v>
      </c>
      <c r="C23">
        <v>10</v>
      </c>
      <c r="D23">
        <v>50</v>
      </c>
      <c r="E23">
        <f>C23 * (D23* 1.1)</f>
        <v>550.00000000000011</v>
      </c>
      <c r="F23" t="s">
        <v>47</v>
      </c>
      <c r="G23" s="1">
        <v>41468</v>
      </c>
      <c r="H23" t="s">
        <v>19</v>
      </c>
      <c r="I23" t="s">
        <v>9</v>
      </c>
    </row>
    <row r="24" spans="1:9" x14ac:dyDescent="0.3">
      <c r="A24" t="s">
        <v>58</v>
      </c>
      <c r="B24" s="4" t="s">
        <v>49</v>
      </c>
      <c r="C24">
        <v>1</v>
      </c>
      <c r="D24">
        <v>13000</v>
      </c>
      <c r="E24">
        <f>C24 * (D24* 1.1)</f>
        <v>14300.000000000002</v>
      </c>
      <c r="F24" t="s">
        <v>58</v>
      </c>
      <c r="G24" s="1">
        <v>41467</v>
      </c>
      <c r="H24" t="s">
        <v>19</v>
      </c>
      <c r="I24" t="s">
        <v>9</v>
      </c>
    </row>
    <row r="25" spans="1:9" x14ac:dyDescent="0.3">
      <c r="A25" t="s">
        <v>20</v>
      </c>
      <c r="B25" s="4" t="s">
        <v>50</v>
      </c>
      <c r="C25">
        <v>1</v>
      </c>
      <c r="D25">
        <v>1000</v>
      </c>
      <c r="E25">
        <f>C25 * (D25* 1.1)</f>
        <v>1100</v>
      </c>
      <c r="F25" t="s">
        <v>60</v>
      </c>
      <c r="G25" s="1">
        <v>41467</v>
      </c>
      <c r="H25" t="s">
        <v>19</v>
      </c>
      <c r="I25" t="s">
        <v>9</v>
      </c>
    </row>
    <row r="26" spans="1:9" x14ac:dyDescent="0.3">
      <c r="A26" t="s">
        <v>29</v>
      </c>
      <c r="B26" s="4" t="s">
        <v>51</v>
      </c>
      <c r="C26">
        <v>1</v>
      </c>
      <c r="D26">
        <v>180</v>
      </c>
      <c r="E26">
        <f t="shared" ref="E26:E53" si="1">C26 * (D26* 1.1)</f>
        <v>198.00000000000003</v>
      </c>
      <c r="F26" t="s">
        <v>45</v>
      </c>
      <c r="G26" s="1">
        <v>41467</v>
      </c>
      <c r="H26" t="s">
        <v>19</v>
      </c>
      <c r="I26" t="s">
        <v>9</v>
      </c>
    </row>
    <row r="27" spans="1:9" x14ac:dyDescent="0.3">
      <c r="A27" t="s">
        <v>13</v>
      </c>
      <c r="B27" s="4" t="s">
        <v>52</v>
      </c>
      <c r="C27">
        <v>1</v>
      </c>
      <c r="D27">
        <v>700</v>
      </c>
      <c r="E27">
        <f t="shared" si="1"/>
        <v>770.00000000000011</v>
      </c>
      <c r="F27" t="s">
        <v>59</v>
      </c>
      <c r="G27" s="1">
        <v>41467</v>
      </c>
      <c r="H27" t="s">
        <v>19</v>
      </c>
      <c r="I27" t="s">
        <v>9</v>
      </c>
    </row>
    <row r="28" spans="1:9" x14ac:dyDescent="0.3">
      <c r="A28" t="s">
        <v>20</v>
      </c>
      <c r="B28" s="4" t="s">
        <v>53</v>
      </c>
      <c r="C28">
        <v>1</v>
      </c>
      <c r="D28">
        <v>1000</v>
      </c>
      <c r="E28">
        <f t="shared" si="1"/>
        <v>1100</v>
      </c>
      <c r="F28" t="s">
        <v>59</v>
      </c>
      <c r="G28" s="1">
        <v>41467</v>
      </c>
      <c r="H28" t="s">
        <v>19</v>
      </c>
      <c r="I28" t="s">
        <v>9</v>
      </c>
    </row>
    <row r="29" spans="1:9" x14ac:dyDescent="0.3">
      <c r="A29" t="s">
        <v>29</v>
      </c>
      <c r="B29" s="4" t="s">
        <v>54</v>
      </c>
      <c r="C29">
        <v>1</v>
      </c>
      <c r="D29">
        <v>3700</v>
      </c>
      <c r="E29">
        <f t="shared" si="1"/>
        <v>4070.0000000000005</v>
      </c>
      <c r="F29" t="s">
        <v>61</v>
      </c>
      <c r="G29" s="1">
        <v>41467</v>
      </c>
      <c r="H29" t="s">
        <v>19</v>
      </c>
      <c r="I29" t="s">
        <v>9</v>
      </c>
    </row>
    <row r="30" spans="1:9" x14ac:dyDescent="0.3">
      <c r="A30" t="s">
        <v>57</v>
      </c>
      <c r="B30" s="4" t="s">
        <v>55</v>
      </c>
      <c r="C30">
        <v>2</v>
      </c>
      <c r="D30">
        <v>400</v>
      </c>
      <c r="E30">
        <f t="shared" si="1"/>
        <v>880.00000000000011</v>
      </c>
      <c r="F30" t="s">
        <v>47</v>
      </c>
      <c r="G30" s="1">
        <v>41467</v>
      </c>
      <c r="H30" t="s">
        <v>19</v>
      </c>
      <c r="I30" t="s">
        <v>9</v>
      </c>
    </row>
    <row r="31" spans="1:9" x14ac:dyDescent="0.3">
      <c r="A31" t="s">
        <v>62</v>
      </c>
      <c r="B31" s="4" t="s">
        <v>56</v>
      </c>
      <c r="C31">
        <v>1</v>
      </c>
      <c r="D31">
        <v>1800</v>
      </c>
      <c r="E31">
        <f t="shared" si="1"/>
        <v>1980.0000000000002</v>
      </c>
      <c r="F31" t="s">
        <v>62</v>
      </c>
      <c r="G31" s="1">
        <v>41467</v>
      </c>
      <c r="H31" t="s">
        <v>19</v>
      </c>
      <c r="I31" t="s">
        <v>9</v>
      </c>
    </row>
    <row r="32" spans="1:9" x14ac:dyDescent="0.3">
      <c r="A32" t="s">
        <v>41</v>
      </c>
      <c r="B32" s="4" t="s">
        <v>40</v>
      </c>
      <c r="C32">
        <v>1</v>
      </c>
      <c r="D32">
        <v>2500</v>
      </c>
      <c r="E32">
        <v>2500</v>
      </c>
      <c r="F32" t="s">
        <v>43</v>
      </c>
      <c r="G32" s="1">
        <v>41467</v>
      </c>
      <c r="H32" t="s">
        <v>19</v>
      </c>
      <c r="I32" t="s">
        <v>9</v>
      </c>
    </row>
    <row r="33" spans="1:9" x14ac:dyDescent="0.3">
      <c r="A33" t="s">
        <v>77</v>
      </c>
      <c r="B33" s="4" t="s">
        <v>63</v>
      </c>
      <c r="C33">
        <v>10</v>
      </c>
      <c r="D33">
        <v>1150</v>
      </c>
      <c r="E33">
        <f t="shared" si="1"/>
        <v>12650</v>
      </c>
      <c r="F33" t="s">
        <v>77</v>
      </c>
      <c r="G33" s="1">
        <v>41450</v>
      </c>
      <c r="H33" t="s">
        <v>19</v>
      </c>
      <c r="I33" t="s">
        <v>83</v>
      </c>
    </row>
    <row r="34" spans="1:9" x14ac:dyDescent="0.3">
      <c r="A34" t="s">
        <v>11</v>
      </c>
      <c r="B34" s="4" t="s">
        <v>64</v>
      </c>
      <c r="C34">
        <v>30</v>
      </c>
      <c r="D34">
        <v>20</v>
      </c>
      <c r="E34">
        <f t="shared" si="1"/>
        <v>660</v>
      </c>
      <c r="F34" t="s">
        <v>11</v>
      </c>
      <c r="G34" s="1">
        <v>41450</v>
      </c>
      <c r="H34" t="s">
        <v>19</v>
      </c>
      <c r="I34" t="s">
        <v>83</v>
      </c>
    </row>
    <row r="35" spans="1:9" x14ac:dyDescent="0.3">
      <c r="A35" t="s">
        <v>11</v>
      </c>
      <c r="B35" s="4" t="s">
        <v>65</v>
      </c>
      <c r="C35">
        <v>30</v>
      </c>
      <c r="D35">
        <v>30</v>
      </c>
      <c r="E35">
        <f t="shared" si="1"/>
        <v>990</v>
      </c>
      <c r="F35" t="s">
        <v>11</v>
      </c>
      <c r="G35" s="1">
        <v>41450</v>
      </c>
      <c r="H35" t="s">
        <v>19</v>
      </c>
      <c r="I35" t="s">
        <v>83</v>
      </c>
    </row>
    <row r="36" spans="1:9" x14ac:dyDescent="0.3">
      <c r="A36" t="s">
        <v>11</v>
      </c>
      <c r="B36" s="4" t="s">
        <v>66</v>
      </c>
      <c r="C36">
        <v>1</v>
      </c>
      <c r="D36">
        <v>2000</v>
      </c>
      <c r="E36">
        <f t="shared" si="1"/>
        <v>2200</v>
      </c>
      <c r="F36" t="s">
        <v>11</v>
      </c>
      <c r="G36" s="1">
        <v>41450</v>
      </c>
      <c r="H36" t="s">
        <v>19</v>
      </c>
      <c r="I36" t="s">
        <v>83</v>
      </c>
    </row>
    <row r="37" spans="1:9" x14ac:dyDescent="0.3">
      <c r="A37" t="s">
        <v>78</v>
      </c>
      <c r="B37" s="4" t="s">
        <v>67</v>
      </c>
      <c r="C37">
        <v>1</v>
      </c>
      <c r="D37">
        <v>61400</v>
      </c>
      <c r="E37">
        <f t="shared" si="1"/>
        <v>67540</v>
      </c>
      <c r="F37" t="s">
        <v>78</v>
      </c>
      <c r="G37" s="1">
        <v>41450</v>
      </c>
      <c r="H37" t="s">
        <v>19</v>
      </c>
      <c r="I37" t="s">
        <v>83</v>
      </c>
    </row>
    <row r="38" spans="1:9" x14ac:dyDescent="0.3">
      <c r="A38" t="s">
        <v>79</v>
      </c>
      <c r="B38" s="4" t="s">
        <v>68</v>
      </c>
      <c r="C38">
        <v>6</v>
      </c>
      <c r="D38">
        <v>9000</v>
      </c>
      <c r="E38">
        <f t="shared" si="1"/>
        <v>59400</v>
      </c>
      <c r="F38" t="s">
        <v>79</v>
      </c>
      <c r="G38" s="1">
        <v>41450</v>
      </c>
      <c r="H38" t="s">
        <v>19</v>
      </c>
      <c r="I38" t="s">
        <v>83</v>
      </c>
    </row>
    <row r="39" spans="1:9" x14ac:dyDescent="0.3">
      <c r="A39" t="s">
        <v>79</v>
      </c>
      <c r="B39" s="4" t="s">
        <v>69</v>
      </c>
      <c r="C39">
        <v>4</v>
      </c>
      <c r="D39">
        <v>16000</v>
      </c>
      <c r="E39">
        <f t="shared" si="1"/>
        <v>70400</v>
      </c>
      <c r="F39" t="s">
        <v>79</v>
      </c>
      <c r="G39" s="1">
        <v>41450</v>
      </c>
      <c r="H39" t="s">
        <v>19</v>
      </c>
      <c r="I39" t="s">
        <v>83</v>
      </c>
    </row>
    <row r="40" spans="1:9" x14ac:dyDescent="0.3">
      <c r="A40" t="s">
        <v>79</v>
      </c>
      <c r="B40" s="4" t="s">
        <v>70</v>
      </c>
      <c r="C40">
        <v>5</v>
      </c>
      <c r="D40">
        <v>4800</v>
      </c>
      <c r="E40">
        <f t="shared" si="1"/>
        <v>26400</v>
      </c>
      <c r="F40" t="s">
        <v>79</v>
      </c>
      <c r="G40" s="1">
        <v>41450</v>
      </c>
      <c r="H40" t="s">
        <v>19</v>
      </c>
      <c r="I40" t="s">
        <v>83</v>
      </c>
    </row>
    <row r="41" spans="1:9" x14ac:dyDescent="0.3">
      <c r="A41" t="s">
        <v>58</v>
      </c>
      <c r="B41" s="4" t="s">
        <v>71</v>
      </c>
      <c r="C41">
        <v>5</v>
      </c>
      <c r="D41">
        <v>350</v>
      </c>
      <c r="E41">
        <f t="shared" si="1"/>
        <v>1925.0000000000002</v>
      </c>
      <c r="F41" t="s">
        <v>58</v>
      </c>
      <c r="G41" s="1">
        <v>41450</v>
      </c>
      <c r="H41" t="s">
        <v>19</v>
      </c>
      <c r="I41" t="s">
        <v>83</v>
      </c>
    </row>
    <row r="42" spans="1:9" x14ac:dyDescent="0.3">
      <c r="A42" t="s">
        <v>11</v>
      </c>
      <c r="B42" s="4" t="s">
        <v>72</v>
      </c>
      <c r="C42">
        <v>10</v>
      </c>
      <c r="D42">
        <v>250</v>
      </c>
      <c r="E42">
        <f t="shared" si="1"/>
        <v>2750</v>
      </c>
      <c r="F42" t="s">
        <v>11</v>
      </c>
      <c r="G42" s="1">
        <v>41450</v>
      </c>
      <c r="H42" t="s">
        <v>19</v>
      </c>
      <c r="I42" t="s">
        <v>83</v>
      </c>
    </row>
    <row r="43" spans="1:9" x14ac:dyDescent="0.3">
      <c r="A43" t="s">
        <v>13</v>
      </c>
      <c r="B43" s="4" t="s">
        <v>73</v>
      </c>
      <c r="C43">
        <v>250</v>
      </c>
      <c r="D43">
        <v>600</v>
      </c>
      <c r="E43">
        <f t="shared" si="1"/>
        <v>165000</v>
      </c>
      <c r="F43" t="s">
        <v>81</v>
      </c>
      <c r="G43" s="1">
        <v>41450</v>
      </c>
      <c r="H43" t="s">
        <v>19</v>
      </c>
      <c r="I43" t="s">
        <v>83</v>
      </c>
    </row>
    <row r="44" spans="1:9" x14ac:dyDescent="0.3">
      <c r="A44" t="s">
        <v>59</v>
      </c>
      <c r="B44" s="4" t="s">
        <v>74</v>
      </c>
      <c r="C44">
        <v>4</v>
      </c>
      <c r="D44">
        <v>32500</v>
      </c>
      <c r="E44">
        <f t="shared" si="1"/>
        <v>143000</v>
      </c>
      <c r="F44" t="s">
        <v>59</v>
      </c>
      <c r="G44" s="1">
        <v>41450</v>
      </c>
      <c r="H44" t="s">
        <v>19</v>
      </c>
      <c r="I44" t="s">
        <v>83</v>
      </c>
    </row>
    <row r="45" spans="1:9" x14ac:dyDescent="0.3">
      <c r="A45" t="s">
        <v>62</v>
      </c>
      <c r="B45" s="4" t="s">
        <v>75</v>
      </c>
      <c r="C45">
        <v>4</v>
      </c>
      <c r="D45">
        <v>13000</v>
      </c>
      <c r="E45">
        <f t="shared" si="1"/>
        <v>57200.000000000007</v>
      </c>
      <c r="F45" t="s">
        <v>62</v>
      </c>
      <c r="G45" s="1">
        <v>41450</v>
      </c>
      <c r="H45" t="s">
        <v>19</v>
      </c>
      <c r="I45" t="s">
        <v>83</v>
      </c>
    </row>
    <row r="46" spans="1:9" x14ac:dyDescent="0.3">
      <c r="A46" t="s">
        <v>80</v>
      </c>
      <c r="B46" s="4" t="s">
        <v>76</v>
      </c>
      <c r="C46">
        <v>3</v>
      </c>
      <c r="D46">
        <v>40000</v>
      </c>
      <c r="E46">
        <f t="shared" si="1"/>
        <v>132000</v>
      </c>
      <c r="F46" t="s">
        <v>82</v>
      </c>
      <c r="G46" s="1">
        <v>41450</v>
      </c>
      <c r="H46" t="s">
        <v>19</v>
      </c>
      <c r="I46" t="s">
        <v>83</v>
      </c>
    </row>
    <row r="47" spans="1:9" x14ac:dyDescent="0.3">
      <c r="A47" t="s">
        <v>11</v>
      </c>
      <c r="B47" s="4" t="s">
        <v>84</v>
      </c>
      <c r="C47">
        <v>10</v>
      </c>
      <c r="D47">
        <v>20</v>
      </c>
      <c r="E47">
        <f t="shared" si="1"/>
        <v>220</v>
      </c>
      <c r="F47" t="s">
        <v>11</v>
      </c>
      <c r="G47" s="1">
        <v>41420</v>
      </c>
      <c r="H47" t="s">
        <v>19</v>
      </c>
      <c r="I47" t="s">
        <v>9</v>
      </c>
    </row>
    <row r="48" spans="1:9" x14ac:dyDescent="0.3">
      <c r="A48" t="s">
        <v>11</v>
      </c>
      <c r="B48" s="4" t="s">
        <v>85</v>
      </c>
      <c r="C48">
        <v>10</v>
      </c>
      <c r="D48">
        <v>50</v>
      </c>
      <c r="E48">
        <f t="shared" si="1"/>
        <v>550.00000000000011</v>
      </c>
      <c r="F48" t="s">
        <v>11</v>
      </c>
      <c r="G48" s="1">
        <v>41420</v>
      </c>
      <c r="H48" t="s">
        <v>19</v>
      </c>
      <c r="I48" t="s">
        <v>9</v>
      </c>
    </row>
    <row r="49" spans="1:9" x14ac:dyDescent="0.3">
      <c r="A49" t="s">
        <v>79</v>
      </c>
      <c r="B49" s="4" t="s">
        <v>70</v>
      </c>
      <c r="C49">
        <v>1</v>
      </c>
      <c r="D49">
        <v>4800</v>
      </c>
      <c r="E49">
        <f t="shared" si="1"/>
        <v>5280</v>
      </c>
      <c r="F49" t="s">
        <v>79</v>
      </c>
      <c r="G49" s="1">
        <v>41420</v>
      </c>
      <c r="H49" t="s">
        <v>19</v>
      </c>
      <c r="I49" t="s">
        <v>9</v>
      </c>
    </row>
    <row r="50" spans="1:9" x14ac:dyDescent="0.3">
      <c r="A50" t="s">
        <v>57</v>
      </c>
      <c r="B50" s="4" t="s">
        <v>86</v>
      </c>
      <c r="C50">
        <v>5</v>
      </c>
      <c r="D50">
        <v>140</v>
      </c>
      <c r="E50">
        <f t="shared" si="1"/>
        <v>770</v>
      </c>
      <c r="F50" t="s">
        <v>47</v>
      </c>
      <c r="G50" s="1">
        <v>41420</v>
      </c>
      <c r="H50" t="s">
        <v>19</v>
      </c>
      <c r="I50" t="s">
        <v>9</v>
      </c>
    </row>
    <row r="51" spans="1:9" x14ac:dyDescent="0.3">
      <c r="A51" t="s">
        <v>57</v>
      </c>
      <c r="B51" s="4" t="s">
        <v>55</v>
      </c>
      <c r="C51">
        <v>2</v>
      </c>
      <c r="D51">
        <v>400</v>
      </c>
      <c r="E51">
        <f t="shared" si="1"/>
        <v>880.00000000000011</v>
      </c>
      <c r="F51" t="s">
        <v>47</v>
      </c>
      <c r="G51" s="1">
        <v>41420</v>
      </c>
      <c r="H51" t="s">
        <v>19</v>
      </c>
      <c r="I51" t="s">
        <v>9</v>
      </c>
    </row>
    <row r="52" spans="1:9" x14ac:dyDescent="0.3">
      <c r="A52" t="s">
        <v>88</v>
      </c>
      <c r="B52" s="4" t="s">
        <v>87</v>
      </c>
      <c r="C52">
        <v>6</v>
      </c>
      <c r="D52">
        <v>300</v>
      </c>
      <c r="E52">
        <f>C52 * (D52* 1.1)</f>
        <v>1980</v>
      </c>
      <c r="F52" t="s">
        <v>60</v>
      </c>
      <c r="G52" s="1">
        <v>41420</v>
      </c>
      <c r="H52" t="s">
        <v>19</v>
      </c>
      <c r="I52" t="s">
        <v>9</v>
      </c>
    </row>
    <row r="53" spans="1:9" x14ac:dyDescent="0.3">
      <c r="A53" t="s">
        <v>41</v>
      </c>
      <c r="B53" s="4" t="s">
        <v>40</v>
      </c>
      <c r="C53">
        <v>1</v>
      </c>
      <c r="D53">
        <v>2500</v>
      </c>
      <c r="E53">
        <v>2500</v>
      </c>
      <c r="F53" t="s">
        <v>43</v>
      </c>
      <c r="G53" s="1">
        <v>41420</v>
      </c>
      <c r="H53" t="s">
        <v>19</v>
      </c>
      <c r="I53" t="s">
        <v>9</v>
      </c>
    </row>
    <row r="54" spans="1:9" x14ac:dyDescent="0.3">
      <c r="A54" t="s">
        <v>10</v>
      </c>
      <c r="B54" s="4" t="s">
        <v>89</v>
      </c>
      <c r="C54">
        <v>3</v>
      </c>
      <c r="D54">
        <v>770</v>
      </c>
      <c r="E54">
        <f>C54 * (D54* 1.1)</f>
        <v>2541.0000000000005</v>
      </c>
      <c r="F54" t="s">
        <v>47</v>
      </c>
      <c r="G54" s="1">
        <v>41416</v>
      </c>
      <c r="H54" t="s">
        <v>19</v>
      </c>
      <c r="I54" t="s">
        <v>9</v>
      </c>
    </row>
    <row r="55" spans="1:9" x14ac:dyDescent="0.3">
      <c r="A55" t="s">
        <v>57</v>
      </c>
      <c r="B55" s="4" t="s">
        <v>86</v>
      </c>
      <c r="C55">
        <v>6</v>
      </c>
      <c r="D55">
        <v>140</v>
      </c>
      <c r="E55">
        <f t="shared" ref="E55:E84" si="2">C55 * (D55* 1.1)</f>
        <v>924</v>
      </c>
      <c r="F55" t="s">
        <v>47</v>
      </c>
      <c r="G55" s="1">
        <v>41416</v>
      </c>
      <c r="H55" t="s">
        <v>19</v>
      </c>
      <c r="I55" t="s">
        <v>9</v>
      </c>
    </row>
    <row r="56" spans="1:9" x14ac:dyDescent="0.3">
      <c r="A56" t="s">
        <v>10</v>
      </c>
      <c r="B56" s="4" t="s">
        <v>90</v>
      </c>
      <c r="C56">
        <v>1</v>
      </c>
      <c r="D56">
        <v>80</v>
      </c>
      <c r="E56">
        <f t="shared" si="2"/>
        <v>88</v>
      </c>
      <c r="F56" t="s">
        <v>47</v>
      </c>
      <c r="G56" s="1">
        <v>41416</v>
      </c>
      <c r="H56" t="s">
        <v>19</v>
      </c>
      <c r="I56" t="s">
        <v>9</v>
      </c>
    </row>
    <row r="57" spans="1:9" x14ac:dyDescent="0.3">
      <c r="A57" t="s">
        <v>95</v>
      </c>
      <c r="B57" s="4" t="s">
        <v>91</v>
      </c>
      <c r="C57">
        <v>1</v>
      </c>
      <c r="D57">
        <v>4500</v>
      </c>
      <c r="E57">
        <f t="shared" si="2"/>
        <v>4950</v>
      </c>
      <c r="F57" t="s">
        <v>95</v>
      </c>
      <c r="G57" s="1">
        <v>41416</v>
      </c>
      <c r="H57" t="s">
        <v>19</v>
      </c>
      <c r="I57" t="s">
        <v>9</v>
      </c>
    </row>
    <row r="58" spans="1:9" x14ac:dyDescent="0.3">
      <c r="A58" t="s">
        <v>11</v>
      </c>
      <c r="B58" s="4" t="s">
        <v>92</v>
      </c>
      <c r="C58">
        <v>10</v>
      </c>
      <c r="D58">
        <v>70</v>
      </c>
      <c r="E58">
        <f t="shared" si="2"/>
        <v>770</v>
      </c>
      <c r="F58" t="s">
        <v>11</v>
      </c>
      <c r="G58" s="1">
        <v>41416</v>
      </c>
      <c r="H58" t="s">
        <v>19</v>
      </c>
      <c r="I58" t="s">
        <v>9</v>
      </c>
    </row>
    <row r="59" spans="1:9" x14ac:dyDescent="0.3">
      <c r="A59" t="s">
        <v>62</v>
      </c>
      <c r="B59" s="4" t="s">
        <v>56</v>
      </c>
      <c r="C59">
        <v>2</v>
      </c>
      <c r="D59">
        <v>1800</v>
      </c>
      <c r="E59">
        <f t="shared" si="2"/>
        <v>3960.0000000000005</v>
      </c>
      <c r="F59" t="s">
        <v>62</v>
      </c>
      <c r="G59" s="1">
        <v>41416</v>
      </c>
      <c r="H59" t="s">
        <v>19</v>
      </c>
      <c r="I59" t="s">
        <v>9</v>
      </c>
    </row>
    <row r="60" spans="1:9" x14ac:dyDescent="0.3">
      <c r="A60" t="s">
        <v>88</v>
      </c>
      <c r="B60" s="4" t="s">
        <v>93</v>
      </c>
      <c r="C60">
        <v>6</v>
      </c>
      <c r="D60">
        <v>600</v>
      </c>
      <c r="E60">
        <f t="shared" si="2"/>
        <v>3960</v>
      </c>
      <c r="F60" t="s">
        <v>60</v>
      </c>
      <c r="G60" s="1">
        <v>41416</v>
      </c>
      <c r="H60" t="s">
        <v>19</v>
      </c>
      <c r="I60" t="s">
        <v>9</v>
      </c>
    </row>
    <row r="61" spans="1:9" x14ac:dyDescent="0.3">
      <c r="A61" t="s">
        <v>60</v>
      </c>
      <c r="B61" s="4" t="s">
        <v>94</v>
      </c>
      <c r="C61">
        <v>1</v>
      </c>
      <c r="D61">
        <v>20000</v>
      </c>
      <c r="E61">
        <f t="shared" si="2"/>
        <v>22000</v>
      </c>
      <c r="F61" t="s">
        <v>60</v>
      </c>
      <c r="G61" s="1">
        <v>41416</v>
      </c>
      <c r="H61" t="s">
        <v>19</v>
      </c>
      <c r="I61" t="s">
        <v>9</v>
      </c>
    </row>
    <row r="62" spans="1:9" x14ac:dyDescent="0.3">
      <c r="A62" t="s">
        <v>41</v>
      </c>
      <c r="B62" s="4" t="s">
        <v>40</v>
      </c>
      <c r="C62">
        <v>1</v>
      </c>
      <c r="D62">
        <v>2500</v>
      </c>
      <c r="E62">
        <v>2500</v>
      </c>
      <c r="F62" t="s">
        <v>43</v>
      </c>
      <c r="G62" s="1">
        <v>41416</v>
      </c>
      <c r="H62" t="s">
        <v>19</v>
      </c>
      <c r="I62" t="s">
        <v>9</v>
      </c>
    </row>
    <row r="63" spans="1:9" x14ac:dyDescent="0.3">
      <c r="A63" t="s">
        <v>96</v>
      </c>
      <c r="B63" s="5" t="s">
        <v>103</v>
      </c>
      <c r="C63">
        <v>1</v>
      </c>
      <c r="D63">
        <v>14000</v>
      </c>
      <c r="E63">
        <v>14000</v>
      </c>
      <c r="F63" t="s">
        <v>96</v>
      </c>
      <c r="G63" s="1">
        <v>41468</v>
      </c>
      <c r="H63" t="s">
        <v>97</v>
      </c>
      <c r="I63" t="s">
        <v>9</v>
      </c>
    </row>
    <row r="64" spans="1:9" x14ac:dyDescent="0.3">
      <c r="A64" t="s">
        <v>41</v>
      </c>
      <c r="B64" s="4" t="s">
        <v>41</v>
      </c>
      <c r="C64">
        <v>1</v>
      </c>
      <c r="D64">
        <v>2700</v>
      </c>
      <c r="E64">
        <v>2700</v>
      </c>
      <c r="F64" t="s">
        <v>43</v>
      </c>
      <c r="G64" s="1">
        <v>41468</v>
      </c>
      <c r="H64" t="s">
        <v>97</v>
      </c>
      <c r="I64" t="s">
        <v>9</v>
      </c>
    </row>
    <row r="65" spans="1:9" x14ac:dyDescent="0.3">
      <c r="A65" t="s">
        <v>101</v>
      </c>
      <c r="B65" t="s">
        <v>98</v>
      </c>
      <c r="C65">
        <v>3</v>
      </c>
      <c r="D65">
        <v>19000</v>
      </c>
      <c r="E65">
        <f>C65 * (D65)</f>
        <v>57000</v>
      </c>
      <c r="F65" t="s">
        <v>101</v>
      </c>
      <c r="G65" s="1">
        <v>41450</v>
      </c>
      <c r="H65" t="s">
        <v>97</v>
      </c>
      <c r="I65" t="s">
        <v>83</v>
      </c>
    </row>
    <row r="66" spans="1:9" x14ac:dyDescent="0.3">
      <c r="A66" t="s">
        <v>102</v>
      </c>
      <c r="B66" t="s">
        <v>99</v>
      </c>
      <c r="C66">
        <v>1</v>
      </c>
      <c r="D66">
        <v>35000</v>
      </c>
      <c r="E66">
        <f>C66 * (D66)</f>
        <v>35000</v>
      </c>
      <c r="F66" t="s">
        <v>81</v>
      </c>
      <c r="G66" s="1">
        <v>41450</v>
      </c>
      <c r="H66" t="s">
        <v>97</v>
      </c>
      <c r="I66" t="s">
        <v>83</v>
      </c>
    </row>
    <row r="67" spans="1:9" x14ac:dyDescent="0.3">
      <c r="A67" t="s">
        <v>60</v>
      </c>
      <c r="B67" t="s">
        <v>100</v>
      </c>
      <c r="C67">
        <v>2</v>
      </c>
      <c r="D67">
        <v>15000</v>
      </c>
      <c r="E67">
        <f>C67 * (D67)</f>
        <v>30000</v>
      </c>
      <c r="F67" t="s">
        <v>60</v>
      </c>
      <c r="G67" s="1">
        <v>41450</v>
      </c>
      <c r="H67" t="s">
        <v>97</v>
      </c>
      <c r="I67" t="s">
        <v>83</v>
      </c>
    </row>
    <row r="68" spans="1:9" x14ac:dyDescent="0.3">
      <c r="B68" s="3"/>
      <c r="E68">
        <f t="shared" si="2"/>
        <v>0</v>
      </c>
    </row>
    <row r="69" spans="1:9" x14ac:dyDescent="0.3">
      <c r="B69" s="3"/>
      <c r="E69">
        <f t="shared" si="2"/>
        <v>0</v>
      </c>
    </row>
    <row r="70" spans="1:9" x14ac:dyDescent="0.3">
      <c r="B70" s="2"/>
      <c r="E70">
        <f t="shared" si="2"/>
        <v>0</v>
      </c>
    </row>
    <row r="71" spans="1:9" x14ac:dyDescent="0.3">
      <c r="B71" s="2"/>
      <c r="E71">
        <f t="shared" si="2"/>
        <v>0</v>
      </c>
    </row>
    <row r="72" spans="1:9" x14ac:dyDescent="0.3">
      <c r="B72" s="2"/>
      <c r="E72">
        <f t="shared" si="2"/>
        <v>0</v>
      </c>
    </row>
    <row r="73" spans="1:9" x14ac:dyDescent="0.3">
      <c r="E73">
        <f t="shared" si="2"/>
        <v>0</v>
      </c>
    </row>
    <row r="74" spans="1:9" x14ac:dyDescent="0.3">
      <c r="E74">
        <f t="shared" si="2"/>
        <v>0</v>
      </c>
    </row>
    <row r="75" spans="1:9" x14ac:dyDescent="0.3">
      <c r="E75">
        <f t="shared" si="2"/>
        <v>0</v>
      </c>
    </row>
    <row r="76" spans="1:9" x14ac:dyDescent="0.3">
      <c r="E76">
        <f t="shared" si="2"/>
        <v>0</v>
      </c>
    </row>
    <row r="77" spans="1:9" x14ac:dyDescent="0.3">
      <c r="E77">
        <f t="shared" si="2"/>
        <v>0</v>
      </c>
    </row>
    <row r="78" spans="1:9" x14ac:dyDescent="0.3">
      <c r="E78">
        <f t="shared" si="2"/>
        <v>0</v>
      </c>
    </row>
    <row r="79" spans="1:9" x14ac:dyDescent="0.3">
      <c r="E79">
        <f t="shared" si="2"/>
        <v>0</v>
      </c>
    </row>
    <row r="80" spans="1:9" x14ac:dyDescent="0.3">
      <c r="E80">
        <f t="shared" si="2"/>
        <v>0</v>
      </c>
    </row>
    <row r="81" spans="5:5" x14ac:dyDescent="0.3">
      <c r="E81">
        <f t="shared" si="2"/>
        <v>0</v>
      </c>
    </row>
    <row r="82" spans="5:5" x14ac:dyDescent="0.3">
      <c r="E82">
        <f t="shared" si="2"/>
        <v>0</v>
      </c>
    </row>
    <row r="83" spans="5:5" x14ac:dyDescent="0.3">
      <c r="E83">
        <f t="shared" si="2"/>
        <v>0</v>
      </c>
    </row>
    <row r="84" spans="5:5" x14ac:dyDescent="0.3">
      <c r="E84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2013-07-15T10:08:59Z</dcterms:created>
  <dcterms:modified xsi:type="dcterms:W3CDTF">2013-07-15T11:44:20Z</dcterms:modified>
</cp:coreProperties>
</file>