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ch\Dropbox\Study\udacity\SelfDriveNanoDeg\Term3\CarND-Functional-Safety-Project\Template_Files\"/>
    </mc:Choice>
  </mc:AlternateContent>
  <xr:revisionPtr revIDLastSave="0" documentId="13_ncr:1_{7BB94B2B-19AD-4D5F-B53A-35E27170196C}" xr6:coauthVersionLast="34" xr6:coauthVersionMax="34" xr10:uidLastSave="{00000000-0000-0000-0000-000000000000}"/>
  <bookViews>
    <workbookView xWindow="0" yWindow="0" windowWidth="25600" windowHeight="1006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9021"/>
</workbook>
</file>

<file path=xl/calcChain.xml><?xml version="1.0" encoding="utf-8"?>
<calcChain xmlns="http://schemas.openxmlformats.org/spreadsheetml/2006/main">
  <c r="A7" i="3" l="1"/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D7" i="3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<sst xmlns="http://schemas.openxmlformats.org/spreadsheetml/2006/main" count="603" uniqueCount="306">
  <si>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</si>
  <si>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</si>
  <si>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</si>
  <si>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</si>
  <si>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</si>
  <si>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</si>
  <si>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</si>
  <si>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</si>
  <si>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</si>
  <si>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</si>
  <si>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</si>
  <si>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</si>
  <si>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</si>
  <si>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</si>
  <si>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</si>
  <si>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</si>
  <si>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</si>
  <si>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</si>
  <si>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</si>
  <si>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</si>
  <si>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</si>
  <si>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</si>
  <si>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</si>
  <si>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</si>
  <si>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</si>
  <si>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</si>
  <si>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</si>
  <si>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</si>
  <si>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</si>
  <si>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</si>
  <si>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</si>
  <si>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</si>
  <si>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</si>
  <si>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</si>
  <si>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</si>
  <si>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</si>
  <si>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</si>
  <si>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</si>
  <si>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</si>
  <si>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</si>
  <si>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</si>
  <si>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</si>
  <si>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</si>
  <si>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</si>
  <si>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</si>
  <si>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</si>
  <si>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</si>
  <si>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</si>
  <si>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</si>
  <si>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</si>
  <si>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</si>
  <si>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</si>
  <si>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</si>
  <si>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</si>
  <si>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</si>
  <si>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</si>
  <si>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</si>
  <si>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</si>
  <si>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</si>
  <si>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</si>
  <si>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</si>
  <si>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</si>
  <si>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</si>
  <si>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</si>
  <si>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</si>
  <si>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</si>
  <si>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</si>
  <si>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</si>
  <si>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</si>
  <si>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</si>
  <si>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</si>
  <si>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</si>
  <si>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</si>
  <si>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</si>
  <si>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</si>
  <si>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</si>
  <si>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</si>
  <si>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</si>
  <si>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</si>
  <si>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</si>
  <si>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</si>
  <si>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</si>
  <si>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</si>
  <si>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</si>
  <si>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</si>
  <si>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</si>
  <si>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</si>
  <si>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</si>
  <si>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</si>
  <si>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</si>
  <si>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</si>
  <si>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</si>
  <si>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</si>
  <si>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</si>
  <si>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</si>
  <si>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</si>
  <si>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</si>
  <si>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</si>
  <si>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</si>
  <si>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</si>
  <si>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</si>
  <si>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</si>
  <si>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</si>
  <si>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</si>
  <si>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</si>
  <si>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</si>
  <si>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</si>
  <si>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</si>
  <si>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</si>
  <si>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</si>
  <si>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</si>
  <si>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</si>
  <si>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</si>
  <si>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</si>
  <si>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</si>
  <si>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</si>
  <si>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</si>
  <si>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</si>
  <si>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</si>
  <si>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</si>
  <si>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</si>
  <si>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</si>
  <si>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</si>
  <si>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</si>
  <si>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</si>
  <si>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</si>
  <si>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</si>
  <si>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</si>
  <si>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</si>
  <si>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</si>
  <si>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</si>
  <si>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</si>
  <si>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</si>
  <si>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</si>
  <si>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</si>
  <si>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</si>
  <si>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</si>
  <si>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</si>
  <si>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</si>
  <si>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</si>
  <si>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</si>
  <si>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</si>
  <si>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</si>
  <si>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</si>
  <si>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</si>
  <si>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</si>
  <si>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</si>
  <si>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</si>
  <si>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</si>
  <si>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</si>
  <si>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</si>
  <si>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</si>
  <si>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</si>
  <si>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</si>
  <si>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</si>
  <si>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</si>
  <si>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</si>
  <si>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</si>
  <si>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</si>
  <si>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</si>
  <si>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</si>
  <si>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</si>
  <si>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</si>
  <si>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</si>
  <si>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</si>
  <si>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</si>
  <si>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</si>
  <si>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</si>
  <si>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</si>
  <si>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</si>
  <si>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</si>
  <si>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</si>
  <si>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</si>
  <si>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</si>
  <si>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</si>
  <si>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</si>
  <si>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</si>
  <si>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</si>
  <si>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</si>
  <si>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</si>
  <si>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</si>
  <si>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</si>
  <si>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</si>
  <si>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</si>
  <si>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</si>
  <si>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</si>
  <si>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</si>
  <si>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</si>
  <si>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</si>
  <si>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</si>
  <si>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</si>
  <si>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</si>
  <si>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</si>
  <si>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</si>
  <si>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</si>
  <si>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</si>
  <si>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</si>
  <si>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</si>
  <si>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</si>
  <si>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</si>
  <si>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</si>
  <si>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</si>
  <si>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</si>
  <si>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</si>
  <si>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</si>
  <si>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</si>
  <si>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</si>
  <si>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</si>
  <si>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</si>
  <si>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</si>
  <si>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</si>
  <si>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</si>
  <si>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</si>
  <si>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</si>
  <si>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</si>
  <si>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</si>
  <si>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</si>
  <si>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</si>
  <si>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</si>
  <si>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</si>
  <si>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</si>
  <si>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</si>
  <si>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</si>
  <si>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</si>
  <si>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</si>
  <si>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</si>
  <si>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</si>
  <si>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</si>
  <si>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</si>
  <si>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</si>
  <si>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</si>
  <si>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</si>
  <si>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</si>
  <si>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</si>
  <si>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</si>
  <si>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</si>
  <si>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</si>
  <si>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</si>
  <si>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</si>
  <si>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</si>
  <si>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</si>
  <si>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</si>
  <si>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</si>
  <si>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</si>
  <si>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</si>
  <si>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At city speed, most drivers will be able to control the situation by applying brakes and there is additional illmunitation on city roads</t>
    <phoneticPr fontId="11"/>
  </si>
  <si>
    <t>Since there is usually no other form of illumination to be expected on country road, it will be difficult for the average driver to control the vehicle in such a situation</t>
    <phoneticPr fontId="11"/>
  </si>
  <si>
    <t>On completely unilluminated city roads, drivers usually drive at lower end of city speeds and hence are expected to be able to control vehicle</t>
    <phoneticPr fontId="11"/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</si>
  <si>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  <phoneticPr fontId="11"/>
  </si>
  <si>
    <t>OM03- Normal Driving</t>
    <phoneticPr fontId="11"/>
  </si>
  <si>
    <t>OS04 - Highway</t>
    <phoneticPr fontId="11"/>
  </si>
  <si>
    <t>OS03 - Country Road</t>
    <phoneticPr fontId="11"/>
  </si>
  <si>
    <t>EN06 - Rain (slippery road)</t>
    <phoneticPr fontId="11"/>
  </si>
  <si>
    <t>EN01 - Normal conditions</t>
    <phoneticPr fontId="11"/>
  </si>
  <si>
    <t>SD02 - High speed</t>
    <phoneticPr fontId="11"/>
  </si>
  <si>
    <t>IU01 - Correctly used</t>
    <phoneticPr fontId="11"/>
  </si>
  <si>
    <t>IU02 - Incorrectly used</t>
    <phoneticPr fontId="11"/>
  </si>
  <si>
    <t>Normal driving on a highway during rain (slippery road) with high speed and system used correctly</t>
    <phoneticPr fontId="11"/>
  </si>
  <si>
    <t>DV04 - Actor effect is too much</t>
    <phoneticPr fontId="11"/>
  </si>
  <si>
    <t>DV03 - Function is always activated</t>
    <phoneticPr fontId="11"/>
  </si>
  <si>
    <t>The Lane Departure Warning function applies an oscillating torgue with very high torque (above limit.)</t>
  </si>
  <si>
    <t>The Lane Departure Warning function applies an oscillating torgue with very high torque (above limit.)</t>
    <phoneticPr fontId="11"/>
  </si>
  <si>
    <t>Lane Keeping function is always activated</t>
    <phoneticPr fontId="11"/>
  </si>
  <si>
    <t>EV00 - Collision with other vehicle</t>
    <phoneticPr fontId="11"/>
  </si>
  <si>
    <t>High haptic feedback can affect driver's ability to steer as intented. The driver loose control and could collide with another vehicle or side of the road.</t>
    <phoneticPr fontId="11"/>
  </si>
  <si>
    <t>Driver use the function as if the car was a self-driving car and loose driving attention.</t>
    <phoneticPr fontId="11"/>
  </si>
  <si>
    <t>The driver do not use the function properly.</t>
    <phoneticPr fontId="11"/>
  </si>
  <si>
    <t>E3 - Medium</t>
    <phoneticPr fontId="11"/>
  </si>
  <si>
    <t>E2 - Low</t>
    <phoneticPr fontId="11"/>
  </si>
  <si>
    <t>Driving on a highway with rain could happen between 1% and 10% of the time operating the vehicle.</t>
    <phoneticPr fontId="11"/>
  </si>
  <si>
    <t>The conviation beween driving at a country road and misusing system should not happen oftern. Less than 1% of the time operating the vehicle.</t>
    <phoneticPr fontId="11"/>
  </si>
  <si>
    <t>S3 - Life-threatening or fatal injuries</t>
    <phoneticPr fontId="11"/>
  </si>
  <si>
    <t>Collitions at high speed could cause fatal injuries.</t>
    <phoneticPr fontId="11"/>
  </si>
  <si>
    <t>C3 - Difficult to control or uncontrollable</t>
    <phoneticPr fontId="11"/>
  </si>
  <si>
    <t>C</t>
    <phoneticPr fontId="11"/>
  </si>
  <si>
    <t>B</t>
    <phoneticPr fontId="11"/>
  </si>
  <si>
    <t>The oscillating steering torque from the Lane Departure Warning function shall be limited.</t>
    <phoneticPr fontId="11"/>
  </si>
  <si>
    <t>The Lane Keeping Assistance function shall be time limited, and additional steering torque shall end after a given time interval so the driver cannot misuse the system for autonomous driving.</t>
    <phoneticPr fontId="11"/>
  </si>
  <si>
    <t>Normal driving on a country road during normal conditions with high speed and system used incorrectly</t>
    <phoneticPr fontId="11"/>
  </si>
  <si>
    <t>Lane Keeping Assistance (LKA) function shall apply the steering torque when active in order to stay in ego lane</t>
    <phoneticPr fontId="11"/>
  </si>
  <si>
    <t>It is difficult to react properly when the steering well is moving too much.</t>
    <phoneticPr fontId="11"/>
  </si>
  <si>
    <t>When the driver loose focus on driving, it is difficult to react against surrounding situations.</t>
    <phoneticPr fontId="11"/>
  </si>
  <si>
    <t>Sun blares (degraded view)</t>
    <phoneticPr fontId="11"/>
  </si>
  <si>
    <t>Normal driving on a highway during sun blares.</t>
    <phoneticPr fontId="11"/>
  </si>
  <si>
    <t>Lane Departure Warning (LDW) function shall apply an oscillating steering torque to provide the driver with haptic feedback</t>
    <phoneticPr fontId="11"/>
  </si>
  <si>
    <t>Sensor sensitivity is too high</t>
    <phoneticPr fontId="11"/>
  </si>
  <si>
    <t>EN02 - Sun blares (degraded view)</t>
    <phoneticPr fontId="11"/>
  </si>
  <si>
    <t xml:space="preserve">The Lane Departure Warning doesn't work as the camera image gets white out. </t>
    <phoneticPr fontId="11"/>
  </si>
  <si>
    <t>Driver who over-relying the system cannot react when the vehicle is departing from ego-lane.</t>
    <phoneticPr fontId="11"/>
  </si>
  <si>
    <t>Driver fail to react the hazardous situation.</t>
    <phoneticPr fontId="11"/>
  </si>
  <si>
    <t>The condition driving towards the direction of the sun is not so high.</t>
    <phoneticPr fontId="11"/>
  </si>
  <si>
    <t>If the driver doesn't overrelying the system, driver tries to keep the vehicle on the central of the lane.</t>
    <phoneticPr fontId="11"/>
  </si>
  <si>
    <t>If the camera cannot detect lane lines properly, the system should tell the driver that the LDW functionality cannot work properly.</t>
    <phoneticPr fontId="11"/>
  </si>
  <si>
    <t>C2 - Normaly controllable</t>
    <phoneticPr fontId="11"/>
  </si>
  <si>
    <t>A</t>
    <phoneticPr fontId="11"/>
  </si>
  <si>
    <t>EN04 - Snowfall (degraded view)</t>
    <phoneticPr fontId="11"/>
  </si>
  <si>
    <t>Normal driving on a highway during or after heavy snow.</t>
    <phoneticPr fontId="11"/>
  </si>
  <si>
    <t>DV19 - Sensor detection is wrong</t>
    <phoneticPr fontId="11"/>
  </si>
  <si>
    <t>Lane Keeping function misunderstand piled up snow as the part of lane lines.</t>
    <phoneticPr fontId="11"/>
  </si>
  <si>
    <t>EV00 - Collision with other vehicle</t>
    <phoneticPr fontId="11"/>
  </si>
  <si>
    <t>Torque applied in wrong way.</t>
    <phoneticPr fontId="11"/>
  </si>
  <si>
    <t>The Lane Keeping Assistance will requrest wrong or unstable torque to the motor.</t>
    <phoneticPr fontId="11"/>
  </si>
  <si>
    <t>The condition of having such a heavy snow is not so high.</t>
    <phoneticPr fontId="11"/>
  </si>
  <si>
    <t>If the system tries to apply wrong torque on the highway, driver will be panic.</t>
    <phoneticPr fontId="11"/>
  </si>
  <si>
    <t>B</t>
    <phoneticPr fontId="11"/>
  </si>
  <si>
    <t>If the camera cannot detect lane lines with enough high confidnece, the system should be turned off and tell the driver that the system cannot work in the current situation.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</si>
</sst>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5"/>
  <sheetViews>
    <sheetView tabSelected="1" workbookViewId="0">
      <selection activeCell="C8" sqref="C8"/>
    </sheetView>
  </sheetViews>
  <sheetFormatPr defaultColWidth="14.41015625" defaultRowHeight="15.75" customHeight="1" x14ac:dyDescent="0.4"/>
  <cols>
    <col min="2" max="2" width="22.1171875" customWidth="1"/>
    <col min="3" max="3" width="19" customWidth="1"/>
    <col min="4" max="4" width="22.76171875" customWidth="1"/>
    <col min="5" max="5" width="18.29296875" customWidth="1"/>
    <col min="6" max="6" width="18.87890625" customWidth="1"/>
    <col min="7" max="7" width="19.8203125" customWidth="1"/>
    <col min="8" max="8" width="34.41015625" customWidth="1"/>
    <col min="9" max="9" width="18.87890625" customWidth="1"/>
    <col min="10" max="10" width="26.29296875" customWidth="1"/>
    <col min="11" max="11" width="22.5859375" customWidth="1"/>
    <col min="12" max="12" width="18.703125" customWidth="1"/>
    <col min="13" max="13" width="28" customWidth="1"/>
    <col min="14" max="14" width="25.5859375" customWidth="1"/>
    <col min="16" max="16" width="28" customWidth="1"/>
    <col min="17" max="17" width="20.703125" customWidth="1"/>
    <col min="18" max="18" width="18.5859375" customWidth="1"/>
    <col min="19" max="19" width="20.703125" customWidth="1"/>
    <col min="20" max="20" width="40.29296875" customWidth="1"/>
    <col min="22" max="22" width="33.1171875" customWidth="1"/>
  </cols>
  <sheetData>
    <row r="1" spans="1:28" ht="12.7" x14ac:dyDescent="0.4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" x14ac:dyDescent="0.4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" x14ac:dyDescent="0.4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" x14ac:dyDescent="0.4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" x14ac:dyDescent="0.4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" x14ac:dyDescent="0.4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" x14ac:dyDescent="0.4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" x14ac:dyDescent="0.4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" x14ac:dyDescent="0.4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" x14ac:dyDescent="0.4">
      <c r="A10" s="16" t="s">
        <v>11</v>
      </c>
      <c r="B10" s="69" t="s">
        <v>14</v>
      </c>
      <c r="C10" s="68"/>
      <c r="D10" s="68"/>
      <c r="E10" s="68"/>
      <c r="F10" s="68"/>
      <c r="G10" s="68"/>
      <c r="H10" s="68"/>
      <c r="I10" s="70" t="s">
        <v>27</v>
      </c>
      <c r="J10" s="68"/>
      <c r="K10" s="68"/>
      <c r="L10" s="68"/>
      <c r="M10" s="68"/>
      <c r="N10" s="68"/>
      <c r="O10" s="70" t="s">
        <v>33</v>
      </c>
      <c r="P10" s="68"/>
      <c r="Q10" s="68"/>
      <c r="R10" s="68"/>
      <c r="S10" s="68"/>
      <c r="T10" s="68"/>
      <c r="U10" s="67" t="s">
        <v>34</v>
      </c>
      <c r="V10" s="68"/>
      <c r="W10" s="13"/>
      <c r="X10" s="13"/>
      <c r="Y10" s="13"/>
      <c r="Z10" s="13"/>
      <c r="AA10" s="13"/>
      <c r="AB10" s="13"/>
    </row>
    <row r="11" spans="1:28" ht="25.35" x14ac:dyDescent="0.4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4">
      <c r="A12" s="25" t="s">
        <v>59</v>
      </c>
      <c r="B12" s="62" t="s">
        <v>249</v>
      </c>
      <c r="C12" s="62" t="s">
        <v>250</v>
      </c>
      <c r="D12" s="63" t="s">
        <v>252</v>
      </c>
      <c r="E12" s="62" t="s">
        <v>254</v>
      </c>
      <c r="F12" s="26"/>
      <c r="G12" s="62" t="s">
        <v>255</v>
      </c>
      <c r="H12" s="62" t="s">
        <v>257</v>
      </c>
      <c r="I12" s="26" t="s">
        <v>86</v>
      </c>
      <c r="J12" s="62" t="s">
        <v>258</v>
      </c>
      <c r="K12" s="64" t="s">
        <v>261</v>
      </c>
      <c r="L12" s="62" t="s">
        <v>263</v>
      </c>
      <c r="M12" s="62" t="s">
        <v>264</v>
      </c>
      <c r="N12" s="83" t="s">
        <v>260</v>
      </c>
      <c r="O12" s="62" t="s">
        <v>267</v>
      </c>
      <c r="P12" s="62" t="s">
        <v>269</v>
      </c>
      <c r="Q12" s="62" t="s">
        <v>271</v>
      </c>
      <c r="R12" s="62" t="s">
        <v>272</v>
      </c>
      <c r="S12" s="62" t="s">
        <v>273</v>
      </c>
      <c r="T12" s="62" t="s">
        <v>280</v>
      </c>
      <c r="U12" s="65" t="s">
        <v>274</v>
      </c>
      <c r="V12" s="66" t="s">
        <v>276</v>
      </c>
      <c r="W12" s="29"/>
      <c r="X12" s="29"/>
      <c r="Y12" s="29"/>
      <c r="Z12" s="30"/>
      <c r="AA12" s="30"/>
      <c r="AB12" s="30"/>
    </row>
    <row r="13" spans="1:28" ht="12.75" customHeight="1" x14ac:dyDescent="0.4">
      <c r="A13" s="25" t="s">
        <v>91</v>
      </c>
      <c r="B13" s="62" t="s">
        <v>249</v>
      </c>
      <c r="C13" s="62" t="s">
        <v>251</v>
      </c>
      <c r="D13" s="62" t="s">
        <v>253</v>
      </c>
      <c r="E13" s="62" t="s">
        <v>254</v>
      </c>
      <c r="F13" s="26"/>
      <c r="G13" s="62" t="s">
        <v>256</v>
      </c>
      <c r="H13" s="62" t="s">
        <v>278</v>
      </c>
      <c r="I13" s="62" t="s">
        <v>279</v>
      </c>
      <c r="J13" s="62" t="s">
        <v>259</v>
      </c>
      <c r="K13" s="62" t="s">
        <v>262</v>
      </c>
      <c r="L13" s="62" t="s">
        <v>263</v>
      </c>
      <c r="M13" s="62" t="s">
        <v>265</v>
      </c>
      <c r="N13" s="62" t="s">
        <v>266</v>
      </c>
      <c r="O13" s="62" t="s">
        <v>268</v>
      </c>
      <c r="P13" s="62" t="s">
        <v>270</v>
      </c>
      <c r="Q13" s="62" t="s">
        <v>271</v>
      </c>
      <c r="R13" s="62" t="s">
        <v>272</v>
      </c>
      <c r="S13" s="26" t="s">
        <v>175</v>
      </c>
      <c r="T13" s="62" t="s">
        <v>281</v>
      </c>
      <c r="U13" s="65" t="s">
        <v>275</v>
      </c>
      <c r="V13" s="66" t="s">
        <v>277</v>
      </c>
      <c r="W13" s="29"/>
      <c r="X13" s="29"/>
      <c r="Y13" s="29"/>
      <c r="Z13" s="30"/>
      <c r="AA13" s="30"/>
      <c r="AB13" s="30"/>
    </row>
    <row r="14" spans="1:28" ht="12.75" customHeight="1" x14ac:dyDescent="0.4">
      <c r="A14" s="24" t="s">
        <v>92</v>
      </c>
      <c r="B14" s="81" t="s">
        <v>249</v>
      </c>
      <c r="C14" s="81" t="s">
        <v>250</v>
      </c>
      <c r="D14" s="81" t="s">
        <v>286</v>
      </c>
      <c r="E14" s="81" t="s">
        <v>254</v>
      </c>
      <c r="F14" s="84"/>
      <c r="G14" s="81" t="s">
        <v>255</v>
      </c>
      <c r="H14" s="81" t="s">
        <v>283</v>
      </c>
      <c r="I14" s="81" t="s">
        <v>284</v>
      </c>
      <c r="J14" s="81" t="s">
        <v>297</v>
      </c>
      <c r="K14" s="81" t="s">
        <v>287</v>
      </c>
      <c r="L14" s="62" t="s">
        <v>299</v>
      </c>
      <c r="M14" s="81" t="s">
        <v>288</v>
      </c>
      <c r="N14" s="81" t="s">
        <v>289</v>
      </c>
      <c r="O14" s="81" t="s">
        <v>268</v>
      </c>
      <c r="P14" s="81" t="s">
        <v>290</v>
      </c>
      <c r="Q14" s="81" t="s">
        <v>271</v>
      </c>
      <c r="R14" s="81" t="s">
        <v>272</v>
      </c>
      <c r="S14" s="81" t="s">
        <v>293</v>
      </c>
      <c r="T14" s="81" t="s">
        <v>291</v>
      </c>
      <c r="U14" s="81" t="s">
        <v>294</v>
      </c>
      <c r="V14" s="85" t="s">
        <v>292</v>
      </c>
      <c r="W14" s="28"/>
      <c r="X14" s="28"/>
      <c r="Y14" s="28"/>
      <c r="Z14" s="23"/>
      <c r="AA14" s="23"/>
      <c r="AB14" s="23"/>
    </row>
    <row r="15" spans="1:28" ht="12.75" customHeight="1" x14ac:dyDescent="0.4">
      <c r="A15" s="24" t="s">
        <v>93</v>
      </c>
      <c r="B15" s="81" t="s">
        <v>249</v>
      </c>
      <c r="C15" s="81" t="s">
        <v>250</v>
      </c>
      <c r="D15" s="81" t="s">
        <v>295</v>
      </c>
      <c r="E15" s="81" t="s">
        <v>254</v>
      </c>
      <c r="F15" s="84"/>
      <c r="G15" s="81" t="s">
        <v>255</v>
      </c>
      <c r="H15" s="81" t="s">
        <v>296</v>
      </c>
      <c r="I15" s="81" t="s">
        <v>279</v>
      </c>
      <c r="J15" s="81" t="s">
        <v>297</v>
      </c>
      <c r="K15" s="81" t="s">
        <v>298</v>
      </c>
      <c r="L15" s="81" t="s">
        <v>299</v>
      </c>
      <c r="M15" s="81" t="s">
        <v>300</v>
      </c>
      <c r="N15" s="81" t="s">
        <v>301</v>
      </c>
      <c r="O15" s="81" t="s">
        <v>268</v>
      </c>
      <c r="P15" s="81" t="s">
        <v>302</v>
      </c>
      <c r="Q15" s="81" t="s">
        <v>271</v>
      </c>
      <c r="R15" s="81" t="s">
        <v>272</v>
      </c>
      <c r="S15" s="81" t="s">
        <v>273</v>
      </c>
      <c r="T15" s="81" t="s">
        <v>303</v>
      </c>
      <c r="U15" s="81" t="s">
        <v>304</v>
      </c>
      <c r="V15" s="85" t="s">
        <v>305</v>
      </c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honeticPr fontId="11"/>
  <pageMargins left="0.25" right="0.25" top="0.75" bottom="0.75" header="0.3" footer="0.3"/>
  <pageSetup paperSize="9" scale="2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Q4" workbookViewId="0">
      <selection activeCell="U14" sqref="U14"/>
    </sheetView>
  </sheetViews>
  <sheetFormatPr defaultColWidth="14.41015625" defaultRowHeight="15.75" customHeight="1" x14ac:dyDescent="0.4"/>
  <cols>
    <col min="1" max="1" width="11.1171875" customWidth="1"/>
    <col min="2" max="2" width="24.29296875" customWidth="1"/>
    <col min="3" max="3" width="26.703125" customWidth="1"/>
    <col min="4" max="4" width="35.41015625" customWidth="1"/>
    <col min="5" max="5" width="36.41015625" customWidth="1"/>
    <col min="6" max="6" width="31" customWidth="1"/>
    <col min="7" max="7" width="22.5859375" customWidth="1"/>
    <col min="8" max="8" width="19.87890625" customWidth="1"/>
    <col min="9" max="9" width="38.87890625" customWidth="1"/>
    <col min="10" max="10" width="25.5859375" customWidth="1"/>
    <col min="11" max="11" width="24.87890625" customWidth="1"/>
    <col min="12" max="12" width="30" customWidth="1"/>
    <col min="13" max="13" width="44.1171875" customWidth="1"/>
    <col min="14" max="14" width="19.41015625" customWidth="1"/>
    <col min="15" max="15" width="17.87890625" customWidth="1"/>
    <col min="16" max="16" width="35.41015625" customWidth="1"/>
    <col min="17" max="17" width="27.41015625" customWidth="1"/>
    <col min="18" max="19" width="43.703125" customWidth="1"/>
    <col min="20" max="20" width="37.41015625" customWidth="1"/>
    <col min="21" max="21" width="34.1171875" customWidth="1"/>
    <col min="22" max="22" width="31.1171875" customWidth="1"/>
    <col min="23" max="23" width="20" customWidth="1"/>
    <col min="24" max="29" width="8.703125" customWidth="1"/>
  </cols>
  <sheetData>
    <row r="1" spans="1:29" ht="20.25" customHeight="1" x14ac:dyDescent="0.4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4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4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" x14ac:dyDescent="0.4">
      <c r="B4" s="16" t="s">
        <v>11</v>
      </c>
      <c r="C4" s="69" t="s">
        <v>14</v>
      </c>
      <c r="D4" s="68"/>
      <c r="E4" s="68"/>
      <c r="F4" s="68"/>
      <c r="G4" s="68"/>
      <c r="H4" s="68"/>
      <c r="I4" s="71"/>
      <c r="J4" s="70" t="s">
        <v>27</v>
      </c>
      <c r="K4" s="68"/>
      <c r="L4" s="68"/>
      <c r="M4" s="68"/>
      <c r="N4" s="68"/>
      <c r="O4" s="71"/>
      <c r="P4" s="70" t="s">
        <v>33</v>
      </c>
      <c r="Q4" s="68"/>
      <c r="R4" s="68"/>
      <c r="S4" s="68"/>
      <c r="T4" s="68"/>
      <c r="U4" s="71"/>
      <c r="V4" s="67" t="s">
        <v>34</v>
      </c>
      <c r="W4" s="71"/>
    </row>
    <row r="5" spans="1:29" ht="25.35" x14ac:dyDescent="0.4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4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8"/>
      <c r="Y6" s="28"/>
      <c r="Z6" s="28"/>
      <c r="AA6" s="23"/>
      <c r="AB6" s="23"/>
      <c r="AC6" s="23"/>
    </row>
    <row r="7" spans="1:29" ht="12.75" customHeight="1" x14ac:dyDescent="0.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4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4">
      <c r="A10" s="3"/>
      <c r="B10" s="6" t="s">
        <v>94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" x14ac:dyDescent="0.4">
      <c r="B12" s="16" t="s">
        <v>11</v>
      </c>
      <c r="C12" s="69" t="s">
        <v>97</v>
      </c>
      <c r="D12" s="68"/>
      <c r="E12" s="68"/>
      <c r="F12" s="68"/>
      <c r="G12" s="68"/>
      <c r="H12" s="68"/>
      <c r="I12" s="68"/>
      <c r="J12" s="70" t="s">
        <v>27</v>
      </c>
      <c r="K12" s="68"/>
      <c r="L12" s="68"/>
      <c r="M12" s="68"/>
      <c r="N12" s="68"/>
      <c r="O12" s="68"/>
      <c r="P12" s="70" t="s">
        <v>33</v>
      </c>
      <c r="Q12" s="68"/>
      <c r="R12" s="68"/>
      <c r="S12" s="68"/>
      <c r="T12" s="68"/>
      <c r="U12" s="68"/>
      <c r="V12" s="67" t="s">
        <v>34</v>
      </c>
      <c r="W12" s="68"/>
      <c r="X12" s="13"/>
      <c r="Y12" s="13"/>
      <c r="Z12" s="13"/>
      <c r="AA12" s="13"/>
      <c r="AB12" s="13"/>
      <c r="AC12" s="13"/>
    </row>
    <row r="13" spans="1:29" ht="25.35" x14ac:dyDescent="0.4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4">
      <c r="B14" s="24" t="s">
        <v>59</v>
      </c>
      <c r="C14" s="24" t="s">
        <v>103</v>
      </c>
      <c r="D14" s="24" t="s">
        <v>104</v>
      </c>
      <c r="E14" s="24" t="s">
        <v>105</v>
      </c>
      <c r="F14" s="24" t="s">
        <v>106</v>
      </c>
      <c r="G14" s="24" t="s">
        <v>64</v>
      </c>
      <c r="H14" s="24" t="s">
        <v>107</v>
      </c>
      <c r="I14" s="24" t="s">
        <v>108</v>
      </c>
      <c r="J14" s="24" t="s">
        <v>68</v>
      </c>
      <c r="K14" s="24" t="s">
        <v>109</v>
      </c>
      <c r="L14" s="24" t="s">
        <v>70</v>
      </c>
      <c r="M14" s="24" t="s">
        <v>111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61" t="s">
        <v>245</v>
      </c>
      <c r="V14" s="24" t="s">
        <v>81</v>
      </c>
      <c r="W14" s="27" t="s">
        <v>112</v>
      </c>
      <c r="X14" s="28"/>
      <c r="Y14" s="28"/>
      <c r="Z14" s="28"/>
      <c r="AA14" s="23"/>
      <c r="AB14" s="23"/>
      <c r="AC14" s="23"/>
    </row>
    <row r="15" spans="1:29" ht="12.75" customHeight="1" x14ac:dyDescent="0.4">
      <c r="B15" s="24" t="s">
        <v>91</v>
      </c>
      <c r="C15" s="24" t="s">
        <v>103</v>
      </c>
      <c r="D15" s="24" t="s">
        <v>104</v>
      </c>
      <c r="E15" s="24" t="s">
        <v>113</v>
      </c>
      <c r="F15" s="24" t="s">
        <v>106</v>
      </c>
      <c r="G15" s="24" t="s">
        <v>114</v>
      </c>
      <c r="H15" s="24" t="s">
        <v>107</v>
      </c>
      <c r="I15" s="24" t="s">
        <v>115</v>
      </c>
      <c r="J15" s="24" t="s">
        <v>68</v>
      </c>
      <c r="K15" s="24" t="s">
        <v>109</v>
      </c>
      <c r="L15" s="24" t="s">
        <v>70</v>
      </c>
      <c r="M15" s="24" t="s">
        <v>111</v>
      </c>
      <c r="N15" s="24" t="s">
        <v>72</v>
      </c>
      <c r="O15" s="24" t="s">
        <v>73</v>
      </c>
      <c r="P15" s="24" t="s">
        <v>118</v>
      </c>
      <c r="Q15" s="24" t="s">
        <v>119</v>
      </c>
      <c r="R15" s="24" t="s">
        <v>76</v>
      </c>
      <c r="S15" s="24" t="s">
        <v>77</v>
      </c>
      <c r="T15" s="24" t="s">
        <v>120</v>
      </c>
      <c r="U15" s="61" t="s">
        <v>247</v>
      </c>
      <c r="V15" s="24" t="s">
        <v>81</v>
      </c>
      <c r="W15" s="27" t="s">
        <v>112</v>
      </c>
      <c r="X15" s="28"/>
      <c r="Y15" s="28"/>
      <c r="Z15" s="28"/>
      <c r="AA15" s="23"/>
      <c r="AB15" s="23"/>
      <c r="AC15" s="23"/>
    </row>
    <row r="16" spans="1:29" ht="12.75" customHeight="1" x14ac:dyDescent="0.4">
      <c r="B16" s="24" t="s">
        <v>92</v>
      </c>
      <c r="C16" s="24" t="s">
        <v>103</v>
      </c>
      <c r="D16" s="24" t="s">
        <v>121</v>
      </c>
      <c r="E16" s="24" t="s">
        <v>113</v>
      </c>
      <c r="F16" s="24" t="s">
        <v>122</v>
      </c>
      <c r="G16" s="24" t="s">
        <v>123</v>
      </c>
      <c r="H16" s="24" t="s">
        <v>107</v>
      </c>
      <c r="I16" s="24" t="s">
        <v>125</v>
      </c>
      <c r="J16" s="24" t="s">
        <v>68</v>
      </c>
      <c r="K16" s="24" t="s">
        <v>109</v>
      </c>
      <c r="L16" s="24" t="s">
        <v>70</v>
      </c>
      <c r="M16" s="24" t="s">
        <v>111</v>
      </c>
      <c r="N16" s="24" t="s">
        <v>127</v>
      </c>
      <c r="O16" s="24" t="s">
        <v>73</v>
      </c>
      <c r="P16" s="24" t="s">
        <v>128</v>
      </c>
      <c r="Q16" s="24" t="s">
        <v>129</v>
      </c>
      <c r="R16" s="24" t="s">
        <v>130</v>
      </c>
      <c r="S16" s="24" t="s">
        <v>131</v>
      </c>
      <c r="T16" s="24" t="s">
        <v>132</v>
      </c>
      <c r="U16" s="61" t="s">
        <v>248</v>
      </c>
      <c r="V16" s="24" t="s">
        <v>156</v>
      </c>
      <c r="W16" s="27" t="s">
        <v>112</v>
      </c>
      <c r="X16" s="28"/>
      <c r="Y16" s="28"/>
      <c r="Z16" s="28"/>
      <c r="AA16" s="23"/>
      <c r="AB16" s="23"/>
      <c r="AC16" s="23"/>
    </row>
    <row r="17" spans="1:29" ht="12.75" customHeight="1" x14ac:dyDescent="0.4">
      <c r="B17" s="24" t="s">
        <v>93</v>
      </c>
      <c r="C17" s="24" t="s">
        <v>103</v>
      </c>
      <c r="D17" s="24" t="s">
        <v>158</v>
      </c>
      <c r="E17" s="24" t="s">
        <v>105</v>
      </c>
      <c r="F17" s="24" t="s">
        <v>159</v>
      </c>
      <c r="G17" s="24" t="s">
        <v>160</v>
      </c>
      <c r="H17" s="24" t="s">
        <v>107</v>
      </c>
      <c r="I17" s="24" t="s">
        <v>161</v>
      </c>
      <c r="J17" s="24" t="s">
        <v>68</v>
      </c>
      <c r="K17" s="24" t="s">
        <v>109</v>
      </c>
      <c r="L17" s="24" t="s">
        <v>70</v>
      </c>
      <c r="M17" s="24" t="s">
        <v>162</v>
      </c>
      <c r="N17" s="24" t="s">
        <v>163</v>
      </c>
      <c r="O17" s="24" t="s">
        <v>73</v>
      </c>
      <c r="P17" s="24" t="s">
        <v>74</v>
      </c>
      <c r="Q17" s="24" t="s">
        <v>164</v>
      </c>
      <c r="R17" s="24" t="s">
        <v>130</v>
      </c>
      <c r="S17" s="24" t="s">
        <v>165</v>
      </c>
      <c r="T17" s="24" t="s">
        <v>120</v>
      </c>
      <c r="U17" s="61" t="s">
        <v>246</v>
      </c>
      <c r="V17" s="24" t="s">
        <v>166</v>
      </c>
      <c r="W17" s="27" t="s">
        <v>112</v>
      </c>
      <c r="X17" s="28"/>
      <c r="Y17" s="28"/>
      <c r="Z17" s="28"/>
      <c r="AA17" s="23"/>
      <c r="AB17" s="23"/>
      <c r="AC17" s="23"/>
    </row>
    <row r="18" spans="1:29" ht="12.75" customHeight="1" x14ac:dyDescent="0.4">
      <c r="B18" s="24" t="s">
        <v>168</v>
      </c>
      <c r="C18" s="24" t="s">
        <v>103</v>
      </c>
      <c r="D18" s="24" t="s">
        <v>158</v>
      </c>
      <c r="E18" s="24" t="s">
        <v>113</v>
      </c>
      <c r="F18" s="24" t="s">
        <v>169</v>
      </c>
      <c r="G18" s="24" t="s">
        <v>114</v>
      </c>
      <c r="H18" s="24" t="s">
        <v>107</v>
      </c>
      <c r="I18" s="24" t="s">
        <v>171</v>
      </c>
      <c r="J18" s="24" t="s">
        <v>68</v>
      </c>
      <c r="K18" s="24" t="s">
        <v>109</v>
      </c>
      <c r="L18" s="24" t="s">
        <v>70</v>
      </c>
      <c r="M18" s="24" t="s">
        <v>111</v>
      </c>
      <c r="N18" s="24" t="s">
        <v>127</v>
      </c>
      <c r="O18" s="24" t="s">
        <v>73</v>
      </c>
      <c r="P18" s="24" t="s">
        <v>128</v>
      </c>
      <c r="Q18" s="24" t="s">
        <v>173</v>
      </c>
      <c r="R18" s="24" t="s">
        <v>130</v>
      </c>
      <c r="S18" s="24" t="s">
        <v>165</v>
      </c>
      <c r="T18" s="24" t="s">
        <v>175</v>
      </c>
      <c r="U18" s="61" t="s">
        <v>246</v>
      </c>
      <c r="V18" s="24" t="s">
        <v>166</v>
      </c>
      <c r="W18" s="27" t="s">
        <v>112</v>
      </c>
      <c r="X18" s="28"/>
      <c r="Y18" s="28"/>
      <c r="Z18" s="28"/>
      <c r="AA18" s="23"/>
      <c r="AB18" s="23"/>
      <c r="AC18" s="23"/>
    </row>
    <row r="19" spans="1:29" ht="12.75" customHeight="1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24" workbookViewId="0">
      <selection activeCell="B54" sqref="B54"/>
    </sheetView>
  </sheetViews>
  <sheetFormatPr defaultColWidth="14.41015625" defaultRowHeight="15.75" customHeight="1" x14ac:dyDescent="0.4"/>
  <cols>
    <col min="1" max="1" width="9.5859375" customWidth="1"/>
    <col min="2" max="2" width="29.87890625" customWidth="1"/>
    <col min="3" max="3" width="84.5859375" customWidth="1"/>
    <col min="4" max="4" width="35.41015625" customWidth="1"/>
    <col min="5" max="5" width="36.41015625" customWidth="1"/>
    <col min="6" max="6" width="31" customWidth="1"/>
    <col min="7" max="7" width="22.5859375" customWidth="1"/>
    <col min="8" max="8" width="19.87890625" customWidth="1"/>
    <col min="9" max="9" width="38.87890625" customWidth="1"/>
    <col min="10" max="10" width="25.5859375" customWidth="1"/>
    <col min="11" max="11" width="24.87890625" customWidth="1"/>
    <col min="12" max="12" width="30" customWidth="1"/>
    <col min="13" max="13" width="44.1171875" customWidth="1"/>
    <col min="14" max="14" width="19.41015625" customWidth="1"/>
    <col min="15" max="15" width="17.87890625" customWidth="1"/>
    <col min="16" max="16" width="35.41015625" customWidth="1"/>
    <col min="17" max="17" width="27.41015625" customWidth="1"/>
    <col min="18" max="18" width="43.703125" customWidth="1"/>
    <col min="19" max="19" width="23.703125" customWidth="1"/>
    <col min="20" max="20" width="107.41015625" customWidth="1"/>
    <col min="21" max="21" width="34.1171875" customWidth="1"/>
    <col min="22" max="22" width="31.1171875" customWidth="1"/>
    <col min="23" max="26" width="8.703125" customWidth="1"/>
  </cols>
  <sheetData>
    <row r="1" spans="1:26" ht="20.25" customHeight="1" x14ac:dyDescent="0.4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4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4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4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4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4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4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4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4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4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4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4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4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4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4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4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4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4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4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4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4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4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4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4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4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4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4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4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4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4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4">
      <c r="A33" s="10" t="str">
        <f t="shared" ref="A33:A39" si="4">"SD" &amp; TEXT(ROW()-ROW($A$32), "00")</f>
        <v>SD01</v>
      </c>
      <c r="B33" s="12" t="s">
        <v>95</v>
      </c>
      <c r="C33" s="12" t="s">
        <v>96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4">
      <c r="A34" s="10" t="str">
        <f t="shared" si="4"/>
        <v>SD02</v>
      </c>
      <c r="B34" s="12" t="s">
        <v>98</v>
      </c>
      <c r="C34" s="12" t="s">
        <v>96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4">
      <c r="A35" s="10" t="str">
        <f t="shared" si="4"/>
        <v>SD03</v>
      </c>
      <c r="B35" s="12" t="s">
        <v>99</v>
      </c>
      <c r="C35" s="12" t="s">
        <v>96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4">
      <c r="A36" s="10" t="str">
        <f t="shared" si="4"/>
        <v>SD04</v>
      </c>
      <c r="B36" s="12" t="s">
        <v>100</v>
      </c>
      <c r="C36" s="12" t="s">
        <v>96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4">
      <c r="A37" s="10" t="str">
        <f t="shared" si="4"/>
        <v>SD05</v>
      </c>
      <c r="B37" s="12" t="s">
        <v>101</v>
      </c>
      <c r="C37" s="12" t="s">
        <v>96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4">
      <c r="A38" s="10" t="str">
        <f t="shared" si="4"/>
        <v>SD06</v>
      </c>
      <c r="B38" s="12" t="s">
        <v>102</v>
      </c>
      <c r="C38" s="12" t="s">
        <v>96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4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4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4">
      <c r="A42" s="5" t="s">
        <v>110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4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4">
      <c r="A44" s="10" t="str">
        <f>"IU" &amp; TEXT(ROW()-ROW($A$43), "00")</f>
        <v>IU01</v>
      </c>
      <c r="B44" s="12" t="s">
        <v>116</v>
      </c>
      <c r="C44" s="12" t="s">
        <v>117</v>
      </c>
      <c r="D44" s="15" t="str">
        <f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4">
      <c r="A45" s="10" t="str">
        <f>"IU" &amp; TEXT(ROW()-ROW($A$43), "00")</f>
        <v>IU02</v>
      </c>
      <c r="B45" s="12" t="s">
        <v>124</v>
      </c>
      <c r="C45" s="12" t="s">
        <v>126</v>
      </c>
      <c r="D45" s="15" t="str">
        <f>$A45 &amp; " - " &amp; $B45</f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4">
      <c r="A46" s="10" t="str">
        <f>"IU" &amp; TEXT(ROW()-ROW($A$43), "00")</f>
        <v>IU03</v>
      </c>
      <c r="B46" s="12" t="s">
        <v>31</v>
      </c>
      <c r="C46" s="12" t="s">
        <v>32</v>
      </c>
      <c r="D46" s="15" t="str">
        <f>$A46 &amp; " - " &amp; $B46</f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4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4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4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4">
      <c r="A51" s="10" t="str">
        <f t="shared" ref="A51:A59" si="6">"EN" &amp; TEXT(ROW()-ROW($A$50), "00")</f>
        <v>EN01</v>
      </c>
      <c r="B51" s="12" t="s">
        <v>135</v>
      </c>
      <c r="C51" s="12" t="s">
        <v>136</v>
      </c>
      <c r="D51" s="15" t="str">
        <f t="shared" ref="D51:D59" si="7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4">
      <c r="A52" s="10" t="str">
        <f t="shared" si="6"/>
        <v>EN02</v>
      </c>
      <c r="B52" s="82" t="s">
        <v>282</v>
      </c>
      <c r="C52" s="12" t="s">
        <v>136</v>
      </c>
      <c r="D52" s="15" t="str">
        <f t="shared" si="7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4">
      <c r="A53" s="10" t="str">
        <f t="shared" si="6"/>
        <v>EN03</v>
      </c>
      <c r="B53" s="12" t="s">
        <v>141</v>
      </c>
      <c r="C53" s="12" t="s">
        <v>136</v>
      </c>
      <c r="D53" s="15" t="str">
        <f t="shared" si="7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4">
      <c r="A54" s="10" t="str">
        <f t="shared" si="6"/>
        <v>EN04</v>
      </c>
      <c r="B54" s="12" t="s">
        <v>145</v>
      </c>
      <c r="C54" s="12" t="s">
        <v>136</v>
      </c>
      <c r="D54" s="15" t="str">
        <f t="shared" si="7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4">
      <c r="A55" s="10" t="str">
        <f t="shared" si="6"/>
        <v>EN05</v>
      </c>
      <c r="B55" s="12" t="s">
        <v>147</v>
      </c>
      <c r="C55" s="12" t="s">
        <v>136</v>
      </c>
      <c r="D55" s="15" t="str">
        <f t="shared" si="7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4">
      <c r="A56" s="10" t="str">
        <f t="shared" si="6"/>
        <v>EN06</v>
      </c>
      <c r="B56" s="12" t="s">
        <v>150</v>
      </c>
      <c r="C56" s="12" t="s">
        <v>87</v>
      </c>
      <c r="D56" s="15" t="str">
        <f t="shared" si="7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4">
      <c r="A57" s="10" t="str">
        <f t="shared" si="6"/>
        <v>EN07</v>
      </c>
      <c r="B57" s="12" t="s">
        <v>152</v>
      </c>
      <c r="C57" s="12" t="s">
        <v>87</v>
      </c>
      <c r="D57" s="15" t="str">
        <f t="shared" si="7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4">
      <c r="A58" s="10" t="str">
        <f t="shared" si="6"/>
        <v>EN08</v>
      </c>
      <c r="B58" s="12" t="s">
        <v>155</v>
      </c>
      <c r="C58" s="12" t="s">
        <v>87</v>
      </c>
      <c r="D58" s="15" t="str">
        <f t="shared" si="7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4">
      <c r="A59" s="10" t="str">
        <f t="shared" si="6"/>
        <v>EN09</v>
      </c>
      <c r="B59" s="12" t="s">
        <v>31</v>
      </c>
      <c r="C59" s="12" t="s">
        <v>32</v>
      </c>
      <c r="D59" s="15" t="str">
        <f t="shared" si="7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4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4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4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4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4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4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4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4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4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4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4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4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4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4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4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4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4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4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4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4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4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4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4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4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2" workbookViewId="0">
      <selection activeCell="B15" sqref="B15"/>
    </sheetView>
  </sheetViews>
  <sheetFormatPr defaultColWidth="14.41015625" defaultRowHeight="15.75" customHeight="1" x14ac:dyDescent="0.4"/>
  <cols>
    <col min="2" max="2" width="43.1171875" customWidth="1"/>
    <col min="3" max="3" width="28.41015625" customWidth="1"/>
    <col min="4" max="4" width="45.703125" customWidth="1"/>
  </cols>
  <sheetData>
    <row r="1" spans="1:26" ht="15.75" customHeight="1" x14ac:dyDescent="0.4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4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4">
      <c r="A3" s="7" t="s">
        <v>4</v>
      </c>
      <c r="B3" s="8" t="s">
        <v>133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4">
      <c r="A4" s="10" t="str">
        <f t="shared" ref="A4:A23" si="0">"DV" &amp; TEXT(ROW()-ROW($A$3), "00")</f>
        <v>DV01</v>
      </c>
      <c r="B4" s="12" t="s">
        <v>69</v>
      </c>
      <c r="C4" s="12" t="s">
        <v>134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4">
      <c r="A5" s="10" t="str">
        <f t="shared" si="0"/>
        <v>DV02</v>
      </c>
      <c r="B5" s="12" t="s">
        <v>137</v>
      </c>
      <c r="C5" s="12" t="s">
        <v>134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4">
      <c r="A6" s="10" t="str">
        <f t="shared" si="0"/>
        <v>DV03</v>
      </c>
      <c r="B6" s="12" t="s">
        <v>138</v>
      </c>
      <c r="C6" s="12" t="s">
        <v>134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4">
      <c r="A7" s="10" t="str">
        <f t="shared" si="0"/>
        <v>DV04</v>
      </c>
      <c r="B7" s="12" t="s">
        <v>139</v>
      </c>
      <c r="C7" s="12" t="s">
        <v>140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4">
      <c r="A8" s="10" t="str">
        <f t="shared" si="0"/>
        <v>DV05</v>
      </c>
      <c r="B8" s="12" t="s">
        <v>142</v>
      </c>
      <c r="C8" s="12" t="s">
        <v>140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4">
      <c r="A9" s="10" t="str">
        <f t="shared" si="0"/>
        <v>DV06</v>
      </c>
      <c r="B9" s="12" t="s">
        <v>143</v>
      </c>
      <c r="C9" s="12" t="s">
        <v>144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4">
      <c r="A10" s="10" t="str">
        <f t="shared" si="0"/>
        <v>DV07</v>
      </c>
      <c r="B10" s="12" t="s">
        <v>146</v>
      </c>
      <c r="C10" s="12" t="s">
        <v>144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4">
      <c r="A11" s="10" t="str">
        <f t="shared" si="0"/>
        <v>DV08</v>
      </c>
      <c r="B11" s="12" t="s">
        <v>148</v>
      </c>
      <c r="C11" s="12" t="s">
        <v>149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4">
      <c r="A12" s="10" t="str">
        <f t="shared" si="0"/>
        <v>DV09</v>
      </c>
      <c r="B12" s="12" t="s">
        <v>151</v>
      </c>
      <c r="C12" s="12" t="s">
        <v>149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4">
      <c r="A13" s="10" t="str">
        <f t="shared" si="0"/>
        <v>DV10</v>
      </c>
      <c r="B13" s="12" t="s">
        <v>153</v>
      </c>
      <c r="C13" s="12" t="s">
        <v>154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4">
      <c r="A14" s="10" t="str">
        <f t="shared" si="0"/>
        <v>DV11</v>
      </c>
      <c r="B14" s="12" t="s">
        <v>157</v>
      </c>
      <c r="C14" s="12" t="s">
        <v>154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4">
      <c r="A15" s="10" t="str">
        <f t="shared" si="0"/>
        <v>DV12</v>
      </c>
      <c r="B15" s="82" t="s">
        <v>285</v>
      </c>
      <c r="C15" s="12" t="s">
        <v>140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4">
      <c r="A16" s="10" t="str">
        <f t="shared" si="0"/>
        <v>DV13</v>
      </c>
      <c r="B16" s="12" t="s">
        <v>167</v>
      </c>
      <c r="C16" s="12" t="s">
        <v>140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4">
      <c r="A17" s="10" t="str">
        <f t="shared" si="0"/>
        <v>DV14</v>
      </c>
      <c r="B17" s="12" t="s">
        <v>170</v>
      </c>
      <c r="C17" s="12" t="s">
        <v>144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4">
      <c r="A18" s="10" t="str">
        <f t="shared" si="0"/>
        <v>DV15</v>
      </c>
      <c r="B18" s="12" t="s">
        <v>172</v>
      </c>
      <c r="C18" s="12" t="s">
        <v>144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4">
      <c r="A19" s="10" t="str">
        <f t="shared" si="0"/>
        <v>DV16</v>
      </c>
      <c r="B19" s="12" t="s">
        <v>174</v>
      </c>
      <c r="C19" s="12" t="s">
        <v>149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4">
      <c r="A20" s="10" t="str">
        <f t="shared" si="0"/>
        <v>DV17</v>
      </c>
      <c r="B20" s="12" t="s">
        <v>176</v>
      </c>
      <c r="C20" s="12" t="s">
        <v>149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4">
      <c r="A21" s="10" t="str">
        <f t="shared" si="0"/>
        <v>DV18</v>
      </c>
      <c r="B21" s="12" t="s">
        <v>177</v>
      </c>
      <c r="C21" s="12" t="s">
        <v>154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4">
      <c r="A22" s="10" t="str">
        <f t="shared" si="0"/>
        <v>DV19</v>
      </c>
      <c r="B22" s="12" t="s">
        <v>178</v>
      </c>
      <c r="C22" s="12" t="s">
        <v>154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4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4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4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4">
      <c r="A26" s="35" t="s">
        <v>179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 x14ac:dyDescent="0.4">
      <c r="A27" s="38" t="s">
        <v>4</v>
      </c>
      <c r="B27" s="39" t="s">
        <v>180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 x14ac:dyDescent="0.4">
      <c r="A28" s="41" t="str">
        <f t="shared" ref="A28:A41" si="2">"EV" &amp; TEXT(ROW()-ROW($A$35), "00")</f>
        <v>EV-07</v>
      </c>
      <c r="B28" s="42" t="s">
        <v>181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4">
      <c r="A29" s="45" t="str">
        <f t="shared" si="2"/>
        <v>EV-06</v>
      </c>
      <c r="B29" s="46" t="s">
        <v>182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4">
      <c r="A30" s="45" t="str">
        <f t="shared" si="2"/>
        <v>EV-05</v>
      </c>
      <c r="B30" s="46" t="s">
        <v>183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4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" x14ac:dyDescent="0.4">
      <c r="A32" s="41" t="str">
        <f t="shared" si="2"/>
        <v>EV-03</v>
      </c>
      <c r="B32" s="42" t="s">
        <v>184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" x14ac:dyDescent="0.4">
      <c r="A33" s="41" t="str">
        <f t="shared" si="2"/>
        <v>EV-02</v>
      </c>
      <c r="B33" s="42" t="s">
        <v>185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" x14ac:dyDescent="0.4">
      <c r="A34" s="41" t="str">
        <f t="shared" si="2"/>
        <v>EV-01</v>
      </c>
      <c r="B34" s="42" t="s">
        <v>186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" x14ac:dyDescent="0.4">
      <c r="A35" s="41" t="str">
        <f t="shared" si="2"/>
        <v>EV00</v>
      </c>
      <c r="B35" s="42" t="s">
        <v>187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" x14ac:dyDescent="0.4">
      <c r="A36" s="41" t="str">
        <f t="shared" si="2"/>
        <v>EV01</v>
      </c>
      <c r="B36" s="42" t="s">
        <v>188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" x14ac:dyDescent="0.4">
      <c r="A37" s="41" t="str">
        <f t="shared" si="2"/>
        <v>EV02</v>
      </c>
      <c r="B37" s="42" t="s">
        <v>189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" x14ac:dyDescent="0.4">
      <c r="A38" s="41" t="str">
        <f t="shared" si="2"/>
        <v>EV03</v>
      </c>
      <c r="B38" s="42" t="s">
        <v>190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" x14ac:dyDescent="0.4">
      <c r="A39" s="41" t="str">
        <f t="shared" si="2"/>
        <v>EV04</v>
      </c>
      <c r="B39" s="42" t="s">
        <v>191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" x14ac:dyDescent="0.4">
      <c r="A40" s="41" t="str">
        <f t="shared" si="2"/>
        <v>EV05</v>
      </c>
      <c r="B40" s="42" t="s">
        <v>192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" x14ac:dyDescent="0.4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" x14ac:dyDescent="0.4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" x14ac:dyDescent="0.4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" x14ac:dyDescent="0.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" x14ac:dyDescent="0.4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" x14ac:dyDescent="0.4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" x14ac:dyDescent="0.4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" x14ac:dyDescent="0.4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" x14ac:dyDescent="0.4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" x14ac:dyDescent="0.4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" x14ac:dyDescent="0.4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" x14ac:dyDescent="0.4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" x14ac:dyDescent="0.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" x14ac:dyDescent="0.4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" x14ac:dyDescent="0.4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" x14ac:dyDescent="0.4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" x14ac:dyDescent="0.4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" x14ac:dyDescent="0.4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" x14ac:dyDescent="0.4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" x14ac:dyDescent="0.4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" x14ac:dyDescent="0.4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" x14ac:dyDescent="0.4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" x14ac:dyDescent="0.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" x14ac:dyDescent="0.4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" x14ac:dyDescent="0.4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" x14ac:dyDescent="0.4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" x14ac:dyDescent="0.4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" x14ac:dyDescent="0.4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" x14ac:dyDescent="0.4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" x14ac:dyDescent="0.4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" x14ac:dyDescent="0.4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" x14ac:dyDescent="0.4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" x14ac:dyDescent="0.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" x14ac:dyDescent="0.4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" x14ac:dyDescent="0.4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" x14ac:dyDescent="0.4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" x14ac:dyDescent="0.4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" x14ac:dyDescent="0.4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" x14ac:dyDescent="0.4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" x14ac:dyDescent="0.4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" x14ac:dyDescent="0.4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" x14ac:dyDescent="0.4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" x14ac:dyDescent="0.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" x14ac:dyDescent="0.4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" x14ac:dyDescent="0.4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" x14ac:dyDescent="0.4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" x14ac:dyDescent="0.4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" x14ac:dyDescent="0.4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" x14ac:dyDescent="0.4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" x14ac:dyDescent="0.4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" x14ac:dyDescent="0.4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" x14ac:dyDescent="0.4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" x14ac:dyDescent="0.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" x14ac:dyDescent="0.4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" x14ac:dyDescent="0.4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" x14ac:dyDescent="0.4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" x14ac:dyDescent="0.4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" x14ac:dyDescent="0.4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" x14ac:dyDescent="0.4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" x14ac:dyDescent="0.4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" x14ac:dyDescent="0.4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" x14ac:dyDescent="0.4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" x14ac:dyDescent="0.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" x14ac:dyDescent="0.4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" x14ac:dyDescent="0.4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" x14ac:dyDescent="0.4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" x14ac:dyDescent="0.4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" x14ac:dyDescent="0.4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" x14ac:dyDescent="0.4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" x14ac:dyDescent="0.4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" x14ac:dyDescent="0.4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" x14ac:dyDescent="0.4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" x14ac:dyDescent="0.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" x14ac:dyDescent="0.4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" x14ac:dyDescent="0.4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" x14ac:dyDescent="0.4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" x14ac:dyDescent="0.4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" x14ac:dyDescent="0.4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" x14ac:dyDescent="0.4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" x14ac:dyDescent="0.4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" x14ac:dyDescent="0.4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" x14ac:dyDescent="0.4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" x14ac:dyDescent="0.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" x14ac:dyDescent="0.4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" x14ac:dyDescent="0.4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" x14ac:dyDescent="0.4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" x14ac:dyDescent="0.4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" x14ac:dyDescent="0.4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" x14ac:dyDescent="0.4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" x14ac:dyDescent="0.4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" x14ac:dyDescent="0.4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" x14ac:dyDescent="0.4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" x14ac:dyDescent="0.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" x14ac:dyDescent="0.4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" x14ac:dyDescent="0.4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" x14ac:dyDescent="0.4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" x14ac:dyDescent="0.4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" x14ac:dyDescent="0.4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" x14ac:dyDescent="0.4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" x14ac:dyDescent="0.4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" x14ac:dyDescent="0.4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" x14ac:dyDescent="0.4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" x14ac:dyDescent="0.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" x14ac:dyDescent="0.4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" x14ac:dyDescent="0.4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" x14ac:dyDescent="0.4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" x14ac:dyDescent="0.4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" x14ac:dyDescent="0.4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" x14ac:dyDescent="0.4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" x14ac:dyDescent="0.4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" x14ac:dyDescent="0.4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" x14ac:dyDescent="0.4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" x14ac:dyDescent="0.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" x14ac:dyDescent="0.4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" x14ac:dyDescent="0.4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" x14ac:dyDescent="0.4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" x14ac:dyDescent="0.4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" x14ac:dyDescent="0.4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" x14ac:dyDescent="0.4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" x14ac:dyDescent="0.4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" x14ac:dyDescent="0.4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" x14ac:dyDescent="0.4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" x14ac:dyDescent="0.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" x14ac:dyDescent="0.4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" x14ac:dyDescent="0.4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" x14ac:dyDescent="0.4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" x14ac:dyDescent="0.4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" x14ac:dyDescent="0.4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" x14ac:dyDescent="0.4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" x14ac:dyDescent="0.4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" x14ac:dyDescent="0.4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" x14ac:dyDescent="0.4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" x14ac:dyDescent="0.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" x14ac:dyDescent="0.4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" x14ac:dyDescent="0.4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" x14ac:dyDescent="0.4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" x14ac:dyDescent="0.4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" x14ac:dyDescent="0.4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" x14ac:dyDescent="0.4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" x14ac:dyDescent="0.4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" x14ac:dyDescent="0.4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" x14ac:dyDescent="0.4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" x14ac:dyDescent="0.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" x14ac:dyDescent="0.4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" x14ac:dyDescent="0.4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" x14ac:dyDescent="0.4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" x14ac:dyDescent="0.4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" x14ac:dyDescent="0.4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" x14ac:dyDescent="0.4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" x14ac:dyDescent="0.4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" x14ac:dyDescent="0.4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" x14ac:dyDescent="0.4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" x14ac:dyDescent="0.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" x14ac:dyDescent="0.4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" x14ac:dyDescent="0.4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" x14ac:dyDescent="0.4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" x14ac:dyDescent="0.4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" x14ac:dyDescent="0.4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" x14ac:dyDescent="0.4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" x14ac:dyDescent="0.4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" x14ac:dyDescent="0.4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" x14ac:dyDescent="0.4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" x14ac:dyDescent="0.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" x14ac:dyDescent="0.4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" x14ac:dyDescent="0.4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" x14ac:dyDescent="0.4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" x14ac:dyDescent="0.4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" x14ac:dyDescent="0.4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" x14ac:dyDescent="0.4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" x14ac:dyDescent="0.4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" x14ac:dyDescent="0.4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" x14ac:dyDescent="0.4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" x14ac:dyDescent="0.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" x14ac:dyDescent="0.4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" x14ac:dyDescent="0.4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" x14ac:dyDescent="0.4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" x14ac:dyDescent="0.4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" x14ac:dyDescent="0.4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" x14ac:dyDescent="0.4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" x14ac:dyDescent="0.4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" x14ac:dyDescent="0.4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" x14ac:dyDescent="0.4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" x14ac:dyDescent="0.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" x14ac:dyDescent="0.4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" x14ac:dyDescent="0.4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" x14ac:dyDescent="0.4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" x14ac:dyDescent="0.4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" x14ac:dyDescent="0.4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" x14ac:dyDescent="0.4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" x14ac:dyDescent="0.4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" x14ac:dyDescent="0.4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" x14ac:dyDescent="0.4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" x14ac:dyDescent="0.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" x14ac:dyDescent="0.4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" x14ac:dyDescent="0.4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" x14ac:dyDescent="0.4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" x14ac:dyDescent="0.4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" x14ac:dyDescent="0.4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" x14ac:dyDescent="0.4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" x14ac:dyDescent="0.4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" x14ac:dyDescent="0.4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" x14ac:dyDescent="0.4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" x14ac:dyDescent="0.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" x14ac:dyDescent="0.4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" x14ac:dyDescent="0.4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" x14ac:dyDescent="0.4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" x14ac:dyDescent="0.4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" x14ac:dyDescent="0.4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" x14ac:dyDescent="0.4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" x14ac:dyDescent="0.4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" x14ac:dyDescent="0.4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" x14ac:dyDescent="0.4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" x14ac:dyDescent="0.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" x14ac:dyDescent="0.4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" x14ac:dyDescent="0.4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" x14ac:dyDescent="0.4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" x14ac:dyDescent="0.4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" x14ac:dyDescent="0.4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" x14ac:dyDescent="0.4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" x14ac:dyDescent="0.4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" x14ac:dyDescent="0.4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" x14ac:dyDescent="0.4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" x14ac:dyDescent="0.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" x14ac:dyDescent="0.4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" x14ac:dyDescent="0.4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" x14ac:dyDescent="0.4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" x14ac:dyDescent="0.4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" x14ac:dyDescent="0.4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" x14ac:dyDescent="0.4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" x14ac:dyDescent="0.4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" x14ac:dyDescent="0.4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" x14ac:dyDescent="0.4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" x14ac:dyDescent="0.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" x14ac:dyDescent="0.4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" x14ac:dyDescent="0.4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" x14ac:dyDescent="0.4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" x14ac:dyDescent="0.4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" x14ac:dyDescent="0.4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" x14ac:dyDescent="0.4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" x14ac:dyDescent="0.4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" x14ac:dyDescent="0.4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" x14ac:dyDescent="0.4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" x14ac:dyDescent="0.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" x14ac:dyDescent="0.4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" x14ac:dyDescent="0.4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" x14ac:dyDescent="0.4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" x14ac:dyDescent="0.4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" x14ac:dyDescent="0.4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" x14ac:dyDescent="0.4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" x14ac:dyDescent="0.4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" x14ac:dyDescent="0.4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" x14ac:dyDescent="0.4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" x14ac:dyDescent="0.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" x14ac:dyDescent="0.4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" x14ac:dyDescent="0.4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" x14ac:dyDescent="0.4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" x14ac:dyDescent="0.4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" x14ac:dyDescent="0.4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" x14ac:dyDescent="0.4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" x14ac:dyDescent="0.4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" x14ac:dyDescent="0.4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" x14ac:dyDescent="0.4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" x14ac:dyDescent="0.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" x14ac:dyDescent="0.4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" x14ac:dyDescent="0.4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" x14ac:dyDescent="0.4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" x14ac:dyDescent="0.4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" x14ac:dyDescent="0.4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" x14ac:dyDescent="0.4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" x14ac:dyDescent="0.4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" x14ac:dyDescent="0.4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" x14ac:dyDescent="0.4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" x14ac:dyDescent="0.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" x14ac:dyDescent="0.4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" x14ac:dyDescent="0.4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" x14ac:dyDescent="0.4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" x14ac:dyDescent="0.4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" x14ac:dyDescent="0.4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" x14ac:dyDescent="0.4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" x14ac:dyDescent="0.4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" x14ac:dyDescent="0.4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" x14ac:dyDescent="0.4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" x14ac:dyDescent="0.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" x14ac:dyDescent="0.4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" x14ac:dyDescent="0.4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" x14ac:dyDescent="0.4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" x14ac:dyDescent="0.4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" x14ac:dyDescent="0.4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" x14ac:dyDescent="0.4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" x14ac:dyDescent="0.4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" x14ac:dyDescent="0.4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" x14ac:dyDescent="0.4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" x14ac:dyDescent="0.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" x14ac:dyDescent="0.4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" x14ac:dyDescent="0.4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" x14ac:dyDescent="0.4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" x14ac:dyDescent="0.4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" x14ac:dyDescent="0.4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" x14ac:dyDescent="0.4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" x14ac:dyDescent="0.4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" x14ac:dyDescent="0.4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" x14ac:dyDescent="0.4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" x14ac:dyDescent="0.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" x14ac:dyDescent="0.4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" x14ac:dyDescent="0.4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" x14ac:dyDescent="0.4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" x14ac:dyDescent="0.4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" x14ac:dyDescent="0.4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" x14ac:dyDescent="0.4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" x14ac:dyDescent="0.4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" x14ac:dyDescent="0.4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" x14ac:dyDescent="0.4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" x14ac:dyDescent="0.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" x14ac:dyDescent="0.4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" x14ac:dyDescent="0.4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" x14ac:dyDescent="0.4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" x14ac:dyDescent="0.4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" x14ac:dyDescent="0.4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" x14ac:dyDescent="0.4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" x14ac:dyDescent="0.4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" x14ac:dyDescent="0.4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" x14ac:dyDescent="0.4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" x14ac:dyDescent="0.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" x14ac:dyDescent="0.4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" x14ac:dyDescent="0.4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" x14ac:dyDescent="0.4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" x14ac:dyDescent="0.4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" x14ac:dyDescent="0.4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" x14ac:dyDescent="0.4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" x14ac:dyDescent="0.4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" x14ac:dyDescent="0.4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" x14ac:dyDescent="0.4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" x14ac:dyDescent="0.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" x14ac:dyDescent="0.4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" x14ac:dyDescent="0.4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" x14ac:dyDescent="0.4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" x14ac:dyDescent="0.4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" x14ac:dyDescent="0.4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" x14ac:dyDescent="0.4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" x14ac:dyDescent="0.4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" x14ac:dyDescent="0.4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" x14ac:dyDescent="0.4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" x14ac:dyDescent="0.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" x14ac:dyDescent="0.4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" x14ac:dyDescent="0.4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" x14ac:dyDescent="0.4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" x14ac:dyDescent="0.4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" x14ac:dyDescent="0.4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" x14ac:dyDescent="0.4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" x14ac:dyDescent="0.4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" x14ac:dyDescent="0.4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" x14ac:dyDescent="0.4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" x14ac:dyDescent="0.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" x14ac:dyDescent="0.4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" x14ac:dyDescent="0.4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" x14ac:dyDescent="0.4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" x14ac:dyDescent="0.4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" x14ac:dyDescent="0.4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" x14ac:dyDescent="0.4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" x14ac:dyDescent="0.4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" x14ac:dyDescent="0.4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" x14ac:dyDescent="0.4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" x14ac:dyDescent="0.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" x14ac:dyDescent="0.4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" x14ac:dyDescent="0.4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" x14ac:dyDescent="0.4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" x14ac:dyDescent="0.4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" x14ac:dyDescent="0.4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" x14ac:dyDescent="0.4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" x14ac:dyDescent="0.4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" x14ac:dyDescent="0.4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" x14ac:dyDescent="0.4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" x14ac:dyDescent="0.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" x14ac:dyDescent="0.4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" x14ac:dyDescent="0.4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" x14ac:dyDescent="0.4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" x14ac:dyDescent="0.4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" x14ac:dyDescent="0.4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" x14ac:dyDescent="0.4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" x14ac:dyDescent="0.4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" x14ac:dyDescent="0.4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" x14ac:dyDescent="0.4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" x14ac:dyDescent="0.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" x14ac:dyDescent="0.4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" x14ac:dyDescent="0.4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" x14ac:dyDescent="0.4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" x14ac:dyDescent="0.4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" x14ac:dyDescent="0.4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" x14ac:dyDescent="0.4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" x14ac:dyDescent="0.4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" x14ac:dyDescent="0.4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" x14ac:dyDescent="0.4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" x14ac:dyDescent="0.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" x14ac:dyDescent="0.4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" x14ac:dyDescent="0.4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" x14ac:dyDescent="0.4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" x14ac:dyDescent="0.4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" x14ac:dyDescent="0.4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" x14ac:dyDescent="0.4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" x14ac:dyDescent="0.4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" x14ac:dyDescent="0.4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" x14ac:dyDescent="0.4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" x14ac:dyDescent="0.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" x14ac:dyDescent="0.4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" x14ac:dyDescent="0.4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" x14ac:dyDescent="0.4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" x14ac:dyDescent="0.4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" x14ac:dyDescent="0.4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" x14ac:dyDescent="0.4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" x14ac:dyDescent="0.4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" x14ac:dyDescent="0.4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" x14ac:dyDescent="0.4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" x14ac:dyDescent="0.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" x14ac:dyDescent="0.4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" x14ac:dyDescent="0.4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" x14ac:dyDescent="0.4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" x14ac:dyDescent="0.4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" x14ac:dyDescent="0.4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" x14ac:dyDescent="0.4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" x14ac:dyDescent="0.4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" x14ac:dyDescent="0.4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" x14ac:dyDescent="0.4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" x14ac:dyDescent="0.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" x14ac:dyDescent="0.4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" x14ac:dyDescent="0.4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" x14ac:dyDescent="0.4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" x14ac:dyDescent="0.4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" x14ac:dyDescent="0.4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" x14ac:dyDescent="0.4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" x14ac:dyDescent="0.4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" x14ac:dyDescent="0.4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" x14ac:dyDescent="0.4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" x14ac:dyDescent="0.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" x14ac:dyDescent="0.4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" x14ac:dyDescent="0.4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" x14ac:dyDescent="0.4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" x14ac:dyDescent="0.4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" x14ac:dyDescent="0.4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" x14ac:dyDescent="0.4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" x14ac:dyDescent="0.4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" x14ac:dyDescent="0.4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" x14ac:dyDescent="0.4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" x14ac:dyDescent="0.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" x14ac:dyDescent="0.4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" x14ac:dyDescent="0.4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" x14ac:dyDescent="0.4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" x14ac:dyDescent="0.4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" x14ac:dyDescent="0.4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" x14ac:dyDescent="0.4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" x14ac:dyDescent="0.4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" x14ac:dyDescent="0.4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" x14ac:dyDescent="0.4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" x14ac:dyDescent="0.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" x14ac:dyDescent="0.4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" x14ac:dyDescent="0.4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" x14ac:dyDescent="0.4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" x14ac:dyDescent="0.4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" x14ac:dyDescent="0.4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" x14ac:dyDescent="0.4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" x14ac:dyDescent="0.4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" x14ac:dyDescent="0.4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" x14ac:dyDescent="0.4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" x14ac:dyDescent="0.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" x14ac:dyDescent="0.4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" x14ac:dyDescent="0.4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" x14ac:dyDescent="0.4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" x14ac:dyDescent="0.4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" x14ac:dyDescent="0.4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" x14ac:dyDescent="0.4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" x14ac:dyDescent="0.4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" x14ac:dyDescent="0.4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" x14ac:dyDescent="0.4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" x14ac:dyDescent="0.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" x14ac:dyDescent="0.4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" x14ac:dyDescent="0.4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" x14ac:dyDescent="0.4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" x14ac:dyDescent="0.4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" x14ac:dyDescent="0.4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" x14ac:dyDescent="0.4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" x14ac:dyDescent="0.4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" x14ac:dyDescent="0.4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" x14ac:dyDescent="0.4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" x14ac:dyDescent="0.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" x14ac:dyDescent="0.4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" x14ac:dyDescent="0.4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" x14ac:dyDescent="0.4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" x14ac:dyDescent="0.4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" x14ac:dyDescent="0.4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" x14ac:dyDescent="0.4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" x14ac:dyDescent="0.4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" x14ac:dyDescent="0.4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" x14ac:dyDescent="0.4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" x14ac:dyDescent="0.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" x14ac:dyDescent="0.4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" x14ac:dyDescent="0.4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" x14ac:dyDescent="0.4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" x14ac:dyDescent="0.4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" x14ac:dyDescent="0.4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" x14ac:dyDescent="0.4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" x14ac:dyDescent="0.4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" x14ac:dyDescent="0.4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" x14ac:dyDescent="0.4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" x14ac:dyDescent="0.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" x14ac:dyDescent="0.4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" x14ac:dyDescent="0.4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" x14ac:dyDescent="0.4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" x14ac:dyDescent="0.4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" x14ac:dyDescent="0.4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" x14ac:dyDescent="0.4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" x14ac:dyDescent="0.4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" x14ac:dyDescent="0.4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" x14ac:dyDescent="0.4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" x14ac:dyDescent="0.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" x14ac:dyDescent="0.4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" x14ac:dyDescent="0.4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" x14ac:dyDescent="0.4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" x14ac:dyDescent="0.4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" x14ac:dyDescent="0.4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" x14ac:dyDescent="0.4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" x14ac:dyDescent="0.4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" x14ac:dyDescent="0.4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" x14ac:dyDescent="0.4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" x14ac:dyDescent="0.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" x14ac:dyDescent="0.4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" x14ac:dyDescent="0.4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" x14ac:dyDescent="0.4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" x14ac:dyDescent="0.4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" x14ac:dyDescent="0.4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" x14ac:dyDescent="0.4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" x14ac:dyDescent="0.4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" x14ac:dyDescent="0.4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" x14ac:dyDescent="0.4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" x14ac:dyDescent="0.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" x14ac:dyDescent="0.4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" x14ac:dyDescent="0.4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" x14ac:dyDescent="0.4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" x14ac:dyDescent="0.4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" x14ac:dyDescent="0.4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" x14ac:dyDescent="0.4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" x14ac:dyDescent="0.4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" x14ac:dyDescent="0.4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" x14ac:dyDescent="0.4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" x14ac:dyDescent="0.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" x14ac:dyDescent="0.4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" x14ac:dyDescent="0.4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" x14ac:dyDescent="0.4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" x14ac:dyDescent="0.4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" x14ac:dyDescent="0.4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" x14ac:dyDescent="0.4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" x14ac:dyDescent="0.4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" x14ac:dyDescent="0.4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" x14ac:dyDescent="0.4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" x14ac:dyDescent="0.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" x14ac:dyDescent="0.4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" x14ac:dyDescent="0.4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" x14ac:dyDescent="0.4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" x14ac:dyDescent="0.4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" x14ac:dyDescent="0.4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" x14ac:dyDescent="0.4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" x14ac:dyDescent="0.4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" x14ac:dyDescent="0.4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" x14ac:dyDescent="0.4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" x14ac:dyDescent="0.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" x14ac:dyDescent="0.4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" x14ac:dyDescent="0.4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" x14ac:dyDescent="0.4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" x14ac:dyDescent="0.4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" x14ac:dyDescent="0.4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" x14ac:dyDescent="0.4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" x14ac:dyDescent="0.4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" x14ac:dyDescent="0.4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" x14ac:dyDescent="0.4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" x14ac:dyDescent="0.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" x14ac:dyDescent="0.4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" x14ac:dyDescent="0.4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" x14ac:dyDescent="0.4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" x14ac:dyDescent="0.4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" x14ac:dyDescent="0.4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" x14ac:dyDescent="0.4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" x14ac:dyDescent="0.4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" x14ac:dyDescent="0.4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" x14ac:dyDescent="0.4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" x14ac:dyDescent="0.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" x14ac:dyDescent="0.4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" x14ac:dyDescent="0.4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" x14ac:dyDescent="0.4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" x14ac:dyDescent="0.4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" x14ac:dyDescent="0.4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" x14ac:dyDescent="0.4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" x14ac:dyDescent="0.4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" x14ac:dyDescent="0.4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" x14ac:dyDescent="0.4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" x14ac:dyDescent="0.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" x14ac:dyDescent="0.4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" x14ac:dyDescent="0.4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" x14ac:dyDescent="0.4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" x14ac:dyDescent="0.4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" x14ac:dyDescent="0.4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" x14ac:dyDescent="0.4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" x14ac:dyDescent="0.4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" x14ac:dyDescent="0.4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" x14ac:dyDescent="0.4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" x14ac:dyDescent="0.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" x14ac:dyDescent="0.4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" x14ac:dyDescent="0.4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" x14ac:dyDescent="0.4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" x14ac:dyDescent="0.4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" x14ac:dyDescent="0.4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" x14ac:dyDescent="0.4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" x14ac:dyDescent="0.4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" x14ac:dyDescent="0.4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" x14ac:dyDescent="0.4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" x14ac:dyDescent="0.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" x14ac:dyDescent="0.4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" x14ac:dyDescent="0.4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" x14ac:dyDescent="0.4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" x14ac:dyDescent="0.4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" x14ac:dyDescent="0.4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" x14ac:dyDescent="0.4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" x14ac:dyDescent="0.4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" x14ac:dyDescent="0.4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" x14ac:dyDescent="0.4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" x14ac:dyDescent="0.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" x14ac:dyDescent="0.4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" x14ac:dyDescent="0.4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" x14ac:dyDescent="0.4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" x14ac:dyDescent="0.4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" x14ac:dyDescent="0.4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" x14ac:dyDescent="0.4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" x14ac:dyDescent="0.4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" x14ac:dyDescent="0.4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" x14ac:dyDescent="0.4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" x14ac:dyDescent="0.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" x14ac:dyDescent="0.4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" x14ac:dyDescent="0.4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" x14ac:dyDescent="0.4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" x14ac:dyDescent="0.4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" x14ac:dyDescent="0.4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" x14ac:dyDescent="0.4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" x14ac:dyDescent="0.4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" x14ac:dyDescent="0.4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" x14ac:dyDescent="0.4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" x14ac:dyDescent="0.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" x14ac:dyDescent="0.4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" x14ac:dyDescent="0.4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" x14ac:dyDescent="0.4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" x14ac:dyDescent="0.4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" x14ac:dyDescent="0.4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" x14ac:dyDescent="0.4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" x14ac:dyDescent="0.4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" x14ac:dyDescent="0.4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" x14ac:dyDescent="0.4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" x14ac:dyDescent="0.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" x14ac:dyDescent="0.4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" x14ac:dyDescent="0.4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" x14ac:dyDescent="0.4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" x14ac:dyDescent="0.4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" x14ac:dyDescent="0.4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" x14ac:dyDescent="0.4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" x14ac:dyDescent="0.4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" x14ac:dyDescent="0.4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" x14ac:dyDescent="0.4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" x14ac:dyDescent="0.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" x14ac:dyDescent="0.4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" x14ac:dyDescent="0.4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" x14ac:dyDescent="0.4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" x14ac:dyDescent="0.4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" x14ac:dyDescent="0.4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" x14ac:dyDescent="0.4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" x14ac:dyDescent="0.4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" x14ac:dyDescent="0.4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" x14ac:dyDescent="0.4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" x14ac:dyDescent="0.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" x14ac:dyDescent="0.4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" x14ac:dyDescent="0.4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" x14ac:dyDescent="0.4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" x14ac:dyDescent="0.4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" x14ac:dyDescent="0.4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" x14ac:dyDescent="0.4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" x14ac:dyDescent="0.4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" x14ac:dyDescent="0.4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" x14ac:dyDescent="0.4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" x14ac:dyDescent="0.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" x14ac:dyDescent="0.4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" x14ac:dyDescent="0.4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" x14ac:dyDescent="0.4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" x14ac:dyDescent="0.4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" x14ac:dyDescent="0.4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" x14ac:dyDescent="0.4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" x14ac:dyDescent="0.4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" x14ac:dyDescent="0.4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" x14ac:dyDescent="0.4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" x14ac:dyDescent="0.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" x14ac:dyDescent="0.4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" x14ac:dyDescent="0.4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" x14ac:dyDescent="0.4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" x14ac:dyDescent="0.4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" x14ac:dyDescent="0.4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" x14ac:dyDescent="0.4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" x14ac:dyDescent="0.4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" x14ac:dyDescent="0.4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" x14ac:dyDescent="0.4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" x14ac:dyDescent="0.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" x14ac:dyDescent="0.4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" x14ac:dyDescent="0.4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" x14ac:dyDescent="0.4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" x14ac:dyDescent="0.4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" x14ac:dyDescent="0.4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" x14ac:dyDescent="0.4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" x14ac:dyDescent="0.4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" x14ac:dyDescent="0.4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" x14ac:dyDescent="0.4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" x14ac:dyDescent="0.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" x14ac:dyDescent="0.4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" x14ac:dyDescent="0.4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" x14ac:dyDescent="0.4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" x14ac:dyDescent="0.4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" x14ac:dyDescent="0.4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" x14ac:dyDescent="0.4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" x14ac:dyDescent="0.4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" x14ac:dyDescent="0.4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" x14ac:dyDescent="0.4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" x14ac:dyDescent="0.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" x14ac:dyDescent="0.4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" x14ac:dyDescent="0.4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" x14ac:dyDescent="0.4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" x14ac:dyDescent="0.4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" x14ac:dyDescent="0.4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" x14ac:dyDescent="0.4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" x14ac:dyDescent="0.4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" x14ac:dyDescent="0.4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" x14ac:dyDescent="0.4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" x14ac:dyDescent="0.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" x14ac:dyDescent="0.4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" x14ac:dyDescent="0.4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" x14ac:dyDescent="0.4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" x14ac:dyDescent="0.4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" x14ac:dyDescent="0.4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" x14ac:dyDescent="0.4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" x14ac:dyDescent="0.4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" x14ac:dyDescent="0.4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" x14ac:dyDescent="0.4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" x14ac:dyDescent="0.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" x14ac:dyDescent="0.4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" x14ac:dyDescent="0.4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" x14ac:dyDescent="0.4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" x14ac:dyDescent="0.4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" x14ac:dyDescent="0.4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" x14ac:dyDescent="0.4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" x14ac:dyDescent="0.4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" x14ac:dyDescent="0.4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" x14ac:dyDescent="0.4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" x14ac:dyDescent="0.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" x14ac:dyDescent="0.4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" x14ac:dyDescent="0.4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" x14ac:dyDescent="0.4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" x14ac:dyDescent="0.4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" x14ac:dyDescent="0.4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" x14ac:dyDescent="0.4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" x14ac:dyDescent="0.4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" x14ac:dyDescent="0.4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" x14ac:dyDescent="0.4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" x14ac:dyDescent="0.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" x14ac:dyDescent="0.4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" x14ac:dyDescent="0.4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" x14ac:dyDescent="0.4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" x14ac:dyDescent="0.4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" x14ac:dyDescent="0.4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" x14ac:dyDescent="0.4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" x14ac:dyDescent="0.4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" x14ac:dyDescent="0.4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" x14ac:dyDescent="0.4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" x14ac:dyDescent="0.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" x14ac:dyDescent="0.4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" x14ac:dyDescent="0.4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" x14ac:dyDescent="0.4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" x14ac:dyDescent="0.4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" x14ac:dyDescent="0.4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" x14ac:dyDescent="0.4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" x14ac:dyDescent="0.4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" x14ac:dyDescent="0.4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" x14ac:dyDescent="0.4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" x14ac:dyDescent="0.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" x14ac:dyDescent="0.4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" x14ac:dyDescent="0.4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" x14ac:dyDescent="0.4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" x14ac:dyDescent="0.4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" x14ac:dyDescent="0.4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" x14ac:dyDescent="0.4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" x14ac:dyDescent="0.4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" x14ac:dyDescent="0.4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" x14ac:dyDescent="0.4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" x14ac:dyDescent="0.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" x14ac:dyDescent="0.4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" x14ac:dyDescent="0.4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" x14ac:dyDescent="0.4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" x14ac:dyDescent="0.4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" x14ac:dyDescent="0.4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" x14ac:dyDescent="0.4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" x14ac:dyDescent="0.4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" x14ac:dyDescent="0.4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" x14ac:dyDescent="0.4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" x14ac:dyDescent="0.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" x14ac:dyDescent="0.4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" x14ac:dyDescent="0.4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" x14ac:dyDescent="0.4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" x14ac:dyDescent="0.4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" x14ac:dyDescent="0.4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" x14ac:dyDescent="0.4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" x14ac:dyDescent="0.4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" x14ac:dyDescent="0.4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" x14ac:dyDescent="0.4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" x14ac:dyDescent="0.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" x14ac:dyDescent="0.4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" x14ac:dyDescent="0.4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" x14ac:dyDescent="0.4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" x14ac:dyDescent="0.4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" x14ac:dyDescent="0.4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" x14ac:dyDescent="0.4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" x14ac:dyDescent="0.4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" x14ac:dyDescent="0.4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" x14ac:dyDescent="0.4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" x14ac:dyDescent="0.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" x14ac:dyDescent="0.4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" x14ac:dyDescent="0.4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" x14ac:dyDescent="0.4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" x14ac:dyDescent="0.4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" x14ac:dyDescent="0.4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" x14ac:dyDescent="0.4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" x14ac:dyDescent="0.4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" x14ac:dyDescent="0.4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" x14ac:dyDescent="0.4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" x14ac:dyDescent="0.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" x14ac:dyDescent="0.4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" x14ac:dyDescent="0.4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" x14ac:dyDescent="0.4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" x14ac:dyDescent="0.4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" x14ac:dyDescent="0.4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" x14ac:dyDescent="0.4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" x14ac:dyDescent="0.4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" x14ac:dyDescent="0.4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" x14ac:dyDescent="0.4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" x14ac:dyDescent="0.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" x14ac:dyDescent="0.4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" x14ac:dyDescent="0.4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" x14ac:dyDescent="0.4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" x14ac:dyDescent="0.4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" x14ac:dyDescent="0.4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" x14ac:dyDescent="0.4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" x14ac:dyDescent="0.4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" x14ac:dyDescent="0.4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" x14ac:dyDescent="0.4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" x14ac:dyDescent="0.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" x14ac:dyDescent="0.4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" x14ac:dyDescent="0.4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" x14ac:dyDescent="0.4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" x14ac:dyDescent="0.4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" x14ac:dyDescent="0.4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" x14ac:dyDescent="0.4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" x14ac:dyDescent="0.4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" x14ac:dyDescent="0.4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" x14ac:dyDescent="0.4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" x14ac:dyDescent="0.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" x14ac:dyDescent="0.4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" x14ac:dyDescent="0.4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" x14ac:dyDescent="0.4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" x14ac:dyDescent="0.4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" x14ac:dyDescent="0.4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" x14ac:dyDescent="0.4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" x14ac:dyDescent="0.4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" x14ac:dyDescent="0.4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" x14ac:dyDescent="0.4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" x14ac:dyDescent="0.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" x14ac:dyDescent="0.4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" x14ac:dyDescent="0.4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" x14ac:dyDescent="0.4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" x14ac:dyDescent="0.4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" x14ac:dyDescent="0.4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" x14ac:dyDescent="0.4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" x14ac:dyDescent="0.4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" x14ac:dyDescent="0.4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" x14ac:dyDescent="0.4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" x14ac:dyDescent="0.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" x14ac:dyDescent="0.4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" x14ac:dyDescent="0.4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" x14ac:dyDescent="0.4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" x14ac:dyDescent="0.4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" x14ac:dyDescent="0.4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" x14ac:dyDescent="0.4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" x14ac:dyDescent="0.4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" x14ac:dyDescent="0.4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" x14ac:dyDescent="0.4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" x14ac:dyDescent="0.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" x14ac:dyDescent="0.4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" x14ac:dyDescent="0.4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" x14ac:dyDescent="0.4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" x14ac:dyDescent="0.4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" x14ac:dyDescent="0.4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" x14ac:dyDescent="0.4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" x14ac:dyDescent="0.4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" x14ac:dyDescent="0.4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" x14ac:dyDescent="0.4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" x14ac:dyDescent="0.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" x14ac:dyDescent="0.4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" x14ac:dyDescent="0.4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" x14ac:dyDescent="0.4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" x14ac:dyDescent="0.4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" x14ac:dyDescent="0.4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" x14ac:dyDescent="0.4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" x14ac:dyDescent="0.4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" x14ac:dyDescent="0.4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" x14ac:dyDescent="0.4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" x14ac:dyDescent="0.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" x14ac:dyDescent="0.4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" x14ac:dyDescent="0.4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" x14ac:dyDescent="0.4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" x14ac:dyDescent="0.4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" x14ac:dyDescent="0.4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" x14ac:dyDescent="0.4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" x14ac:dyDescent="0.4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" x14ac:dyDescent="0.4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" x14ac:dyDescent="0.4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" x14ac:dyDescent="0.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" x14ac:dyDescent="0.4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" x14ac:dyDescent="0.4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" x14ac:dyDescent="0.4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" x14ac:dyDescent="0.4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" x14ac:dyDescent="0.4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" x14ac:dyDescent="0.4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" x14ac:dyDescent="0.4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" x14ac:dyDescent="0.4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" x14ac:dyDescent="0.4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" x14ac:dyDescent="0.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" x14ac:dyDescent="0.4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" x14ac:dyDescent="0.4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" x14ac:dyDescent="0.4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" x14ac:dyDescent="0.4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" x14ac:dyDescent="0.4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" x14ac:dyDescent="0.4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" x14ac:dyDescent="0.4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" x14ac:dyDescent="0.4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" x14ac:dyDescent="0.4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" x14ac:dyDescent="0.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" x14ac:dyDescent="0.4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" x14ac:dyDescent="0.4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" x14ac:dyDescent="0.4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" x14ac:dyDescent="0.4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" x14ac:dyDescent="0.4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" x14ac:dyDescent="0.4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" x14ac:dyDescent="0.4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" x14ac:dyDescent="0.4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" x14ac:dyDescent="0.4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" x14ac:dyDescent="0.4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" x14ac:dyDescent="0.4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" x14ac:dyDescent="0.4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" x14ac:dyDescent="0.4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" x14ac:dyDescent="0.4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" x14ac:dyDescent="0.4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" x14ac:dyDescent="0.4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" x14ac:dyDescent="0.4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" x14ac:dyDescent="0.4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" x14ac:dyDescent="0.4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honeticPr fontId="1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>
      <selection activeCell="A35" sqref="A35"/>
    </sheetView>
  </sheetViews>
  <sheetFormatPr defaultColWidth="14.41015625" defaultRowHeight="15.75" customHeight="1" x14ac:dyDescent="0.4"/>
  <cols>
    <col min="2" max="2" width="29.87890625" customWidth="1"/>
    <col min="3" max="4" width="51.5859375" customWidth="1"/>
    <col min="5" max="5" width="33.703125" customWidth="1"/>
  </cols>
  <sheetData>
    <row r="1" spans="1:26" ht="12.75" customHeight="1" x14ac:dyDescent="0.4">
      <c r="A1" s="5" t="s">
        <v>193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4">
      <c r="A2" s="7" t="s">
        <v>4</v>
      </c>
      <c r="B2" s="8" t="s">
        <v>194</v>
      </c>
      <c r="C2" s="8" t="s">
        <v>195</v>
      </c>
      <c r="D2" s="8" t="s">
        <v>196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4">
      <c r="A3" s="52" t="s">
        <v>197</v>
      </c>
      <c r="B3" s="12" t="s">
        <v>198</v>
      </c>
      <c r="C3" s="12"/>
      <c r="D3" s="12"/>
      <c r="E3" s="15" t="str">
        <f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4">
      <c r="A4" s="52" t="s">
        <v>199</v>
      </c>
      <c r="B4" s="12" t="s">
        <v>200</v>
      </c>
      <c r="C4" s="12" t="s">
        <v>201</v>
      </c>
      <c r="D4" s="12" t="s">
        <v>202</v>
      </c>
      <c r="E4" s="15" t="str">
        <f>$A4 &amp; " - " &amp; $B4</f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4">
      <c r="A5" s="52" t="s">
        <v>203</v>
      </c>
      <c r="B5" s="12" t="s">
        <v>204</v>
      </c>
      <c r="C5" s="12" t="s">
        <v>205</v>
      </c>
      <c r="D5" s="12" t="s">
        <v>206</v>
      </c>
      <c r="E5" s="15" t="str">
        <f>$A5 &amp; " - " &amp; $B5</f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4">
      <c r="A6" s="52" t="s">
        <v>207</v>
      </c>
      <c r="B6" s="12" t="s">
        <v>208</v>
      </c>
      <c r="C6" s="12" t="s">
        <v>209</v>
      </c>
      <c r="D6" s="12" t="s">
        <v>210</v>
      </c>
      <c r="E6" s="15" t="str">
        <f>$A6 &amp; " - " &amp; $B6</f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4">
      <c r="A7" s="52" t="s">
        <v>211</v>
      </c>
      <c r="B7" s="12" t="s">
        <v>212</v>
      </c>
      <c r="C7" s="12" t="s">
        <v>213</v>
      </c>
      <c r="D7" s="12" t="s">
        <v>214</v>
      </c>
      <c r="E7" s="15" t="str">
        <f>$A7 &amp; " - " &amp; $B7</f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4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4">
      <c r="A10" s="5" t="s">
        <v>215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4">
      <c r="A11" s="7" t="s">
        <v>4</v>
      </c>
      <c r="B11" s="8" t="s">
        <v>194</v>
      </c>
      <c r="C11" s="8" t="s">
        <v>6</v>
      </c>
      <c r="D11" s="8" t="s">
        <v>216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4">
      <c r="A12" s="52" t="s">
        <v>217</v>
      </c>
      <c r="B12" s="12" t="s">
        <v>218</v>
      </c>
      <c r="C12" s="12" t="s">
        <v>218</v>
      </c>
      <c r="D12" s="12" t="s">
        <v>219</v>
      </c>
      <c r="E12" s="15" t="str">
        <f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4">
      <c r="A13" s="52" t="s">
        <v>221</v>
      </c>
      <c r="B13" s="12" t="s">
        <v>222</v>
      </c>
      <c r="C13" s="12" t="s">
        <v>222</v>
      </c>
      <c r="D13" s="12" t="s">
        <v>223</v>
      </c>
      <c r="E13" s="15" t="str">
        <f>$A13 &amp; " - " &amp; $B13</f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4">
      <c r="A14" s="52" t="s">
        <v>224</v>
      </c>
      <c r="B14" s="12" t="s">
        <v>225</v>
      </c>
      <c r="C14" s="12" t="s">
        <v>226</v>
      </c>
      <c r="D14" s="12" t="s">
        <v>227</v>
      </c>
      <c r="E14" s="15" t="str">
        <f>$A14 &amp; " - " &amp; $B14</f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4">
      <c r="A15" s="52" t="s">
        <v>228</v>
      </c>
      <c r="B15" s="12" t="s">
        <v>229</v>
      </c>
      <c r="C15" s="12" t="s">
        <v>230</v>
      </c>
      <c r="D15" s="12" t="s">
        <v>231</v>
      </c>
      <c r="E15" s="15" t="str">
        <f>$A15 &amp; " - " &amp; $B15</f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4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4">
      <c r="A18" s="5" t="s">
        <v>220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4">
      <c r="A19" s="7" t="s">
        <v>4</v>
      </c>
      <c r="B19" s="8" t="s">
        <v>194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4">
      <c r="A20" s="52" t="s">
        <v>232</v>
      </c>
      <c r="B20" s="12" t="s">
        <v>233</v>
      </c>
      <c r="C20" s="55" t="s">
        <v>233</v>
      </c>
      <c r="D20" s="56"/>
      <c r="E20" s="15" t="str">
        <f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4">
      <c r="A21" s="52" t="s">
        <v>234</v>
      </c>
      <c r="B21" s="12" t="s">
        <v>235</v>
      </c>
      <c r="C21" s="55" t="s">
        <v>236</v>
      </c>
      <c r="D21" s="56"/>
      <c r="E21" s="15" t="str">
        <f>$A21 &amp; " - " &amp; $B21</f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4">
      <c r="A22" s="52" t="s">
        <v>237</v>
      </c>
      <c r="B22" s="12" t="s">
        <v>238</v>
      </c>
      <c r="C22" s="55" t="s">
        <v>239</v>
      </c>
      <c r="D22" s="56"/>
      <c r="E22" s="15" t="str">
        <f>$A22 &amp; " - " &amp; $B22</f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4">
      <c r="A23" s="52" t="s">
        <v>240</v>
      </c>
      <c r="B23" s="12" t="s">
        <v>241</v>
      </c>
      <c r="C23" s="55" t="s">
        <v>242</v>
      </c>
      <c r="D23" s="56"/>
      <c r="E23" s="15" t="str">
        <f>$A23 &amp; " - " &amp; $B23</f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4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>
      <selection activeCell="G5" sqref="G5"/>
    </sheetView>
  </sheetViews>
  <sheetFormatPr defaultColWidth="14.41015625" defaultRowHeight="15.75" customHeight="1" x14ac:dyDescent="0.4"/>
  <sheetData>
    <row r="2" spans="2:7" ht="15.75" customHeight="1" x14ac:dyDescent="0.4">
      <c r="B2" s="75" t="s">
        <v>220</v>
      </c>
      <c r="C2" s="76" t="s">
        <v>193</v>
      </c>
      <c r="D2" s="78" t="s">
        <v>215</v>
      </c>
      <c r="E2" s="79"/>
      <c r="F2" s="79"/>
      <c r="G2" s="80"/>
    </row>
    <row r="3" spans="2:7" ht="15.75" customHeight="1" x14ac:dyDescent="0.4">
      <c r="B3" s="74"/>
      <c r="C3" s="77"/>
      <c r="D3" s="57" t="s">
        <v>217</v>
      </c>
      <c r="E3" s="57" t="s">
        <v>221</v>
      </c>
      <c r="F3" s="57" t="s">
        <v>224</v>
      </c>
      <c r="G3" s="57" t="s">
        <v>228</v>
      </c>
    </row>
    <row r="4" spans="2:7" ht="15.75" customHeight="1" x14ac:dyDescent="0.4">
      <c r="B4" s="72" t="s">
        <v>234</v>
      </c>
      <c r="C4" s="60" t="s">
        <v>199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4">
      <c r="B5" s="73"/>
      <c r="C5" s="60" t="s">
        <v>203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4">
      <c r="B6" s="73"/>
      <c r="C6" s="60" t="s">
        <v>207</v>
      </c>
      <c r="D6" s="60" t="s">
        <v>81</v>
      </c>
      <c r="E6" s="60" t="s">
        <v>81</v>
      </c>
      <c r="F6" s="60" t="s">
        <v>81</v>
      </c>
      <c r="G6" s="60" t="s">
        <v>156</v>
      </c>
    </row>
    <row r="7" spans="2:7" ht="15.75" customHeight="1" x14ac:dyDescent="0.4">
      <c r="B7" s="74"/>
      <c r="C7" s="60" t="s">
        <v>211</v>
      </c>
      <c r="D7" s="60" t="s">
        <v>81</v>
      </c>
      <c r="E7" s="60" t="s">
        <v>81</v>
      </c>
      <c r="F7" s="60" t="s">
        <v>156</v>
      </c>
      <c r="G7" s="60" t="s">
        <v>166</v>
      </c>
    </row>
    <row r="8" spans="2:7" ht="15.75" customHeight="1" x14ac:dyDescent="0.4">
      <c r="B8" s="72" t="s">
        <v>237</v>
      </c>
      <c r="C8" s="60" t="s">
        <v>199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4">
      <c r="B9" s="73"/>
      <c r="C9" s="60" t="s">
        <v>203</v>
      </c>
      <c r="D9" s="60" t="s">
        <v>81</v>
      </c>
      <c r="E9" s="60" t="s">
        <v>81</v>
      </c>
      <c r="F9" s="60" t="s">
        <v>81</v>
      </c>
      <c r="G9" s="60" t="s">
        <v>156</v>
      </c>
    </row>
    <row r="10" spans="2:7" ht="15.75" customHeight="1" x14ac:dyDescent="0.4">
      <c r="B10" s="73"/>
      <c r="C10" s="60" t="s">
        <v>207</v>
      </c>
      <c r="D10" s="60" t="s">
        <v>81</v>
      </c>
      <c r="E10" s="60" t="s">
        <v>81</v>
      </c>
      <c r="F10" s="60" t="s">
        <v>156</v>
      </c>
      <c r="G10" s="60" t="s">
        <v>166</v>
      </c>
    </row>
    <row r="11" spans="2:7" ht="15.75" customHeight="1" x14ac:dyDescent="0.4">
      <c r="B11" s="74"/>
      <c r="C11" s="60" t="s">
        <v>211</v>
      </c>
      <c r="D11" s="60" t="s">
        <v>81</v>
      </c>
      <c r="E11" s="60" t="s">
        <v>156</v>
      </c>
      <c r="F11" s="60" t="s">
        <v>166</v>
      </c>
      <c r="G11" s="60" t="s">
        <v>243</v>
      </c>
    </row>
    <row r="12" spans="2:7" ht="15.75" customHeight="1" x14ac:dyDescent="0.4">
      <c r="B12" s="72" t="s">
        <v>240</v>
      </c>
      <c r="C12" s="60" t="s">
        <v>199</v>
      </c>
      <c r="D12" s="60" t="s">
        <v>81</v>
      </c>
      <c r="E12" s="60" t="s">
        <v>81</v>
      </c>
      <c r="F12" s="60" t="s">
        <v>81</v>
      </c>
      <c r="G12" s="60" t="s">
        <v>156</v>
      </c>
    </row>
    <row r="13" spans="2:7" ht="15.75" customHeight="1" x14ac:dyDescent="0.4">
      <c r="B13" s="73"/>
      <c r="C13" s="60" t="s">
        <v>203</v>
      </c>
      <c r="D13" s="60" t="s">
        <v>81</v>
      </c>
      <c r="E13" s="60" t="s">
        <v>81</v>
      </c>
      <c r="F13" s="60" t="s">
        <v>156</v>
      </c>
      <c r="G13" s="60" t="s">
        <v>166</v>
      </c>
    </row>
    <row r="14" spans="2:7" ht="15.75" customHeight="1" x14ac:dyDescent="0.4">
      <c r="B14" s="73"/>
      <c r="C14" s="60" t="s">
        <v>207</v>
      </c>
      <c r="D14" s="60" t="s">
        <v>81</v>
      </c>
      <c r="E14" s="60" t="s">
        <v>156</v>
      </c>
      <c r="F14" s="60" t="s">
        <v>166</v>
      </c>
      <c r="G14" s="60" t="s">
        <v>243</v>
      </c>
    </row>
    <row r="15" spans="2:7" ht="15.75" customHeight="1" x14ac:dyDescent="0.4">
      <c r="B15" s="74"/>
      <c r="C15" s="60" t="s">
        <v>211</v>
      </c>
      <c r="D15" s="60" t="s">
        <v>81</v>
      </c>
      <c r="E15" s="60" t="s">
        <v>166</v>
      </c>
      <c r="F15" s="60" t="s">
        <v>243</v>
      </c>
      <c r="G15" s="60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imachooon</dc:creator>
  <cp:lastModifiedBy>imachooon</cp:lastModifiedBy>
  <cp:lastPrinted>2018-08-25T22:33:22Z</cp:lastPrinted>
  <dcterms:created xsi:type="dcterms:W3CDTF">2018-08-17T18:04:59Z</dcterms:created>
  <dcterms:modified xsi:type="dcterms:W3CDTF">2018-08-25T22:36:07Z</dcterms:modified>
</cp:coreProperties>
</file>