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16% 60mL Syringe" sheetId="1" state="visible" r:id="rId2"/>
    <sheet name="16% 30mL Syringe" sheetId="2" state="visible" r:id="rId3"/>
    <sheet name="water 60mL Syringe" sheetId="3" state="visible" r:id="rId4"/>
    <sheet name="water 30mL Syring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<sst xmlns="http://schemas.openxmlformats.org/spreadsheetml/2006/main" count="44" uniqueCount="12">
  <si>
    <t xml:space="preserve">Density = </t>
  </si>
  <si>
    <t xml:space="preserve">[g/mL]</t>
  </si>
  <si>
    <t xml:space="preserve">60 mL Syringe</t>
  </si>
  <si>
    <t xml:space="preserve">Steps</t>
  </si>
  <si>
    <t xml:space="preserve">Mass [g]</t>
  </si>
  <si>
    <t xml:space="preserve">ΔMass [g]</t>
  </si>
  <si>
    <t xml:space="preserve">Vol [mL]</t>
  </si>
  <si>
    <t xml:space="preserve">Vol/Step [mL/step]</t>
  </si>
  <si>
    <t xml:space="preserve">Average =</t>
  </si>
  <si>
    <t xml:space="preserve">StdDev =</t>
  </si>
  <si>
    <t xml:space="preserve">SDOM =</t>
  </si>
  <si>
    <t xml:space="preserve">30mL Syringe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</si>
</sst>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3" activeCellId="0" sqref="I23"/>
    </sheetView>
  </sheetViews>
  <sheetFormatPr defaultRowHeight="15"/>
  <cols>
    <col collapsed="false" hidden="false" max="1" min="1" style="0" width="10.8010204081633"/>
    <col collapsed="false" hidden="false" max="2" min="2" style="0" width="11.3418367346939"/>
    <col collapsed="false" hidden="false" max="3" min="3" style="0" width="10.530612244898"/>
    <col collapsed="false" hidden="false" max="4" min="4" style="0" width="9.98979591836735"/>
    <col collapsed="false" hidden="false" max="5" min="5" style="0" width="17.280612244898"/>
    <col collapsed="false" hidden="false" max="7" min="6" style="0" width="8.10204081632653"/>
    <col collapsed="false" hidden="false" max="8" min="8" style="0" width="13.2295918367347"/>
    <col collapsed="false" hidden="false" max="10" min="9" style="0" width="8.10204081632653"/>
    <col collapsed="false" hidden="false" max="26" min="11" style="0" width="8.50510204081633"/>
    <col collapsed="false" hidden="false" max="1025" min="27" style="0" width="14.1734693877551"/>
  </cols>
  <sheetData>
    <row r="2" customFormat="false" ht="15" hidden="false" customHeight="false" outlineLevel="0" collapsed="false">
      <c r="A2" s="1" t="s">
        <v>0</v>
      </c>
      <c r="B2" s="0" t="n">
        <f aca="false">52.36/50</f>
        <v>1.0472</v>
      </c>
      <c r="C2" s="0" t="s">
        <v>1</v>
      </c>
    </row>
    <row r="3" customFormat="false" ht="13.8" hidden="false" customHeight="false" outlineLevel="0" collapsed="false">
      <c r="A3" s="2" t="s">
        <v>2</v>
      </c>
      <c r="B3" s="2"/>
      <c r="C3" s="2"/>
      <c r="D3" s="2"/>
      <c r="E3" s="2"/>
      <c r="G3" s="3"/>
    </row>
    <row r="4" customFormat="false" ht="13.8" hidden="false" customHeight="false" outlineLevel="0" collapsed="false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</row>
    <row r="5" customFormat="false" ht="13.8" hidden="false" customHeight="false" outlineLevel="0" collapsed="false">
      <c r="A5" s="0" t="n">
        <v>0</v>
      </c>
      <c r="B5" s="0" t="n">
        <v>0</v>
      </c>
    </row>
    <row r="6" customFormat="false" ht="13.8" hidden="false" customHeight="false" outlineLevel="0" collapsed="false">
      <c r="A6" s="0" t="n">
        <v>400</v>
      </c>
      <c r="B6" s="3" t="n">
        <v>0.7778</v>
      </c>
      <c r="C6" s="0" t="n">
        <f aca="false">B6-B5</f>
        <v>0.7778</v>
      </c>
      <c r="D6" s="0" t="n">
        <f aca="false">C6/$B$2</f>
        <v>0.742742551566081</v>
      </c>
      <c r="E6" s="0" t="n">
        <f aca="false">D6/400</f>
        <v>0.0018568563789152</v>
      </c>
    </row>
    <row r="7" customFormat="false" ht="13.8" hidden="false" customHeight="false" outlineLevel="0" collapsed="false">
      <c r="A7" s="0" t="n">
        <v>800</v>
      </c>
      <c r="B7" s="3" t="n">
        <v>1.5632</v>
      </c>
      <c r="C7" s="0" t="n">
        <f aca="false">B7-B6</f>
        <v>0.7854</v>
      </c>
      <c r="D7" s="0" t="n">
        <f aca="false">C7/$B$2</f>
        <v>0.75</v>
      </c>
      <c r="E7" s="0" t="n">
        <f aca="false">D7/400</f>
        <v>0.001875</v>
      </c>
      <c r="G7" s="5"/>
      <c r="H7" s="5"/>
      <c r="I7" s="3"/>
      <c r="J7" s="3"/>
    </row>
    <row r="8" customFormat="false" ht="13.8" hidden="false" customHeight="false" outlineLevel="0" collapsed="false">
      <c r="A8" s="0" t="n">
        <v>1200</v>
      </c>
      <c r="B8" s="3" t="n">
        <v>2.3608</v>
      </c>
      <c r="C8" s="0" t="n">
        <f aca="false">B8-B7</f>
        <v>0.7976</v>
      </c>
      <c r="D8" s="0" t="n">
        <f aca="false">C8/$B$2</f>
        <v>0.761650114591291</v>
      </c>
      <c r="E8" s="0" t="n">
        <f aca="false">D8/400</f>
        <v>0.00190412528647823</v>
      </c>
      <c r="G8" s="5"/>
      <c r="H8" s="5"/>
      <c r="I8" s="6"/>
      <c r="J8" s="3"/>
    </row>
    <row r="9" customFormat="false" ht="13.8" hidden="false" customHeight="false" outlineLevel="0" collapsed="false">
      <c r="A9" s="0" t="n">
        <v>1600</v>
      </c>
      <c r="B9" s="3" t="n">
        <v>3.15</v>
      </c>
      <c r="C9" s="0" t="n">
        <f aca="false">B9-B8</f>
        <v>0.7892</v>
      </c>
      <c r="D9" s="0" t="n">
        <f aca="false">C9/$B$2</f>
        <v>0.753628724216959</v>
      </c>
      <c r="E9" s="0" t="n">
        <f aca="false">D9/400</f>
        <v>0.0018840718105424</v>
      </c>
      <c r="I9" s="6"/>
      <c r="J9" s="3"/>
    </row>
    <row r="10" customFormat="false" ht="13.8" hidden="false" customHeight="false" outlineLevel="0" collapsed="false">
      <c r="A10" s="0" t="n">
        <v>2000</v>
      </c>
      <c r="B10" s="3" t="n">
        <v>3.9555</v>
      </c>
      <c r="C10" s="0" t="n">
        <f aca="false">B10-B9</f>
        <v>0.8055</v>
      </c>
      <c r="D10" s="0" t="n">
        <f aca="false">C10/$B$2</f>
        <v>0.769194041252865</v>
      </c>
      <c r="E10" s="0" t="n">
        <f aca="false">D10/400</f>
        <v>0.00192298510313216</v>
      </c>
      <c r="G10" s="5"/>
      <c r="H10" s="5"/>
      <c r="I10" s="6"/>
      <c r="J10" s="3"/>
    </row>
    <row r="11" customFormat="false" ht="13.8" hidden="false" customHeight="false" outlineLevel="0" collapsed="false">
      <c r="A11" s="0" t="n">
        <v>2400</v>
      </c>
      <c r="B11" s="3" t="n">
        <v>4.74</v>
      </c>
      <c r="C11" s="0" t="n">
        <f aca="false">B11-B10</f>
        <v>0.7845</v>
      </c>
      <c r="D11" s="0" t="n">
        <f aca="false">C11/$B$2</f>
        <v>0.749140565317036</v>
      </c>
      <c r="E11" s="0" t="n">
        <f aca="false">D11/400</f>
        <v>0.00187285141329259</v>
      </c>
      <c r="I11" s="6"/>
      <c r="J11" s="3"/>
    </row>
    <row r="12" customFormat="false" ht="13.8" hidden="false" customHeight="false" outlineLevel="0" collapsed="false">
      <c r="A12" s="0" t="n">
        <v>2800</v>
      </c>
      <c r="B12" s="3" t="n">
        <v>5.551</v>
      </c>
      <c r="C12" s="0" t="n">
        <f aca="false">B12-B11</f>
        <v>0.811</v>
      </c>
      <c r="D12" s="0" t="n">
        <f aca="false">C12/$B$2</f>
        <v>0.774446142093201</v>
      </c>
      <c r="E12" s="0" t="n">
        <f aca="false">D12/400</f>
        <v>0.001936115355233</v>
      </c>
    </row>
    <row r="13" customFormat="false" ht="13.8" hidden="false" customHeight="false" outlineLevel="0" collapsed="false">
      <c r="A13" s="0" t="n">
        <v>3200</v>
      </c>
      <c r="B13" s="3" t="n">
        <v>6.3425</v>
      </c>
      <c r="C13" s="0" t="n">
        <f aca="false">B13-B12</f>
        <v>0.7915</v>
      </c>
      <c r="D13" s="0" t="n">
        <f aca="false">C13/$B$2</f>
        <v>0.755825057295646</v>
      </c>
      <c r="E13" s="0" t="n">
        <f aca="false">D13/400</f>
        <v>0.00188956264323911</v>
      </c>
    </row>
    <row r="14" customFormat="false" ht="15" hidden="false" customHeight="false" outlineLevel="0" collapsed="false">
      <c r="A14" s="0" t="n">
        <v>3600</v>
      </c>
      <c r="B14" s="3" t="n">
        <v>7.119</v>
      </c>
      <c r="C14" s="0" t="n">
        <f aca="false">B14-B13</f>
        <v>0.7765</v>
      </c>
      <c r="D14" s="0" t="n">
        <f aca="false">C14/$B$2</f>
        <v>0.74150114591291</v>
      </c>
      <c r="E14" s="0" t="n">
        <f aca="false">D14/400</f>
        <v>0.00185375286478228</v>
      </c>
    </row>
    <row r="15" customFormat="false" ht="15" hidden="false" customHeight="false" outlineLevel="0" collapsed="false">
      <c r="A15" s="0" t="n">
        <v>4000</v>
      </c>
      <c r="B15" s="3" t="n">
        <v>7.9112</v>
      </c>
      <c r="C15" s="0" t="n">
        <f aca="false">B15-B14</f>
        <v>0.7922</v>
      </c>
      <c r="D15" s="0" t="n">
        <f aca="false">C15/$B$2</f>
        <v>0.756493506493507</v>
      </c>
      <c r="E15" s="0" t="n">
        <f aca="false">D15/400</f>
        <v>0.00189123376623377</v>
      </c>
    </row>
    <row r="16" customFormat="false" ht="15" hidden="false" customHeight="false" outlineLevel="0" collapsed="false">
      <c r="A16" s="0" t="n">
        <v>4400</v>
      </c>
      <c r="B16" s="3" t="n">
        <v>8.75</v>
      </c>
      <c r="C16" s="0" t="n">
        <f aca="false">B16-B15</f>
        <v>0.8388</v>
      </c>
      <c r="D16" s="0" t="n">
        <f aca="false">C16/$B$2</f>
        <v>0.800993124522536</v>
      </c>
      <c r="E16" s="0" t="n">
        <f aca="false">D16/400</f>
        <v>0.00200248281130634</v>
      </c>
    </row>
    <row r="17" customFormat="false" ht="15" hidden="false" customHeight="false" outlineLevel="0" collapsed="false">
      <c r="A17" s="0" t="n">
        <v>4800</v>
      </c>
      <c r="B17" s="3" t="n">
        <v>9.5191</v>
      </c>
      <c r="C17" s="0" t="n">
        <f aca="false">B17-B16</f>
        <v>0.7691</v>
      </c>
      <c r="D17" s="0" t="n">
        <f aca="false">C17/$B$2</f>
        <v>0.734434682964095</v>
      </c>
      <c r="E17" s="0" t="n">
        <f aca="false">D17/400</f>
        <v>0.00183608670741024</v>
      </c>
    </row>
    <row r="18" customFormat="false" ht="15" hidden="false" customHeight="false" outlineLevel="0" collapsed="false">
      <c r="A18" s="0" t="n">
        <v>5200</v>
      </c>
      <c r="B18" s="3" t="n">
        <v>10.379</v>
      </c>
      <c r="C18" s="0" t="n">
        <f aca="false">B18-B17</f>
        <v>0.8599</v>
      </c>
      <c r="D18" s="0" t="n">
        <f aca="false">C18/$B$2</f>
        <v>0.821142093200916</v>
      </c>
      <c r="E18" s="0" t="n">
        <f aca="false">D18/400</f>
        <v>0.00205285523300229</v>
      </c>
      <c r="G18" s="5"/>
      <c r="H18" s="5"/>
      <c r="I18" s="5"/>
      <c r="J18" s="5"/>
    </row>
    <row r="19" customFormat="false" ht="15" hidden="false" customHeight="false" outlineLevel="0" collapsed="false">
      <c r="A19" s="0" t="n">
        <v>5600</v>
      </c>
      <c r="B19" s="3" t="n">
        <v>11.1247</v>
      </c>
      <c r="C19" s="0" t="n">
        <f aca="false">B19-B18</f>
        <v>0.745700000000001</v>
      </c>
      <c r="D19" s="0" t="n">
        <f aca="false">C19/$B$2</f>
        <v>0.712089381207029</v>
      </c>
      <c r="E19" s="0" t="n">
        <f aca="false">D19/400</f>
        <v>0.00178022345301757</v>
      </c>
    </row>
    <row r="20" customFormat="false" ht="15" hidden="false" customHeight="false" outlineLevel="0" collapsed="false">
      <c r="A20" s="0" t="n">
        <v>6000</v>
      </c>
      <c r="B20" s="3" t="n">
        <v>11.96</v>
      </c>
      <c r="C20" s="0" t="n">
        <f aca="false">B20-B19</f>
        <v>0.8353</v>
      </c>
      <c r="D20" s="0" t="n">
        <f aca="false">C20/$B$2</f>
        <v>0.797650878533232</v>
      </c>
      <c r="E20" s="0" t="n">
        <f aca="false">D20/400</f>
        <v>0.00199412719633308</v>
      </c>
    </row>
    <row r="21" customFormat="false" ht="15.75" hidden="false" customHeight="true" outlineLevel="0" collapsed="false">
      <c r="A21" s="0" t="n">
        <v>6400</v>
      </c>
      <c r="B21" s="3" t="n">
        <v>12.7244</v>
      </c>
      <c r="C21" s="0" t="n">
        <f aca="false">B21-B20</f>
        <v>0.764399999999998</v>
      </c>
      <c r="D21" s="0" t="n">
        <f aca="false">C21/$B$2</f>
        <v>0.72994652406417</v>
      </c>
      <c r="E21" s="0" t="n">
        <f aca="false">D21/400</f>
        <v>0.00182486631016042</v>
      </c>
    </row>
    <row r="22" customFormat="false" ht="15.75" hidden="false" customHeight="true" outlineLevel="0" collapsed="false">
      <c r="A22" s="0" t="n">
        <v>6800</v>
      </c>
      <c r="B22" s="3" t="n">
        <v>13.54</v>
      </c>
      <c r="C22" s="0" t="n">
        <f aca="false">B22-B21</f>
        <v>0.8156</v>
      </c>
      <c r="D22" s="0" t="n">
        <f aca="false">C22/$B$2</f>
        <v>0.778838808250573</v>
      </c>
      <c r="E22" s="0" t="n">
        <f aca="false">D22/400</f>
        <v>0.00194709702062643</v>
      </c>
    </row>
    <row r="23" customFormat="false" ht="15.75" hidden="false" customHeight="true" outlineLevel="0" collapsed="false">
      <c r="A23" s="0" t="n">
        <v>7200</v>
      </c>
      <c r="B23" s="3" t="n">
        <v>14.283</v>
      </c>
      <c r="C23" s="0" t="n">
        <f aca="false">B23-B22</f>
        <v>0.743</v>
      </c>
      <c r="D23" s="0" t="n">
        <f aca="false">C23/$B$2</f>
        <v>0.709511077158136</v>
      </c>
      <c r="E23" s="0" t="n">
        <f aca="false">D23/400</f>
        <v>0.00177377769289534</v>
      </c>
    </row>
    <row r="24" customFormat="false" ht="15.75" hidden="false" customHeight="true" outlineLevel="0" collapsed="false">
      <c r="A24" s="0" t="n">
        <v>7600</v>
      </c>
      <c r="B24" s="3" t="n">
        <v>15.045</v>
      </c>
      <c r="C24" s="0" t="n">
        <f aca="false">B24-B23</f>
        <v>0.762</v>
      </c>
      <c r="D24" s="0" t="n">
        <f aca="false">C24/$B$2</f>
        <v>0.727654698242934</v>
      </c>
      <c r="E24" s="0" t="n">
        <f aca="false">D24/400</f>
        <v>0.00181913674560734</v>
      </c>
    </row>
    <row r="25" customFormat="false" ht="15.75" hidden="false" customHeight="true" outlineLevel="0" collapsed="false">
      <c r="A25" s="0" t="n">
        <v>8000</v>
      </c>
      <c r="B25" s="3" t="n">
        <v>15.816</v>
      </c>
      <c r="C25" s="0" t="n">
        <f aca="false">B25-B24</f>
        <v>0.771000000000001</v>
      </c>
      <c r="D25" s="0" t="n">
        <f aca="false">C25/$B$2</f>
        <v>0.736249045072575</v>
      </c>
      <c r="E25" s="0" t="n">
        <f aca="false">D25/400</f>
        <v>0.00184062261268144</v>
      </c>
    </row>
    <row r="26" customFormat="false" ht="15.75" hidden="false" customHeight="true" outlineLevel="0" collapsed="false">
      <c r="A26" s="0" t="n">
        <v>8400</v>
      </c>
      <c r="B26" s="3" t="n">
        <v>16.6294</v>
      </c>
      <c r="C26" s="0" t="n">
        <f aca="false">B26-B25</f>
        <v>0.8134</v>
      </c>
      <c r="D26" s="0" t="n">
        <f aca="false">C26/$B$2</f>
        <v>0.776737967914438</v>
      </c>
      <c r="E26" s="0" t="n">
        <f aca="false">D26/400</f>
        <v>0.0019418449197861</v>
      </c>
    </row>
    <row r="27" customFormat="false" ht="15.75" hidden="false" customHeight="true" outlineLevel="0" collapsed="false">
      <c r="A27" s="0" t="n">
        <v>8800</v>
      </c>
      <c r="B27" s="3" t="n">
        <v>17.4122</v>
      </c>
      <c r="C27" s="0" t="n">
        <f aca="false">B27-B26</f>
        <v>0.782799999999998</v>
      </c>
      <c r="D27" s="0" t="n">
        <f aca="false">C27/$B$2</f>
        <v>0.747517188693658</v>
      </c>
      <c r="E27" s="0" t="n">
        <f aca="false">D27/400</f>
        <v>0.00186879297173414</v>
      </c>
    </row>
    <row r="28" customFormat="false" ht="15.75" hidden="false" customHeight="true" outlineLevel="0" collapsed="false">
      <c r="A28" s="0" t="n">
        <v>9200</v>
      </c>
      <c r="B28" s="3" t="n">
        <v>18.176</v>
      </c>
      <c r="C28" s="0" t="n">
        <f aca="false">B28-B27</f>
        <v>0.7638</v>
      </c>
      <c r="D28" s="0" t="n">
        <f aca="false">C28/$B$2</f>
        <v>0.729373567608862</v>
      </c>
      <c r="E28" s="0" t="n">
        <f aca="false">D28/400</f>
        <v>0.00182343391902215</v>
      </c>
    </row>
    <row r="29" customFormat="false" ht="15.75" hidden="false" customHeight="true" outlineLevel="0" collapsed="false">
      <c r="A29" s="0" t="n">
        <v>9600</v>
      </c>
      <c r="B29" s="3" t="n">
        <v>18.9666</v>
      </c>
      <c r="C29" s="0" t="n">
        <f aca="false">B29-B28</f>
        <v>0.790600000000001</v>
      </c>
      <c r="D29" s="0" t="n">
        <f aca="false">C29/$B$2</f>
        <v>0.754965622612683</v>
      </c>
      <c r="E29" s="0" t="n">
        <f aca="false">D29/400</f>
        <v>0.00188741405653171</v>
      </c>
    </row>
    <row r="30" customFormat="false" ht="15.75" hidden="false" customHeight="true" outlineLevel="0" collapsed="false">
      <c r="A30" s="0" t="n">
        <v>10000</v>
      </c>
      <c r="B30" s="3" t="n">
        <v>19.7654</v>
      </c>
      <c r="C30" s="0" t="n">
        <f aca="false">B30-B29</f>
        <v>0.7988</v>
      </c>
      <c r="D30" s="0" t="n">
        <f aca="false">C30/$B$2</f>
        <v>0.76279602750191</v>
      </c>
      <c r="E30" s="0" t="n">
        <f aca="false">D30/400</f>
        <v>0.00190699006875477</v>
      </c>
    </row>
    <row r="31" customFormat="false" ht="15.75" hidden="false" customHeight="true" outlineLevel="0" collapsed="false">
      <c r="A31" s="0" t="n">
        <v>10400</v>
      </c>
      <c r="B31" s="3" t="n">
        <v>20.537</v>
      </c>
      <c r="C31" s="0" t="n">
        <f aca="false">B31-B30</f>
        <v>0.771599999999999</v>
      </c>
      <c r="D31" s="0" t="n">
        <f aca="false">C31/$B$2</f>
        <v>0.736822001527883</v>
      </c>
      <c r="E31" s="0" t="n">
        <f aca="false">D31/400</f>
        <v>0.00184205500381971</v>
      </c>
    </row>
    <row r="32" customFormat="false" ht="15.75" hidden="false" customHeight="true" outlineLevel="0" collapsed="false">
      <c r="A32" s="0" t="n">
        <v>10800</v>
      </c>
      <c r="B32" s="3" t="n">
        <v>21.3361</v>
      </c>
      <c r="C32" s="0" t="n">
        <f aca="false">B32-B31</f>
        <v>0.799099999999999</v>
      </c>
      <c r="D32" s="0" t="n">
        <f aca="false">C32/$B$2</f>
        <v>0.763082505729564</v>
      </c>
      <c r="E32" s="0" t="n">
        <f aca="false">D32/400</f>
        <v>0.00190770626432391</v>
      </c>
    </row>
    <row r="33" customFormat="false" ht="15.75" hidden="false" customHeight="true" outlineLevel="0" collapsed="false">
      <c r="A33" s="0" t="n">
        <v>11200</v>
      </c>
      <c r="B33" s="3" t="n">
        <v>22.1317</v>
      </c>
      <c r="C33" s="0" t="n">
        <f aca="false">B33-B32</f>
        <v>0.7956</v>
      </c>
      <c r="D33" s="0" t="n">
        <f aca="false">C33/$B$2</f>
        <v>0.75974025974026</v>
      </c>
      <c r="E33" s="0" t="n">
        <f aca="false">D33/400</f>
        <v>0.00189935064935065</v>
      </c>
    </row>
    <row r="34" customFormat="false" ht="15.75" hidden="false" customHeight="true" outlineLevel="0" collapsed="false">
      <c r="A34" s="0" t="n">
        <v>11600</v>
      </c>
      <c r="B34" s="3" t="n">
        <v>22.978</v>
      </c>
      <c r="C34" s="0" t="n">
        <f aca="false">B34-B33</f>
        <v>0.846300000000003</v>
      </c>
      <c r="D34" s="0" t="n">
        <f aca="false">C34/$B$2</f>
        <v>0.808155080213906</v>
      </c>
      <c r="E34" s="0" t="n">
        <f aca="false">D34/400</f>
        <v>0.00202038770053477</v>
      </c>
    </row>
    <row r="35" customFormat="false" ht="15.75" hidden="false" customHeight="true" outlineLevel="0" collapsed="false">
      <c r="A35" s="0" t="n">
        <v>12000</v>
      </c>
      <c r="B35" s="3" t="n">
        <v>23.7523</v>
      </c>
      <c r="C35" s="0" t="n">
        <f aca="false">B35-B34</f>
        <v>0.7743</v>
      </c>
      <c r="D35" s="0" t="n">
        <f aca="false">C35/$B$2</f>
        <v>0.739400305576776</v>
      </c>
      <c r="E35" s="0" t="n">
        <f aca="false">D35/400</f>
        <v>0.00184850076394194</v>
      </c>
    </row>
    <row r="36" customFormat="false" ht="15.75" hidden="false" customHeight="true" outlineLevel="0" collapsed="false">
      <c r="A36" s="0" t="n">
        <v>12400</v>
      </c>
      <c r="B36" s="3" t="n">
        <v>24.5031</v>
      </c>
      <c r="C36" s="0" t="n">
        <f aca="false">B36-B35</f>
        <v>0.750799999999998</v>
      </c>
      <c r="D36" s="0" t="n">
        <f aca="false">C36/$B$2</f>
        <v>0.716959511077156</v>
      </c>
      <c r="E36" s="0" t="n">
        <f aca="false">D36/400</f>
        <v>0.00179239877769289</v>
      </c>
    </row>
    <row r="37" customFormat="false" ht="15.75" hidden="false" customHeight="true" outlineLevel="0" collapsed="false">
      <c r="A37" s="0" t="n">
        <v>12800</v>
      </c>
      <c r="B37" s="3" t="n">
        <v>25.2843</v>
      </c>
      <c r="C37" s="0" t="n">
        <f aca="false">B37-B36</f>
        <v>0.781200000000002</v>
      </c>
      <c r="D37" s="0" t="n">
        <f aca="false">C37/$B$2</f>
        <v>0.745989304812836</v>
      </c>
      <c r="E37" s="0" t="n">
        <f aca="false">D37/400</f>
        <v>0.00186497326203209</v>
      </c>
    </row>
    <row r="38" customFormat="false" ht="15.75" hidden="false" customHeight="true" outlineLevel="0" collapsed="false">
      <c r="A38" s="0" t="n">
        <v>13200</v>
      </c>
      <c r="B38" s="3" t="n">
        <v>26.078</v>
      </c>
      <c r="C38" s="0" t="n">
        <f aca="false">B38-B37</f>
        <v>0.793699999999998</v>
      </c>
      <c r="D38" s="0" t="n">
        <f aca="false">C38/$B$2</f>
        <v>0.757925897631778</v>
      </c>
      <c r="E38" s="0" t="n">
        <f aca="false">D38/400</f>
        <v>0.00189481474407944</v>
      </c>
    </row>
    <row r="39" customFormat="false" ht="15.75" hidden="false" customHeight="true" outlineLevel="0" collapsed="false">
      <c r="A39" s="0" t="n">
        <v>13600</v>
      </c>
      <c r="B39" s="3" t="n">
        <v>26.86</v>
      </c>
      <c r="C39" s="0" t="n">
        <f aca="false">B39-B38</f>
        <v>0.782</v>
      </c>
      <c r="D39" s="0" t="n">
        <f aca="false">C39/$B$2</f>
        <v>0.746753246753247</v>
      </c>
      <c r="E39" s="0" t="n">
        <f aca="false">D39/400</f>
        <v>0.00186688311688312</v>
      </c>
    </row>
    <row r="40" customFormat="false" ht="15.75" hidden="false" customHeight="true" outlineLevel="0" collapsed="false">
      <c r="A40" s="0" t="n">
        <v>14000</v>
      </c>
      <c r="B40" s="3" t="n">
        <v>27.6653</v>
      </c>
      <c r="C40" s="0" t="n">
        <f aca="false">B40-B39</f>
        <v>0.805299999999999</v>
      </c>
      <c r="D40" s="0" t="n">
        <f aca="false">C40/$B$2</f>
        <v>0.769003055767761</v>
      </c>
      <c r="E40" s="0" t="n">
        <f aca="false">D40/400</f>
        <v>0.0019225076394194</v>
      </c>
    </row>
    <row r="41" customFormat="false" ht="15.75" hidden="false" customHeight="true" outlineLevel="0" collapsed="false">
      <c r="A41" s="0" t="n">
        <v>14400</v>
      </c>
      <c r="B41" s="3" t="n">
        <v>28.45</v>
      </c>
      <c r="C41" s="0" t="n">
        <f aca="false">B41-B40</f>
        <v>0.784700000000001</v>
      </c>
      <c r="D41" s="0" t="n">
        <f aca="false">C41/$B$2</f>
        <v>0.74933155080214</v>
      </c>
      <c r="E41" s="0" t="n">
        <f aca="false">D41/400</f>
        <v>0.00187332887700535</v>
      </c>
    </row>
    <row r="42" customFormat="false" ht="15.75" hidden="false" customHeight="true" outlineLevel="0" collapsed="false">
      <c r="D42" s="1" t="s">
        <v>8</v>
      </c>
      <c r="E42" s="0" t="n">
        <f aca="false">AVERAGE(E6:E41)</f>
        <v>0.001886644809</v>
      </c>
    </row>
    <row r="43" customFormat="false" ht="15.75" hidden="false" customHeight="true" outlineLevel="0" collapsed="false">
      <c r="D43" s="1" t="s">
        <v>9</v>
      </c>
      <c r="E43" s="0" t="n">
        <f aca="false">STDEV(E6:E41)</f>
        <v>6.341532944E-005</v>
      </c>
    </row>
    <row r="44" customFormat="false" ht="15.75" hidden="false" customHeight="true" outlineLevel="0" collapsed="false">
      <c r="D44" s="1" t="s">
        <v>10</v>
      </c>
      <c r="E44" s="0" t="n">
        <f aca="false">E43/COUNT(E6:E41)</f>
        <v>1.761536929E-006</v>
      </c>
    </row>
  </sheetData>
  <mergeCells count="1">
    <mergeCell ref="A3:E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4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4" activeCellId="0" sqref="K14"/>
    </sheetView>
  </sheetViews>
  <sheetFormatPr defaultRowHeight="15"/>
  <cols>
    <col collapsed="false" hidden="false" max="1" min="1" style="0" width="11.25"/>
    <col collapsed="false" hidden="false" max="3" min="2" style="0" width="9.44897959183673"/>
    <col collapsed="false" hidden="false" max="4" min="4" style="0" width="11.3418367346939"/>
    <col collapsed="false" hidden="false" max="5" min="5" style="0" width="17.280612244898"/>
    <col collapsed="false" hidden="false" max="9" min="6" style="0" width="8.10204081632653"/>
    <col collapsed="false" hidden="false" max="26" min="10" style="0" width="8.50510204081633"/>
    <col collapsed="false" hidden="false" max="1025" min="27" style="0" width="14.1734693877551"/>
  </cols>
  <sheetData>
    <row r="2" customFormat="false" ht="15" hidden="false" customHeight="false" outlineLevel="0" collapsed="false">
      <c r="A2" s="0" t="s">
        <v>0</v>
      </c>
      <c r="B2" s="0" t="n">
        <f aca="false">49.7934/50</f>
        <v>0.995868</v>
      </c>
      <c r="C2" s="0" t="s">
        <v>1</v>
      </c>
    </row>
    <row r="3" customFormat="false" ht="15" hidden="false" customHeight="false" outlineLevel="0" collapsed="false">
      <c r="A3" s="2" t="s">
        <v>11</v>
      </c>
      <c r="B3" s="2"/>
      <c r="C3" s="2"/>
      <c r="D3" s="2"/>
      <c r="E3" s="2"/>
    </row>
    <row r="4" customFormat="false" ht="13.8" hidden="false" customHeight="false" outlineLevel="0" collapsed="false">
      <c r="A4" s="0" t="s">
        <v>3</v>
      </c>
      <c r="B4" s="0" t="s">
        <v>4</v>
      </c>
      <c r="C4" s="0" t="s">
        <v>5</v>
      </c>
      <c r="D4" s="0" t="s">
        <v>6</v>
      </c>
      <c r="E4" s="0" t="s">
        <v>7</v>
      </c>
    </row>
    <row r="5" customFormat="false" ht="13.8" hidden="false" customHeight="false" outlineLevel="0" collapsed="false">
      <c r="A5" s="0" t="n">
        <v>0</v>
      </c>
      <c r="B5" s="0" t="n">
        <v>0</v>
      </c>
      <c r="I5" s="3"/>
      <c r="J5" s="3"/>
    </row>
    <row r="6" customFormat="false" ht="13.8" hidden="false" customHeight="false" outlineLevel="0" collapsed="false">
      <c r="A6" s="0" t="n">
        <v>500</v>
      </c>
      <c r="B6" s="3" t="n">
        <v>0.5615</v>
      </c>
      <c r="C6" s="0" t="n">
        <f aca="false">B6-B5</f>
        <v>0.5615</v>
      </c>
      <c r="D6" s="0" t="n">
        <f aca="false">C6/$B$2</f>
        <v>0.563829744504292</v>
      </c>
      <c r="E6" s="0" t="n">
        <f aca="false">D6/500</f>
        <v>0.00112765948900858</v>
      </c>
      <c r="I6" s="6"/>
      <c r="J6" s="3"/>
    </row>
    <row r="7" customFormat="false" ht="13.8" hidden="false" customHeight="false" outlineLevel="0" collapsed="false">
      <c r="A7" s="0" t="n">
        <v>1000</v>
      </c>
      <c r="B7" s="3" t="n">
        <v>1.2633</v>
      </c>
      <c r="C7" s="0" t="n">
        <f aca="false">B7-B6</f>
        <v>0.7018</v>
      </c>
      <c r="D7" s="0" t="n">
        <f aca="false">C7/$B$2</f>
        <v>0.704711869444545</v>
      </c>
      <c r="E7" s="0" t="n">
        <f aca="false">D7/500</f>
        <v>0.00140942373888909</v>
      </c>
      <c r="I7" s="6"/>
      <c r="J7" s="3"/>
    </row>
    <row r="8" customFormat="false" ht="13.8" hidden="false" customHeight="false" outlineLevel="0" collapsed="false">
      <c r="A8" s="0" t="n">
        <v>1500</v>
      </c>
      <c r="B8" s="3" t="n">
        <v>1.9035</v>
      </c>
      <c r="C8" s="0" t="n">
        <f aca="false">B8-B7</f>
        <v>0.6402</v>
      </c>
      <c r="D8" s="0" t="n">
        <f aca="false">C8/$B$2</f>
        <v>0.642856282157876</v>
      </c>
      <c r="E8" s="0" t="n">
        <f aca="false">D8/500</f>
        <v>0.00128571256431575</v>
      </c>
      <c r="I8" s="6"/>
      <c r="J8" s="3"/>
    </row>
    <row r="9" customFormat="false" ht="13.8" hidden="false" customHeight="false" outlineLevel="0" collapsed="false">
      <c r="A9" s="0" t="n">
        <v>2000</v>
      </c>
      <c r="B9" s="3" t="n">
        <v>2.5626</v>
      </c>
      <c r="C9" s="0" t="n">
        <f aca="false">B9-B8</f>
        <v>0.6591</v>
      </c>
      <c r="D9" s="0" t="n">
        <f aca="false">C9/$B$2</f>
        <v>0.661834700984467</v>
      </c>
      <c r="E9" s="0" t="n">
        <f aca="false">D9/500</f>
        <v>0.00132366940196893</v>
      </c>
      <c r="I9" s="6"/>
      <c r="J9" s="3"/>
    </row>
    <row r="10" customFormat="false" ht="13.8" hidden="false" customHeight="false" outlineLevel="0" collapsed="false">
      <c r="A10" s="0" t="n">
        <v>2500</v>
      </c>
      <c r="B10" s="3" t="n">
        <v>3.1964</v>
      </c>
      <c r="C10" s="0" t="n">
        <f aca="false">B10-B9</f>
        <v>0.6338</v>
      </c>
      <c r="D10" s="0" t="n">
        <f aca="false">C10/$B$2</f>
        <v>0.636429727634587</v>
      </c>
      <c r="E10" s="0" t="n">
        <f aca="false">D10/500</f>
        <v>0.00127285945526917</v>
      </c>
    </row>
    <row r="11" customFormat="false" ht="13.8" hidden="false" customHeight="false" outlineLevel="0" collapsed="false">
      <c r="A11" s="0" t="n">
        <v>3000</v>
      </c>
      <c r="B11" s="3" t="n">
        <v>3.854</v>
      </c>
      <c r="C11" s="0" t="n">
        <f aca="false">B11-B10</f>
        <v>0.6576</v>
      </c>
      <c r="D11" s="0" t="n">
        <f aca="false">C11/$B$2</f>
        <v>0.660328477268072</v>
      </c>
      <c r="E11" s="0" t="n">
        <f aca="false">D11/500</f>
        <v>0.00132065695453614</v>
      </c>
    </row>
    <row r="12" customFormat="false" ht="13.8" hidden="false" customHeight="false" outlineLevel="0" collapsed="false">
      <c r="A12" s="0" t="n">
        <v>3500</v>
      </c>
      <c r="B12" s="3" t="n">
        <v>4.5155</v>
      </c>
      <c r="C12" s="0" t="n">
        <f aca="false">B12-B11</f>
        <v>0.6615</v>
      </c>
      <c r="D12" s="0" t="n">
        <f aca="false">C12/$B$2</f>
        <v>0.664244658930702</v>
      </c>
      <c r="E12" s="0" t="n">
        <f aca="false">D12/500</f>
        <v>0.0013284893178614</v>
      </c>
    </row>
    <row r="13" customFormat="false" ht="15" hidden="false" customHeight="false" outlineLevel="0" collapsed="false">
      <c r="A13" s="0" t="n">
        <v>4000</v>
      </c>
      <c r="B13" s="3" t="n">
        <v>5.165</v>
      </c>
      <c r="C13" s="0" t="n">
        <f aca="false">B13-B12</f>
        <v>0.6495</v>
      </c>
      <c r="D13" s="0" t="n">
        <f aca="false">C13/$B$2</f>
        <v>0.652194869199532</v>
      </c>
      <c r="E13" s="0" t="n">
        <f aca="false">D13/500</f>
        <v>0.00130438973839906</v>
      </c>
    </row>
    <row r="14" customFormat="false" ht="15" hidden="false" customHeight="false" outlineLevel="0" collapsed="false">
      <c r="A14" s="0" t="n">
        <v>4500</v>
      </c>
      <c r="B14" s="3" t="n">
        <v>5.8111</v>
      </c>
      <c r="C14" s="0" t="n">
        <f aca="false">B14-B13</f>
        <v>0.6461</v>
      </c>
      <c r="D14" s="0" t="n">
        <f aca="false">C14/$B$2</f>
        <v>0.648780762109034</v>
      </c>
      <c r="E14" s="0" t="n">
        <f aca="false">D14/500</f>
        <v>0.00129756152421807</v>
      </c>
    </row>
    <row r="15" customFormat="false" ht="15" hidden="false" customHeight="false" outlineLevel="0" collapsed="false">
      <c r="A15" s="0" t="n">
        <v>5000</v>
      </c>
      <c r="B15" s="3" t="n">
        <v>6.447</v>
      </c>
      <c r="C15" s="0" t="n">
        <f aca="false">B15-B14</f>
        <v>0.6359</v>
      </c>
      <c r="D15" s="0" t="n">
        <f aca="false">C15/$B$2</f>
        <v>0.638538440837541</v>
      </c>
      <c r="E15" s="0" t="n">
        <f aca="false">D15/500</f>
        <v>0.00127707688167508</v>
      </c>
    </row>
    <row r="16" customFormat="false" ht="15" hidden="false" customHeight="false" outlineLevel="0" collapsed="false">
      <c r="A16" s="0" t="n">
        <v>5500</v>
      </c>
      <c r="B16" s="3" t="n">
        <v>7.099</v>
      </c>
      <c r="C16" s="0" t="n">
        <f aca="false">B16-B15</f>
        <v>0.652</v>
      </c>
      <c r="D16" s="0" t="n">
        <f aca="false">C16/$B$2</f>
        <v>0.654705242060193</v>
      </c>
      <c r="E16" s="0" t="n">
        <f aca="false">D16/500</f>
        <v>0.00130941048412039</v>
      </c>
    </row>
    <row r="17" customFormat="false" ht="15" hidden="false" customHeight="false" outlineLevel="0" collapsed="false">
      <c r="A17" s="0" t="n">
        <v>6000</v>
      </c>
      <c r="B17" s="3" t="n">
        <v>7.745</v>
      </c>
      <c r="C17" s="0" t="n">
        <f aca="false">B17-B16</f>
        <v>0.646</v>
      </c>
      <c r="D17" s="0" t="n">
        <f aca="false">C17/$B$2</f>
        <v>0.648680347194608</v>
      </c>
      <c r="E17" s="0" t="n">
        <f aca="false">D17/500</f>
        <v>0.00129736069438922</v>
      </c>
    </row>
    <row r="18" customFormat="false" ht="15" hidden="false" customHeight="false" outlineLevel="0" collapsed="false">
      <c r="A18" s="0" t="n">
        <v>6500</v>
      </c>
      <c r="B18" s="3" t="n">
        <v>8.3989</v>
      </c>
      <c r="C18" s="0" t="n">
        <f aca="false">B18-B17</f>
        <v>0.653899999999999</v>
      </c>
      <c r="D18" s="0" t="n">
        <f aca="false">C18/$B$2</f>
        <v>0.656613125434294</v>
      </c>
      <c r="E18" s="0" t="n">
        <f aca="false">D18/500</f>
        <v>0.00131322625086859</v>
      </c>
    </row>
    <row r="19" customFormat="false" ht="15" hidden="false" customHeight="false" outlineLevel="0" collapsed="false">
      <c r="A19" s="0" t="n">
        <v>7000</v>
      </c>
      <c r="B19" s="3" t="n">
        <v>9.0534</v>
      </c>
      <c r="C19" s="0" t="n">
        <f aca="false">B19-B18</f>
        <v>0.654500000000001</v>
      </c>
      <c r="D19" s="0" t="n">
        <f aca="false">C19/$B$2</f>
        <v>0.657215614920854</v>
      </c>
      <c r="E19" s="0" t="n">
        <f aca="false">D19/500</f>
        <v>0.00131443122984171</v>
      </c>
    </row>
    <row r="20" customFormat="false" ht="15" hidden="false" customHeight="false" outlineLevel="0" collapsed="false">
      <c r="A20" s="0" t="n">
        <v>7500</v>
      </c>
      <c r="B20" s="3" t="n">
        <v>9.6986</v>
      </c>
      <c r="C20" s="0" t="n">
        <f aca="false">B20-B19</f>
        <v>0.645200000000001</v>
      </c>
      <c r="D20" s="0" t="n">
        <f aca="false">C20/$B$2</f>
        <v>0.647877027879198</v>
      </c>
      <c r="E20" s="0" t="n">
        <f aca="false">D20/500</f>
        <v>0.0012957540557584</v>
      </c>
    </row>
    <row r="21" customFormat="false" ht="15.75" hidden="false" customHeight="true" outlineLevel="0" collapsed="false">
      <c r="A21" s="0" t="n">
        <v>8000</v>
      </c>
      <c r="B21" s="3" t="n">
        <v>10.3428</v>
      </c>
      <c r="C21" s="0" t="n">
        <f aca="false">B21-B20</f>
        <v>0.6442</v>
      </c>
      <c r="D21" s="0" t="n">
        <f aca="false">C21/$B$2</f>
        <v>0.646872878734932</v>
      </c>
      <c r="E21" s="0" t="n">
        <f aca="false">D21/500</f>
        <v>0.00129374575746986</v>
      </c>
    </row>
    <row r="22" customFormat="false" ht="15.75" hidden="false" customHeight="true" outlineLevel="0" collapsed="false">
      <c r="A22" s="0" t="n">
        <v>8500</v>
      </c>
      <c r="B22" s="3" t="n">
        <v>10.9888</v>
      </c>
      <c r="C22" s="0" t="n">
        <f aca="false">B22-B21</f>
        <v>0.645999999999999</v>
      </c>
      <c r="D22" s="0" t="n">
        <f aca="false">C22/$B$2</f>
        <v>0.648680347194607</v>
      </c>
      <c r="E22" s="0" t="n">
        <f aca="false">D22/500</f>
        <v>0.00129736069438921</v>
      </c>
    </row>
    <row r="23" customFormat="false" ht="15.75" hidden="false" customHeight="true" outlineLevel="0" collapsed="false">
      <c r="A23" s="0" t="n">
        <v>9000</v>
      </c>
      <c r="B23" s="3" t="n">
        <v>11.6131</v>
      </c>
      <c r="C23" s="0" t="n">
        <f aca="false">B23-B22</f>
        <v>0.6243</v>
      </c>
      <c r="D23" s="0" t="n">
        <f aca="false">C23/$B$2</f>
        <v>0.626890310764077</v>
      </c>
      <c r="E23" s="0" t="n">
        <f aca="false">D23/500</f>
        <v>0.00125378062152815</v>
      </c>
    </row>
    <row r="24" customFormat="false" ht="15.75" hidden="false" customHeight="true" outlineLevel="0" collapsed="false">
      <c r="A24" s="0" t="n">
        <v>9500</v>
      </c>
      <c r="B24" s="3" t="n">
        <v>12.2724</v>
      </c>
      <c r="C24" s="0" t="n">
        <f aca="false">B24-B23</f>
        <v>0.6593</v>
      </c>
      <c r="D24" s="0" t="n">
        <f aca="false">C24/$B$2</f>
        <v>0.662035530813321</v>
      </c>
      <c r="E24" s="0" t="n">
        <f aca="false">D24/500</f>
        <v>0.00132407106162664</v>
      </c>
    </row>
    <row r="25" customFormat="false" ht="15.75" hidden="false" customHeight="true" outlineLevel="0" collapsed="false">
      <c r="A25" s="0" t="n">
        <v>10000</v>
      </c>
      <c r="B25" s="3" t="n">
        <v>12.915</v>
      </c>
      <c r="C25" s="0" t="n">
        <f aca="false">B25-B24</f>
        <v>0.6426</v>
      </c>
      <c r="D25" s="0" t="n">
        <f aca="false">C25/$B$2</f>
        <v>0.64526624010411</v>
      </c>
      <c r="E25" s="0" t="n">
        <f aca="false">D25/500</f>
        <v>0.00129053248020822</v>
      </c>
    </row>
    <row r="26" customFormat="false" ht="15.75" hidden="false" customHeight="true" outlineLevel="0" collapsed="false">
      <c r="A26" s="0" t="n">
        <v>10500</v>
      </c>
      <c r="B26" s="3" t="n">
        <v>13.5586</v>
      </c>
      <c r="C26" s="0" t="n">
        <f aca="false">B26-B25</f>
        <v>0.643600000000001</v>
      </c>
      <c r="D26" s="0" t="n">
        <f aca="false">C26/$B$2</f>
        <v>0.646270389248375</v>
      </c>
      <c r="E26" s="0" t="n">
        <f aca="false">D26/500</f>
        <v>0.00129254077849675</v>
      </c>
    </row>
    <row r="27" customFormat="false" ht="15.75" hidden="false" customHeight="true" outlineLevel="0" collapsed="false">
      <c r="A27" s="0" t="n">
        <v>11000</v>
      </c>
      <c r="B27" s="3" t="n">
        <v>14.21</v>
      </c>
      <c r="C27" s="0" t="n">
        <f aca="false">B27-B26</f>
        <v>0.651400000000001</v>
      </c>
      <c r="D27" s="0" t="n">
        <f aca="false">C27/$B$2</f>
        <v>0.654102752573635</v>
      </c>
      <c r="E27" s="0" t="n">
        <f aca="false">D27/500</f>
        <v>0.00130820550514727</v>
      </c>
    </row>
    <row r="28" customFormat="false" ht="15.75" hidden="false" customHeight="true" outlineLevel="0" collapsed="false">
      <c r="A28" s="0" t="n">
        <v>11500</v>
      </c>
      <c r="B28" s="3" t="n">
        <v>14.8476</v>
      </c>
      <c r="C28" s="0" t="n">
        <f aca="false">B28-B27</f>
        <v>0.637599999999999</v>
      </c>
      <c r="D28" s="0" t="n">
        <f aca="false">C28/$B$2</f>
        <v>0.640245494382789</v>
      </c>
      <c r="E28" s="0" t="n">
        <f aca="false">D28/500</f>
        <v>0.00128049098876558</v>
      </c>
    </row>
    <row r="29" customFormat="false" ht="15.75" hidden="false" customHeight="true" outlineLevel="0" collapsed="false">
      <c r="A29" s="0" t="n">
        <v>12000</v>
      </c>
      <c r="B29" s="3" t="n">
        <v>15.485</v>
      </c>
      <c r="C29" s="0" t="n">
        <f aca="false">B29-B28</f>
        <v>0.6374</v>
      </c>
      <c r="D29" s="0" t="n">
        <f aca="false">C29/$B$2</f>
        <v>0.640044664553936</v>
      </c>
      <c r="E29" s="0" t="n">
        <f aca="false">D29/500</f>
        <v>0.00128008932910787</v>
      </c>
    </row>
    <row r="30" customFormat="false" ht="15.75" hidden="false" customHeight="true" outlineLevel="0" collapsed="false">
      <c r="A30" s="0" t="n">
        <v>12500</v>
      </c>
      <c r="B30" s="3" t="n">
        <v>16.147</v>
      </c>
      <c r="C30" s="0" t="n">
        <f aca="false">B30-B29</f>
        <v>0.661999999999999</v>
      </c>
      <c r="D30" s="0" t="n">
        <f aca="false">C30/$B$2</f>
        <v>0.664746733502833</v>
      </c>
      <c r="E30" s="0" t="n">
        <f aca="false">D30/500</f>
        <v>0.00132949346700567</v>
      </c>
    </row>
    <row r="31" customFormat="false" ht="15.75" hidden="false" customHeight="true" outlineLevel="0" collapsed="false">
      <c r="A31" s="0" t="n">
        <v>13000</v>
      </c>
      <c r="B31" s="3" t="n">
        <v>16.796</v>
      </c>
      <c r="C31" s="0" t="n">
        <f aca="false">B31-B30</f>
        <v>0.649000000000001</v>
      </c>
      <c r="D31" s="0" t="n">
        <f aca="false">C31/$B$2</f>
        <v>0.651692794627401</v>
      </c>
      <c r="E31" s="0" t="n">
        <f aca="false">D31/500</f>
        <v>0.0013033855892548</v>
      </c>
    </row>
    <row r="32" customFormat="false" ht="15.75" hidden="false" customHeight="true" outlineLevel="0" collapsed="false">
      <c r="A32" s="0" t="n">
        <v>13500</v>
      </c>
      <c r="B32" s="3" t="n">
        <v>17.4365</v>
      </c>
      <c r="C32" s="0" t="n">
        <f aca="false">B32-B31</f>
        <v>0.640499999999999</v>
      </c>
      <c r="D32" s="0" t="n">
        <f aca="false">C32/$B$2</f>
        <v>0.643157526901155</v>
      </c>
      <c r="E32" s="0" t="n">
        <f aca="false">D32/500</f>
        <v>0.00128631505380231</v>
      </c>
    </row>
    <row r="33" customFormat="false" ht="15.75" hidden="false" customHeight="true" outlineLevel="0" collapsed="false">
      <c r="A33" s="0" t="n">
        <v>14000</v>
      </c>
      <c r="B33" s="3" t="n">
        <v>18.0965</v>
      </c>
      <c r="C33" s="0" t="n">
        <f aca="false">B33-B32</f>
        <v>0.66</v>
      </c>
      <c r="D33" s="0" t="n">
        <f aca="false">C33/$B$2</f>
        <v>0.662738435214306</v>
      </c>
      <c r="E33" s="0" t="n">
        <f aca="false">D33/500</f>
        <v>0.00132547687042861</v>
      </c>
    </row>
    <row r="34" customFormat="false" ht="15.75" hidden="false" customHeight="true" outlineLevel="0" collapsed="false">
      <c r="A34" s="0" t="n">
        <v>14500</v>
      </c>
      <c r="B34" s="3" t="n">
        <v>18.73</v>
      </c>
      <c r="C34" s="0" t="n">
        <f aca="false">B34-B33</f>
        <v>0.633500000000002</v>
      </c>
      <c r="D34" s="0" t="n">
        <f aca="false">C34/$B$2</f>
        <v>0.636128482891308</v>
      </c>
      <c r="E34" s="0" t="n">
        <f aca="false">D34/500</f>
        <v>0.00127225696578262</v>
      </c>
    </row>
    <row r="35" customFormat="false" ht="15.75" hidden="false" customHeight="true" outlineLevel="0" collapsed="false">
      <c r="A35" s="0" t="n">
        <v>15000</v>
      </c>
      <c r="B35" s="3" t="n">
        <v>19.38</v>
      </c>
      <c r="C35" s="0" t="n">
        <f aca="false">B35-B34</f>
        <v>0.649999999999999</v>
      </c>
      <c r="D35" s="0" t="n">
        <f aca="false">C35/$B$2</f>
        <v>0.652696943771663</v>
      </c>
      <c r="E35" s="0" t="n">
        <f aca="false">D35/500</f>
        <v>0.00130539388754333</v>
      </c>
    </row>
    <row r="36" customFormat="false" ht="15.75" hidden="false" customHeight="true" outlineLevel="0" collapsed="false">
      <c r="A36" s="0" t="n">
        <v>15500</v>
      </c>
      <c r="B36" s="3" t="n">
        <v>20.0255</v>
      </c>
      <c r="C36" s="0" t="n">
        <f aca="false">B36-B35</f>
        <v>0.645500000000002</v>
      </c>
      <c r="D36" s="0" t="n">
        <f aca="false">C36/$B$2</f>
        <v>0.648178272622478</v>
      </c>
      <c r="E36" s="0" t="n">
        <f aca="false">D36/500</f>
        <v>0.00129635654524496</v>
      </c>
    </row>
    <row r="37" customFormat="false" ht="15.75" hidden="false" customHeight="true" outlineLevel="0" collapsed="false">
      <c r="A37" s="0" t="n">
        <v>16000</v>
      </c>
      <c r="B37" s="3" t="n">
        <v>20.66</v>
      </c>
      <c r="C37" s="0" t="n">
        <f aca="false">B37-B36</f>
        <v>0.634499999999999</v>
      </c>
      <c r="D37" s="0" t="n">
        <f aca="false">C37/$B$2</f>
        <v>0.63713263203557</v>
      </c>
      <c r="E37" s="0" t="n">
        <f aca="false">D37/500</f>
        <v>0.00127426526407114</v>
      </c>
    </row>
    <row r="38" customFormat="false" ht="15.75" hidden="false" customHeight="true" outlineLevel="0" collapsed="false">
      <c r="A38" s="0" t="n">
        <v>16500</v>
      </c>
      <c r="B38" s="3" t="n">
        <v>21.305</v>
      </c>
      <c r="C38" s="0" t="n">
        <f aca="false">B38-B37</f>
        <v>0.645</v>
      </c>
      <c r="D38" s="0" t="n">
        <f aca="false">C38/$B$2</f>
        <v>0.647676198050344</v>
      </c>
      <c r="E38" s="0" t="n">
        <f aca="false">D38/500</f>
        <v>0.00129535239610069</v>
      </c>
    </row>
    <row r="39" customFormat="false" ht="15.75" hidden="false" customHeight="true" outlineLevel="0" collapsed="false">
      <c r="A39" s="0" t="n">
        <v>17000</v>
      </c>
      <c r="B39" s="3" t="n">
        <v>21.9566</v>
      </c>
      <c r="C39" s="0" t="n">
        <f aca="false">B39-B38</f>
        <v>0.651600000000002</v>
      </c>
      <c r="D39" s="0" t="n">
        <f aca="false">C39/$B$2</f>
        <v>0.654303582402489</v>
      </c>
      <c r="E39" s="0" t="n">
        <f aca="false">D39/500</f>
        <v>0.00130860716480498</v>
      </c>
    </row>
    <row r="40" customFormat="false" ht="15.75" hidden="false" customHeight="true" outlineLevel="0" collapsed="false">
      <c r="A40" s="0" t="n">
        <v>17500</v>
      </c>
      <c r="B40" s="3" t="n">
        <v>22.5935</v>
      </c>
      <c r="C40" s="0" t="n">
        <f aca="false">B40-B39</f>
        <v>0.636899999999997</v>
      </c>
      <c r="D40" s="0" t="n">
        <f aca="false">C40/$B$2</f>
        <v>0.639542589981802</v>
      </c>
      <c r="E40" s="0" t="n">
        <f aca="false">D40/500</f>
        <v>0.0012790851799636</v>
      </c>
    </row>
    <row r="41" customFormat="false" ht="15.75" hidden="false" customHeight="true" outlineLevel="0" collapsed="false">
      <c r="A41" s="0" t="n">
        <v>18000</v>
      </c>
      <c r="B41" s="3" t="n">
        <v>23.2438</v>
      </c>
      <c r="C41" s="0" t="n">
        <f aca="false">B41-B40</f>
        <v>0.650300000000001</v>
      </c>
      <c r="D41" s="0" t="n">
        <f aca="false">C41/$B$2</f>
        <v>0.652998188514945</v>
      </c>
      <c r="E41" s="0" t="n">
        <f aca="false">D41/500</f>
        <v>0.00130599637702989</v>
      </c>
    </row>
    <row r="42" customFormat="false" ht="15.75" hidden="false" customHeight="true" outlineLevel="0" collapsed="false">
      <c r="A42" s="0" t="n">
        <v>18500</v>
      </c>
      <c r="B42" s="3" t="n">
        <v>23.9</v>
      </c>
      <c r="C42" s="0" t="n">
        <f aca="false">B42-B41</f>
        <v>0.656199999999998</v>
      </c>
      <c r="D42" s="0" t="n">
        <f aca="false">C42/$B$2</f>
        <v>0.6589226684661</v>
      </c>
      <c r="E42" s="0" t="n">
        <f aca="false">D42/500</f>
        <v>0.0013178453369322</v>
      </c>
    </row>
    <row r="43" customFormat="false" ht="15.75" hidden="false" customHeight="true" outlineLevel="0" collapsed="false">
      <c r="A43" s="0" t="n">
        <v>19000</v>
      </c>
      <c r="B43" s="3" t="n">
        <v>24.528</v>
      </c>
      <c r="C43" s="0" t="n">
        <f aca="false">B43-B42</f>
        <v>0.628</v>
      </c>
      <c r="D43" s="0" t="n">
        <f aca="false">C43/$B$2</f>
        <v>0.630605662597854</v>
      </c>
      <c r="E43" s="0" t="n">
        <f aca="false">D43/500</f>
        <v>0.00126121132519571</v>
      </c>
    </row>
    <row r="44" customFormat="false" ht="15.75" hidden="false" customHeight="true" outlineLevel="0" collapsed="false">
      <c r="A44" s="0" t="n">
        <v>19500</v>
      </c>
      <c r="B44" s="3" t="n">
        <v>25.177</v>
      </c>
      <c r="C44" s="0" t="n">
        <f aca="false">B44-B43</f>
        <v>0.649000000000001</v>
      </c>
      <c r="D44" s="0" t="n">
        <f aca="false">C44/$B$2</f>
        <v>0.651692794627401</v>
      </c>
      <c r="E44" s="0" t="n">
        <f aca="false">D44/500</f>
        <v>0.0013033855892548</v>
      </c>
    </row>
    <row r="45" customFormat="false" ht="15.75" hidden="false" customHeight="true" outlineLevel="0" collapsed="false">
      <c r="D45" s="1" t="s">
        <v>8</v>
      </c>
      <c r="E45" s="0" t="n">
        <f aca="false">AVERAGE(E6:E44)</f>
        <v>0.001296485282</v>
      </c>
    </row>
    <row r="46" customFormat="false" ht="15.75" hidden="false" customHeight="true" outlineLevel="0" collapsed="false">
      <c r="D46" s="1" t="s">
        <v>9</v>
      </c>
      <c r="E46" s="0" t="n">
        <f aca="false">STDEV(E6:E44)</f>
        <v>3.781071532E-005</v>
      </c>
    </row>
    <row r="47" customFormat="false" ht="15.75" hidden="false" customHeight="true" outlineLevel="0" collapsed="false">
      <c r="D47" s="1" t="s">
        <v>10</v>
      </c>
      <c r="E47" s="0" t="n">
        <f aca="false">E46/COUNT(E6:E44)</f>
        <v>9.695055211E-007</v>
      </c>
    </row>
  </sheetData>
  <mergeCells count="1">
    <mergeCell ref="A3:E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6" activeCellId="0" sqref="I36"/>
    </sheetView>
  </sheetViews>
  <sheetFormatPr defaultRowHeight="15"/>
  <cols>
    <col collapsed="false" hidden="false" max="1025" min="1" style="0" width="14.1734693877551"/>
  </cols>
  <sheetData>
    <row r="1" customFormat="false" ht="15" hidden="false" customHeight="false" outlineLevel="0" collapsed="false">
      <c r="A1" s="7"/>
      <c r="B1" s="7"/>
      <c r="C1" s="7"/>
      <c r="D1" s="7"/>
      <c r="E1" s="7"/>
      <c r="F1" s="7"/>
      <c r="G1" s="7"/>
      <c r="H1" s="7"/>
      <c r="I1" s="7"/>
      <c r="J1" s="7"/>
    </row>
    <row r="2" customFormat="false" ht="15" hidden="false" customHeight="false" outlineLevel="0" collapsed="false">
      <c r="A2" s="1" t="s">
        <v>0</v>
      </c>
      <c r="B2" s="6" t="n">
        <f aca="false">49.7934/50</f>
        <v>0.995868</v>
      </c>
      <c r="C2" s="7" t="s">
        <v>1</v>
      </c>
      <c r="D2" s="7"/>
      <c r="E2" s="7"/>
      <c r="F2" s="7"/>
      <c r="G2" s="7"/>
      <c r="H2" s="7"/>
      <c r="I2" s="7"/>
      <c r="J2" s="7"/>
    </row>
    <row r="3" customFormat="false" ht="15" hidden="false" customHeight="false" outlineLevel="0" collapsed="false">
      <c r="A3" s="2" t="s">
        <v>2</v>
      </c>
      <c r="B3" s="2"/>
      <c r="C3" s="2"/>
      <c r="D3" s="2"/>
      <c r="E3" s="2"/>
      <c r="F3" s="7"/>
      <c r="G3" s="7"/>
      <c r="H3" s="7"/>
      <c r="I3" s="7"/>
      <c r="J3" s="7"/>
    </row>
    <row r="4" customFormat="false" ht="15" hidden="false" customHeight="false" outlineLevel="0" collapsed="false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7"/>
      <c r="G4" s="7"/>
      <c r="H4" s="7"/>
      <c r="I4" s="7"/>
      <c r="J4" s="7"/>
    </row>
    <row r="5" customFormat="false" ht="13.8" hidden="false" customHeight="false" outlineLevel="0" collapsed="false">
      <c r="A5" s="6" t="n">
        <v>0</v>
      </c>
      <c r="B5" s="6" t="n">
        <v>0</v>
      </c>
      <c r="C5" s="7"/>
      <c r="D5" s="7"/>
      <c r="E5" s="7"/>
      <c r="F5" s="7"/>
      <c r="G5" s="7"/>
      <c r="H5" s="7"/>
      <c r="I5" s="7"/>
      <c r="J5" s="7"/>
    </row>
    <row r="6" customFormat="false" ht="13.8" hidden="false" customHeight="false" outlineLevel="0" collapsed="false">
      <c r="A6" s="6" t="n">
        <v>400</v>
      </c>
      <c r="B6" s="6" t="n">
        <v>0.7432</v>
      </c>
      <c r="C6" s="6" t="n">
        <f aca="false">B6-B5</f>
        <v>0.7432</v>
      </c>
      <c r="D6" s="6" t="n">
        <f aca="false">C6/$B$2</f>
        <v>0.746283644017079</v>
      </c>
      <c r="E6" s="6" t="n">
        <f aca="false">D6/400</f>
        <v>0.0018657091100427</v>
      </c>
      <c r="F6" s="7"/>
      <c r="G6" s="6"/>
      <c r="H6" s="6"/>
      <c r="I6" s="6"/>
      <c r="J6" s="7"/>
    </row>
    <row r="7" customFormat="false" ht="13.8" hidden="false" customHeight="false" outlineLevel="0" collapsed="false">
      <c r="A7" s="6" t="n">
        <v>800</v>
      </c>
      <c r="B7" s="6" t="n">
        <v>1.4984</v>
      </c>
      <c r="C7" s="6" t="n">
        <f aca="false">B7-B6</f>
        <v>0.7552</v>
      </c>
      <c r="D7" s="6" t="n">
        <f aca="false">C7/$B$2</f>
        <v>0.758333433748248</v>
      </c>
      <c r="E7" s="6" t="n">
        <f aca="false">D7/400</f>
        <v>0.00189583358437062</v>
      </c>
      <c r="F7" s="7"/>
      <c r="G7" s="8"/>
      <c r="H7" s="8"/>
      <c r="I7" s="8"/>
      <c r="J7" s="7"/>
    </row>
    <row r="8" customFormat="false" ht="13.8" hidden="false" customHeight="false" outlineLevel="0" collapsed="false">
      <c r="A8" s="6" t="n">
        <v>1200</v>
      </c>
      <c r="B8" s="6" t="n">
        <v>2.239</v>
      </c>
      <c r="C8" s="6" t="n">
        <f aca="false">B8-B7</f>
        <v>0.7406</v>
      </c>
      <c r="D8" s="6" t="n">
        <f aca="false">C8/$B$2</f>
        <v>0.743672856241992</v>
      </c>
      <c r="E8" s="6" t="n">
        <f aca="false">D8/400</f>
        <v>0.00185918214060498</v>
      </c>
      <c r="F8" s="7"/>
      <c r="G8" s="8"/>
      <c r="H8" s="8"/>
      <c r="I8" s="8"/>
      <c r="J8" s="7"/>
    </row>
    <row r="9" customFormat="false" ht="13.8" hidden="false" customHeight="false" outlineLevel="0" collapsed="false">
      <c r="A9" s="6" t="n">
        <v>1600</v>
      </c>
      <c r="B9" s="6" t="n">
        <v>2.989</v>
      </c>
      <c r="C9" s="6" t="n">
        <f aca="false">B9-B8</f>
        <v>0.75</v>
      </c>
      <c r="D9" s="6" t="n">
        <f aca="false">C9/$B$2</f>
        <v>0.753111858198075</v>
      </c>
      <c r="E9" s="6" t="n">
        <f aca="false">D9/400</f>
        <v>0.00188277964549519</v>
      </c>
      <c r="F9" s="7"/>
      <c r="G9" s="6"/>
      <c r="H9" s="6"/>
      <c r="I9" s="6"/>
      <c r="J9" s="7"/>
    </row>
    <row r="10" customFormat="false" ht="13.8" hidden="false" customHeight="false" outlineLevel="0" collapsed="false">
      <c r="A10" s="6" t="n">
        <v>2000</v>
      </c>
      <c r="B10" s="6" t="n">
        <v>3.7426</v>
      </c>
      <c r="C10" s="6" t="n">
        <f aca="false">B10-B9</f>
        <v>0.7536</v>
      </c>
      <c r="D10" s="6" t="n">
        <f aca="false">C10/$B$2</f>
        <v>0.756726795117425</v>
      </c>
      <c r="E10" s="6" t="n">
        <f aca="false">D10/400</f>
        <v>0.00189181698779356</v>
      </c>
      <c r="F10" s="7"/>
      <c r="G10" s="8"/>
      <c r="H10" s="8"/>
      <c r="I10" s="8"/>
      <c r="J10" s="7"/>
    </row>
    <row r="11" customFormat="false" ht="13.8" hidden="false" customHeight="false" outlineLevel="0" collapsed="false">
      <c r="A11" s="6" t="n">
        <v>2400</v>
      </c>
      <c r="B11" s="6" t="n">
        <v>4.4884</v>
      </c>
      <c r="C11" s="6" t="n">
        <f aca="false">B11-B10</f>
        <v>0.7458</v>
      </c>
      <c r="D11" s="6" t="n">
        <f aca="false">C11/$B$2</f>
        <v>0.748894431792166</v>
      </c>
      <c r="E11" s="6" t="n">
        <f aca="false">D11/400</f>
        <v>0.00187223607948041</v>
      </c>
      <c r="F11" s="7"/>
      <c r="G11" s="6"/>
      <c r="H11" s="6"/>
      <c r="I11" s="6"/>
      <c r="J11" s="7"/>
    </row>
    <row r="12" customFormat="false" ht="13.8" hidden="false" customHeight="false" outlineLevel="0" collapsed="false">
      <c r="A12" s="6" t="n">
        <v>2800</v>
      </c>
      <c r="B12" s="6" t="n">
        <v>5.2503</v>
      </c>
      <c r="C12" s="6" t="n">
        <f aca="false">B12-B11</f>
        <v>0.7619</v>
      </c>
      <c r="D12" s="6" t="n">
        <f aca="false">C12/$B$2</f>
        <v>0.765061233014817</v>
      </c>
      <c r="E12" s="6" t="n">
        <f aca="false">D12/400</f>
        <v>0.00191265308253704</v>
      </c>
      <c r="F12" s="7"/>
      <c r="G12" s="6"/>
      <c r="H12" s="6"/>
      <c r="I12" s="6"/>
      <c r="J12" s="7"/>
    </row>
    <row r="13" customFormat="false" ht="13.8" hidden="false" customHeight="false" outlineLevel="0" collapsed="false">
      <c r="A13" s="6" t="n">
        <v>3200</v>
      </c>
      <c r="B13" s="6" t="n">
        <v>5.9949</v>
      </c>
      <c r="C13" s="6" t="n">
        <f aca="false">B13-B12</f>
        <v>0.7446</v>
      </c>
      <c r="D13" s="6" t="n">
        <f aca="false">C13/$B$2</f>
        <v>0.747689452819049</v>
      </c>
      <c r="E13" s="6" t="n">
        <f aca="false">D13/400</f>
        <v>0.00186922363204762</v>
      </c>
      <c r="F13" s="7"/>
      <c r="G13" s="6"/>
      <c r="H13" s="6"/>
      <c r="I13" s="6"/>
      <c r="J13" s="7"/>
    </row>
    <row r="14" customFormat="false" ht="13.8" hidden="false" customHeight="false" outlineLevel="0" collapsed="false">
      <c r="A14" s="6" t="n">
        <v>3600</v>
      </c>
      <c r="B14" s="6" t="n">
        <v>6.7616</v>
      </c>
      <c r="C14" s="6" t="n">
        <f aca="false">B14-B13</f>
        <v>0.766699999999999</v>
      </c>
      <c r="D14" s="6" t="n">
        <f aca="false">C14/$B$2</f>
        <v>0.769881148907284</v>
      </c>
      <c r="E14" s="6" t="n">
        <f aca="false">D14/400</f>
        <v>0.00192470287226821</v>
      </c>
      <c r="F14" s="7"/>
      <c r="G14" s="6"/>
      <c r="H14" s="6"/>
      <c r="I14" s="6"/>
      <c r="J14" s="7"/>
    </row>
    <row r="15" customFormat="false" ht="13.8" hidden="false" customHeight="false" outlineLevel="0" collapsed="false">
      <c r="A15" s="6" t="n">
        <v>4000</v>
      </c>
      <c r="B15" s="6" t="n">
        <v>7.5128</v>
      </c>
      <c r="C15" s="6" t="n">
        <f aca="false">B15-B14</f>
        <v>0.751200000000001</v>
      </c>
      <c r="D15" s="6" t="n">
        <f aca="false">C15/$B$2</f>
        <v>0.754316837171192</v>
      </c>
      <c r="E15" s="6" t="n">
        <f aca="false">D15/400</f>
        <v>0.00188579209292798</v>
      </c>
      <c r="F15" s="7"/>
      <c r="G15" s="6"/>
      <c r="H15" s="6"/>
      <c r="I15" s="6"/>
      <c r="J15" s="7"/>
    </row>
    <row r="16" customFormat="false" ht="13.8" hidden="false" customHeight="false" outlineLevel="0" collapsed="false">
      <c r="A16" s="6" t="n">
        <v>4400</v>
      </c>
      <c r="B16" s="6" t="n">
        <v>8.2637</v>
      </c>
      <c r="C16" s="6" t="n">
        <f aca="false">B16-B15</f>
        <v>0.7509</v>
      </c>
      <c r="D16" s="6" t="n">
        <f aca="false">C16/$B$2</f>
        <v>0.754015592427912</v>
      </c>
      <c r="E16" s="6" t="n">
        <f aca="false">D16/400</f>
        <v>0.00188503898106978</v>
      </c>
      <c r="F16" s="7"/>
      <c r="G16" s="6"/>
      <c r="H16" s="6"/>
      <c r="I16" s="6"/>
      <c r="J16" s="7"/>
    </row>
    <row r="17" customFormat="false" ht="13.8" hidden="false" customHeight="false" outlineLevel="0" collapsed="false">
      <c r="A17" s="6" t="n">
        <v>4800</v>
      </c>
      <c r="B17" s="6" t="n">
        <v>9.0209</v>
      </c>
      <c r="C17" s="6" t="n">
        <f aca="false">B17-B16</f>
        <v>0.757199999999999</v>
      </c>
      <c r="D17" s="6" t="n">
        <f aca="false">C17/$B$2</f>
        <v>0.760341732036775</v>
      </c>
      <c r="E17" s="6" t="n">
        <f aca="false">D17/400</f>
        <v>0.00190085433009194</v>
      </c>
      <c r="F17" s="7"/>
      <c r="G17" s="6"/>
      <c r="H17" s="6"/>
      <c r="I17" s="6"/>
      <c r="J17" s="7"/>
    </row>
    <row r="18" customFormat="false" ht="13.8" hidden="false" customHeight="false" outlineLevel="0" collapsed="false">
      <c r="A18" s="6" t="n">
        <v>5200</v>
      </c>
      <c r="B18" s="6" t="n">
        <v>9.7732</v>
      </c>
      <c r="C18" s="6" t="n">
        <f aca="false">B18-B17</f>
        <v>0.7523</v>
      </c>
      <c r="D18" s="6" t="n">
        <f aca="false">C18/$B$2</f>
        <v>0.755421401229882</v>
      </c>
      <c r="E18" s="6" t="n">
        <f aca="false">D18/400</f>
        <v>0.0018885535030747</v>
      </c>
      <c r="F18" s="7"/>
      <c r="G18" s="8"/>
      <c r="H18" s="8"/>
      <c r="I18" s="8"/>
      <c r="J18" s="7"/>
    </row>
    <row r="19" customFormat="false" ht="13.8" hidden="false" customHeight="false" outlineLevel="0" collapsed="false">
      <c r="A19" s="6" t="n">
        <v>5600</v>
      </c>
      <c r="B19" s="6" t="n">
        <v>10.5261</v>
      </c>
      <c r="C19" s="6" t="n">
        <f aca="false">B19-B18</f>
        <v>0.7529</v>
      </c>
      <c r="D19" s="6" t="n">
        <f aca="false">C19/$B$2</f>
        <v>0.756023890716441</v>
      </c>
      <c r="E19" s="6" t="n">
        <f aca="false">D19/400</f>
        <v>0.0018900597267911</v>
      </c>
      <c r="F19" s="7"/>
      <c r="G19" s="6"/>
      <c r="H19" s="6"/>
      <c r="I19" s="6"/>
      <c r="J19" s="7"/>
    </row>
    <row r="20" customFormat="false" ht="13.8" hidden="false" customHeight="false" outlineLevel="0" collapsed="false">
      <c r="A20" s="6" t="n">
        <v>6000</v>
      </c>
      <c r="B20" s="6" t="n">
        <v>11.2808</v>
      </c>
      <c r="C20" s="6" t="n">
        <f aca="false">B20-B19</f>
        <v>0.7547</v>
      </c>
      <c r="D20" s="6" t="n">
        <f aca="false">C20/$B$2</f>
        <v>0.757831359176115</v>
      </c>
      <c r="E20" s="6" t="n">
        <f aca="false">D20/400</f>
        <v>0.00189457839794029</v>
      </c>
      <c r="F20" s="7"/>
      <c r="G20" s="6"/>
      <c r="H20" s="6"/>
      <c r="I20" s="6"/>
      <c r="J20" s="7"/>
    </row>
    <row r="21" customFormat="false" ht="13.8" hidden="false" customHeight="false" outlineLevel="0" collapsed="false">
      <c r="A21" s="6" t="n">
        <v>6400</v>
      </c>
      <c r="B21" s="6" t="n">
        <v>12.0384</v>
      </c>
      <c r="C21" s="6" t="n">
        <f aca="false">B21-B20</f>
        <v>0.7576</v>
      </c>
      <c r="D21" s="6" t="n">
        <f aca="false">C21/$B$2</f>
        <v>0.760743391694482</v>
      </c>
      <c r="E21" s="6" t="n">
        <f aca="false">D21/400</f>
        <v>0.0019018584792362</v>
      </c>
      <c r="F21" s="7"/>
      <c r="G21" s="7"/>
      <c r="H21" s="7"/>
      <c r="I21" s="7"/>
      <c r="J21" s="7"/>
    </row>
    <row r="22" customFormat="false" ht="13.8" hidden="false" customHeight="false" outlineLevel="0" collapsed="false">
      <c r="A22" s="6" t="n">
        <v>6800</v>
      </c>
      <c r="B22" s="6" t="n">
        <v>12.7945</v>
      </c>
      <c r="C22" s="6" t="n">
        <f aca="false">B22-B21</f>
        <v>0.7561</v>
      </c>
      <c r="D22" s="6" t="n">
        <f aca="false">C22/$B$2</f>
        <v>0.759237167978086</v>
      </c>
      <c r="E22" s="6" t="n">
        <f aca="false">D22/400</f>
        <v>0.00189809291994521</v>
      </c>
      <c r="F22" s="7"/>
      <c r="G22" s="7"/>
      <c r="H22" s="7"/>
      <c r="I22" s="7"/>
      <c r="J22" s="7"/>
    </row>
    <row r="23" customFormat="false" ht="13.8" hidden="false" customHeight="false" outlineLevel="0" collapsed="false">
      <c r="A23" s="6" t="n">
        <v>7200</v>
      </c>
      <c r="B23" s="6" t="n">
        <v>13.5503</v>
      </c>
      <c r="C23" s="6" t="n">
        <f aca="false">B23-B22</f>
        <v>0.755800000000001</v>
      </c>
      <c r="D23" s="6" t="n">
        <f aca="false">C23/$B$2</f>
        <v>0.758935923234807</v>
      </c>
      <c r="E23" s="6" t="n">
        <f aca="false">D23/400</f>
        <v>0.00189733980808702</v>
      </c>
      <c r="F23" s="7"/>
      <c r="G23" s="7"/>
      <c r="H23" s="7"/>
      <c r="I23" s="7"/>
      <c r="J23" s="7"/>
    </row>
    <row r="24" customFormat="false" ht="13.8" hidden="false" customHeight="false" outlineLevel="0" collapsed="false">
      <c r="A24" s="6" t="n">
        <v>7600</v>
      </c>
      <c r="B24" s="6" t="n">
        <v>14.3056</v>
      </c>
      <c r="C24" s="6" t="n">
        <f aca="false">B24-B23</f>
        <v>0.7553</v>
      </c>
      <c r="D24" s="6" t="n">
        <f aca="false">C24/$B$2</f>
        <v>0.758433848662674</v>
      </c>
      <c r="E24" s="6" t="n">
        <f aca="false">D24/400</f>
        <v>0.00189608462165669</v>
      </c>
      <c r="F24" s="7"/>
      <c r="G24" s="7"/>
      <c r="H24" s="7"/>
      <c r="I24" s="9"/>
      <c r="J24" s="7"/>
    </row>
    <row r="25" customFormat="false" ht="13.8" hidden="false" customHeight="false" outlineLevel="0" collapsed="false">
      <c r="A25" s="6" t="n">
        <v>8000</v>
      </c>
      <c r="B25" s="6" t="n">
        <v>15.0623</v>
      </c>
      <c r="C25" s="6" t="n">
        <f aca="false">B25-B24</f>
        <v>0.7567</v>
      </c>
      <c r="D25" s="6" t="n">
        <f aca="false">C25/$B$2</f>
        <v>0.759839657464644</v>
      </c>
      <c r="E25" s="6" t="n">
        <f aca="false">D25/400</f>
        <v>0.00189959914366161</v>
      </c>
      <c r="F25" s="7"/>
      <c r="G25" s="7"/>
      <c r="H25" s="7"/>
      <c r="I25" s="6"/>
      <c r="J25" s="7"/>
    </row>
    <row r="26" customFormat="false" ht="13.8" hidden="false" customHeight="false" outlineLevel="0" collapsed="false">
      <c r="A26" s="6" t="n">
        <v>8400</v>
      </c>
      <c r="B26" s="6" t="n">
        <v>15.8203</v>
      </c>
      <c r="C26" s="6" t="n">
        <f aca="false">B26-B25</f>
        <v>0.757999999999999</v>
      </c>
      <c r="D26" s="6" t="n">
        <f aca="false">C26/$B$2</f>
        <v>0.761145051352186</v>
      </c>
      <c r="E26" s="6" t="n">
        <f aca="false">D26/400</f>
        <v>0.00190286262838047</v>
      </c>
      <c r="F26" s="7"/>
      <c r="G26" s="7"/>
      <c r="H26" s="7"/>
      <c r="I26" s="6"/>
      <c r="J26" s="7"/>
    </row>
    <row r="27" customFormat="false" ht="13.8" hidden="false" customHeight="false" outlineLevel="0" collapsed="false">
      <c r="A27" s="6" t="n">
        <v>8800</v>
      </c>
      <c r="B27" s="6" t="n">
        <v>16.5751</v>
      </c>
      <c r="C27" s="6" t="n">
        <f aca="false">B27-B26</f>
        <v>0.7548</v>
      </c>
      <c r="D27" s="6" t="n">
        <f aca="false">C27/$B$2</f>
        <v>0.757931774090542</v>
      </c>
      <c r="E27" s="6" t="n">
        <f aca="false">D27/400</f>
        <v>0.00189482943522635</v>
      </c>
      <c r="F27" s="7"/>
      <c r="G27" s="7"/>
      <c r="H27" s="7"/>
      <c r="I27" s="6"/>
      <c r="J27" s="7"/>
    </row>
    <row r="28" customFormat="false" ht="13.8" hidden="false" customHeight="false" outlineLevel="0" collapsed="false">
      <c r="A28" s="6" t="n">
        <v>9200</v>
      </c>
      <c r="B28" s="6" t="n">
        <v>17.3299</v>
      </c>
      <c r="C28" s="6" t="n">
        <f aca="false">B28-B27</f>
        <v>0.7548</v>
      </c>
      <c r="D28" s="6" t="n">
        <f aca="false">C28/$B$2</f>
        <v>0.757931774090542</v>
      </c>
      <c r="E28" s="6" t="n">
        <f aca="false">D28/400</f>
        <v>0.00189482943522635</v>
      </c>
      <c r="F28" s="7"/>
      <c r="G28" s="7"/>
      <c r="H28" s="7"/>
      <c r="I28" s="7"/>
      <c r="J28" s="7"/>
    </row>
    <row r="29" customFormat="false" ht="13.8" hidden="false" customHeight="false" outlineLevel="0" collapsed="false">
      <c r="A29" s="6" t="n">
        <v>9600</v>
      </c>
      <c r="B29" s="6" t="n">
        <v>18.0867</v>
      </c>
      <c r="C29" s="6" t="n">
        <f aca="false">B29-B28</f>
        <v>0.756800000000002</v>
      </c>
      <c r="D29" s="6" t="n">
        <f aca="false">C29/$B$2</f>
        <v>0.759940072379072</v>
      </c>
      <c r="E29" s="6" t="n">
        <f aca="false">D29/400</f>
        <v>0.00189985018094768</v>
      </c>
      <c r="F29" s="7"/>
      <c r="G29" s="7"/>
      <c r="H29" s="7"/>
      <c r="I29" s="7"/>
      <c r="J29" s="7"/>
    </row>
    <row r="30" customFormat="false" ht="13.8" hidden="false" customHeight="false" outlineLevel="0" collapsed="false">
      <c r="A30" s="6" t="n">
        <v>10000</v>
      </c>
      <c r="B30" s="6" t="n">
        <v>18.8414</v>
      </c>
      <c r="C30" s="6" t="n">
        <f aca="false">B30-B29</f>
        <v>0.7547</v>
      </c>
      <c r="D30" s="6" t="n">
        <f aca="false">C30/$B$2</f>
        <v>0.757831359176115</v>
      </c>
      <c r="E30" s="6" t="n">
        <f aca="false">D30/400</f>
        <v>0.00189457839794029</v>
      </c>
      <c r="F30" s="7"/>
      <c r="G30" s="7"/>
      <c r="H30" s="7"/>
      <c r="I30" s="7"/>
      <c r="J30" s="7"/>
    </row>
    <row r="31" customFormat="false" ht="15" hidden="false" customHeight="false" outlineLevel="0" collapsed="false">
      <c r="A31" s="6" t="n">
        <v>10400</v>
      </c>
      <c r="B31" s="6" t="n">
        <v>19.594</v>
      </c>
      <c r="C31" s="6" t="n">
        <f aca="false">B31-B30</f>
        <v>0.752600000000001</v>
      </c>
      <c r="D31" s="6" t="n">
        <f aca="false">C31/$B$2</f>
        <v>0.755722645973162</v>
      </c>
      <c r="E31" s="6" t="n">
        <f aca="false">D31/400</f>
        <v>0.00188930661493291</v>
      </c>
      <c r="F31" s="7"/>
      <c r="G31" s="7"/>
      <c r="H31" s="7"/>
      <c r="I31" s="7"/>
      <c r="J31" s="7"/>
    </row>
    <row r="32" customFormat="false" ht="15" hidden="false" customHeight="false" outlineLevel="0" collapsed="false">
      <c r="A32" s="6" t="n">
        <v>10800</v>
      </c>
      <c r="B32" s="6" t="n">
        <v>20.3492</v>
      </c>
      <c r="C32" s="6" t="n">
        <f aca="false">B32-B31</f>
        <v>0.755199999999999</v>
      </c>
      <c r="D32" s="6" t="n">
        <f aca="false">C32/$B$2</f>
        <v>0.758333433748246</v>
      </c>
      <c r="E32" s="6" t="n">
        <f aca="false">D32/400</f>
        <v>0.00189583358437062</v>
      </c>
      <c r="F32" s="7"/>
      <c r="G32" s="7"/>
      <c r="H32" s="7"/>
      <c r="I32" s="7"/>
      <c r="J32" s="7"/>
    </row>
    <row r="33" customFormat="false" ht="15" hidden="false" customHeight="false" outlineLevel="0" collapsed="false">
      <c r="A33" s="6" t="n">
        <v>11200</v>
      </c>
      <c r="B33" s="6" t="n">
        <v>21.088</v>
      </c>
      <c r="C33" s="6" t="n">
        <f aca="false">B33-B32</f>
        <v>0.738800000000001</v>
      </c>
      <c r="D33" s="6" t="n">
        <f aca="false">C33/$B$2</f>
        <v>0.741865387782318</v>
      </c>
      <c r="E33" s="6" t="n">
        <f aca="false">D33/400</f>
        <v>0.00185466346945579</v>
      </c>
      <c r="F33" s="7"/>
      <c r="G33" s="7"/>
      <c r="H33" s="7"/>
      <c r="I33" s="7"/>
      <c r="J33" s="7"/>
    </row>
    <row r="34" customFormat="false" ht="15" hidden="false" customHeight="false" outlineLevel="0" collapsed="false">
      <c r="A34" s="6" t="n">
        <v>11600</v>
      </c>
      <c r="B34" s="6" t="n">
        <v>21.8528</v>
      </c>
      <c r="C34" s="6" t="n">
        <f aca="false">B34-B33</f>
        <v>0.764799999999998</v>
      </c>
      <c r="D34" s="6" t="n">
        <f aca="false">C34/$B$2</f>
        <v>0.767973265533181</v>
      </c>
      <c r="E34" s="6" t="n">
        <f aca="false">D34/400</f>
        <v>0.00191993316383295</v>
      </c>
      <c r="F34" s="7"/>
      <c r="G34" s="7"/>
      <c r="H34" s="7"/>
      <c r="I34" s="7"/>
      <c r="J34" s="7"/>
    </row>
    <row r="35" customFormat="false" ht="15" hidden="false" customHeight="false" outlineLevel="0" collapsed="false">
      <c r="A35" s="6" t="n">
        <v>12000</v>
      </c>
      <c r="B35" s="6" t="n">
        <v>22.6075</v>
      </c>
      <c r="C35" s="6" t="n">
        <f aca="false">B35-B34</f>
        <v>0.754700000000003</v>
      </c>
      <c r="D35" s="6" t="n">
        <f aca="false">C35/$B$2</f>
        <v>0.757831359176119</v>
      </c>
      <c r="E35" s="6" t="n">
        <f aca="false">D35/400</f>
        <v>0.0018945783979403</v>
      </c>
      <c r="F35" s="7"/>
      <c r="G35" s="7"/>
      <c r="H35" s="7"/>
      <c r="I35" s="7"/>
      <c r="J35" s="7"/>
    </row>
    <row r="36" customFormat="false" ht="15" hidden="false" customHeight="false" outlineLevel="0" collapsed="false">
      <c r="A36" s="6" t="n">
        <v>12400</v>
      </c>
      <c r="B36" s="6" t="n">
        <v>23.3636</v>
      </c>
      <c r="C36" s="6" t="n">
        <f aca="false">B36-B35</f>
        <v>0.7561</v>
      </c>
      <c r="D36" s="6" t="n">
        <f aca="false">C36/$B$2</f>
        <v>0.759237167978086</v>
      </c>
      <c r="E36" s="6" t="n">
        <f aca="false">D36/400</f>
        <v>0.00189809291994521</v>
      </c>
      <c r="F36" s="7"/>
      <c r="G36" s="7"/>
      <c r="H36" s="7"/>
      <c r="I36" s="7"/>
      <c r="J36" s="7"/>
    </row>
    <row r="37" customFormat="false" ht="15" hidden="false" customHeight="false" outlineLevel="0" collapsed="false">
      <c r="A37" s="6" t="n">
        <v>12800</v>
      </c>
      <c r="B37" s="6" t="n">
        <v>24.1193</v>
      </c>
      <c r="C37" s="6" t="n">
        <f aca="false">B37-B36</f>
        <v>0.755699999999997</v>
      </c>
      <c r="D37" s="6" t="n">
        <f aca="false">C37/$B$2</f>
        <v>0.758835508320377</v>
      </c>
      <c r="E37" s="6" t="n">
        <f aca="false">D37/400</f>
        <v>0.00189708877080094</v>
      </c>
      <c r="F37" s="7"/>
      <c r="G37" s="7"/>
      <c r="H37" s="7"/>
      <c r="I37" s="7"/>
      <c r="J37" s="7"/>
    </row>
    <row r="38" customFormat="false" ht="15" hidden="false" customHeight="false" outlineLevel="0" collapsed="false">
      <c r="A38" s="6" t="n">
        <v>13200</v>
      </c>
      <c r="B38" s="6" t="n">
        <v>24.8749</v>
      </c>
      <c r="C38" s="6" t="n">
        <f aca="false">B38-B37</f>
        <v>0.755600000000001</v>
      </c>
      <c r="D38" s="6" t="n">
        <f aca="false">C38/$B$2</f>
        <v>0.758735093405955</v>
      </c>
      <c r="E38" s="6" t="n">
        <f aca="false">D38/400</f>
        <v>0.00189683773351489</v>
      </c>
      <c r="F38" s="7"/>
      <c r="G38" s="7"/>
      <c r="H38" s="7"/>
      <c r="I38" s="7"/>
      <c r="J38" s="7"/>
    </row>
    <row r="39" customFormat="false" ht="15" hidden="false" customHeight="false" outlineLevel="0" collapsed="false">
      <c r="A39" s="6" t="n">
        <v>13600</v>
      </c>
      <c r="B39" s="6" t="n">
        <v>25.5385</v>
      </c>
      <c r="C39" s="6" t="n">
        <f aca="false">B39-B38</f>
        <v>0.663599999999999</v>
      </c>
      <c r="D39" s="6" t="n">
        <f aca="false">C39/$B$2</f>
        <v>0.666353372133655</v>
      </c>
      <c r="E39" s="6" t="n">
        <f aca="false">D39/400</f>
        <v>0.00166588343033414</v>
      </c>
      <c r="F39" s="7"/>
      <c r="G39" s="7"/>
      <c r="H39" s="7"/>
      <c r="I39" s="7"/>
      <c r="J39" s="7"/>
    </row>
    <row r="40" customFormat="false" ht="15" hidden="false" customHeight="false" outlineLevel="0" collapsed="false">
      <c r="A40" s="6" t="n">
        <v>14000</v>
      </c>
      <c r="B40" s="6" t="n">
        <v>26.225</v>
      </c>
      <c r="C40" s="6" t="n">
        <f aca="false">B40-B39</f>
        <v>0.686500000000002</v>
      </c>
      <c r="D40" s="6" t="n">
        <f aca="false">C40/$B$2</f>
        <v>0.689348387537307</v>
      </c>
      <c r="E40" s="6" t="n">
        <f aca="false">D40/400</f>
        <v>0.00172337096884327</v>
      </c>
      <c r="F40" s="7"/>
      <c r="G40" s="7"/>
      <c r="H40" s="7"/>
      <c r="I40" s="7"/>
      <c r="J40" s="7"/>
    </row>
    <row r="41" customFormat="false" ht="15" hidden="false" customHeight="false" outlineLevel="0" collapsed="false">
      <c r="A41" s="6" t="n">
        <v>14400</v>
      </c>
      <c r="B41" s="6" t="n">
        <v>26.9781</v>
      </c>
      <c r="C41" s="6" t="n">
        <f aca="false">B41-B40</f>
        <v>0.7531</v>
      </c>
      <c r="D41" s="6" t="n">
        <f aca="false">C41/$B$2</f>
        <v>0.756224720545293</v>
      </c>
      <c r="E41" s="6" t="n">
        <f aca="false">D41/400</f>
        <v>0.00189056180136323</v>
      </c>
      <c r="F41" s="7"/>
      <c r="G41" s="7"/>
      <c r="H41" s="7"/>
      <c r="I41" s="7"/>
      <c r="J41" s="7"/>
    </row>
    <row r="42" customFormat="false" ht="15" hidden="false" customHeight="false" outlineLevel="0" collapsed="false">
      <c r="A42" s="7"/>
      <c r="B42" s="7"/>
      <c r="C42" s="7"/>
      <c r="D42" s="1" t="s">
        <v>8</v>
      </c>
      <c r="E42" s="6" t="n">
        <f aca="false">AVERAGE(E6:E41)</f>
        <v>0.001881252502</v>
      </c>
      <c r="F42" s="7"/>
      <c r="G42" s="7"/>
      <c r="H42" s="7"/>
      <c r="I42" s="7"/>
      <c r="J42" s="7"/>
    </row>
    <row r="43" customFormat="false" ht="15" hidden="false" customHeight="false" outlineLevel="0" collapsed="false">
      <c r="A43" s="7"/>
      <c r="B43" s="7"/>
      <c r="C43" s="7"/>
      <c r="D43" s="1" t="s">
        <v>9</v>
      </c>
      <c r="E43" s="6" t="n">
        <f aca="false">STDEV(E6:E41)</f>
        <v>4.857927317E-005</v>
      </c>
      <c r="F43" s="7"/>
      <c r="G43" s="7"/>
      <c r="H43" s="7"/>
      <c r="I43" s="7"/>
      <c r="J43" s="7"/>
    </row>
    <row r="44" customFormat="false" ht="15" hidden="false" customHeight="false" outlineLevel="0" collapsed="false">
      <c r="A44" s="7"/>
      <c r="B44" s="7"/>
      <c r="C44" s="7"/>
      <c r="D44" s="1" t="s">
        <v>10</v>
      </c>
      <c r="E44" s="6" t="n">
        <f aca="false">E43/COUNT(E6:E41)</f>
        <v>1.349424255E-006</v>
      </c>
      <c r="F44" s="7"/>
      <c r="G44" s="7"/>
      <c r="H44" s="7"/>
      <c r="I44" s="7"/>
      <c r="J44" s="7"/>
    </row>
  </sheetData>
  <mergeCells count="1">
    <mergeCell ref="A3:E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6" activeCellId="0" sqref="K26"/>
    </sheetView>
  </sheetViews>
  <sheetFormatPr defaultRowHeight="15"/>
  <cols>
    <col collapsed="false" hidden="false" max="1025" min="1" style="0" width="14.1734693877551"/>
  </cols>
  <sheetData>
    <row r="1" customFormat="false" ht="15" hidden="false" customHeight="false" outlineLevel="0" collapsed="false">
      <c r="A1" s="7"/>
      <c r="B1" s="7"/>
      <c r="C1" s="7"/>
      <c r="D1" s="7"/>
      <c r="E1" s="7"/>
      <c r="F1" s="7"/>
      <c r="G1" s="7"/>
      <c r="H1" s="7"/>
      <c r="I1" s="7"/>
      <c r="J1" s="7"/>
    </row>
    <row r="2" customFormat="false" ht="15" hidden="false" customHeight="false" outlineLevel="0" collapsed="false">
      <c r="A2" s="7" t="s">
        <v>0</v>
      </c>
      <c r="B2" s="6" t="n">
        <f aca="false">49.7934/50</f>
        <v>0.995868</v>
      </c>
      <c r="C2" s="7" t="s">
        <v>1</v>
      </c>
      <c r="D2" s="7"/>
      <c r="E2" s="7"/>
      <c r="F2" s="7"/>
      <c r="G2" s="7"/>
      <c r="H2" s="7"/>
      <c r="I2" s="7"/>
      <c r="J2" s="7"/>
    </row>
    <row r="3" customFormat="false" ht="15" hidden="false" customHeight="false" outlineLevel="0" collapsed="false">
      <c r="A3" s="2" t="s">
        <v>11</v>
      </c>
      <c r="B3" s="2"/>
      <c r="C3" s="2"/>
      <c r="D3" s="2"/>
      <c r="E3" s="2"/>
      <c r="F3" s="7"/>
      <c r="G3" s="7"/>
      <c r="H3" s="7"/>
      <c r="I3" s="7"/>
      <c r="J3" s="7"/>
    </row>
    <row r="4" customFormat="false" ht="15" hidden="false" customHeight="false" outlineLevel="0" collapsed="false">
      <c r="A4" s="7" t="s">
        <v>3</v>
      </c>
      <c r="B4" s="7" t="s">
        <v>4</v>
      </c>
      <c r="C4" s="7" t="s">
        <v>5</v>
      </c>
      <c r="D4" s="7" t="s">
        <v>6</v>
      </c>
      <c r="E4" s="7" t="s">
        <v>7</v>
      </c>
      <c r="F4" s="7"/>
      <c r="G4" s="7"/>
      <c r="H4" s="7"/>
      <c r="I4" s="7"/>
      <c r="J4" s="7"/>
    </row>
    <row r="5" customFormat="false" ht="13.8" hidden="false" customHeight="false" outlineLevel="0" collapsed="false">
      <c r="A5" s="6" t="n">
        <v>0</v>
      </c>
      <c r="B5" s="6" t="n">
        <v>0</v>
      </c>
      <c r="C5" s="7"/>
      <c r="D5" s="7"/>
      <c r="E5" s="7"/>
      <c r="F5" s="7"/>
      <c r="G5" s="7"/>
      <c r="H5" s="7"/>
      <c r="I5" s="7"/>
      <c r="J5" s="7"/>
    </row>
    <row r="6" customFormat="false" ht="13.8" hidden="false" customHeight="false" outlineLevel="0" collapsed="false">
      <c r="A6" s="6" t="n">
        <v>500</v>
      </c>
      <c r="B6" s="6" t="n">
        <v>0.5925</v>
      </c>
      <c r="C6" s="6" t="n">
        <f aca="false">B6-B5</f>
        <v>0.5925</v>
      </c>
      <c r="D6" s="6" t="n">
        <f aca="false">C6/$B$2</f>
        <v>0.594958367976479</v>
      </c>
      <c r="E6" s="6" t="n">
        <f aca="false">D6/500</f>
        <v>0.00118991673595296</v>
      </c>
      <c r="F6" s="7"/>
      <c r="G6" s="6"/>
      <c r="H6" s="6"/>
      <c r="I6" s="6"/>
      <c r="J6" s="7"/>
    </row>
    <row r="7" customFormat="false" ht="13.8" hidden="false" customHeight="false" outlineLevel="0" collapsed="false">
      <c r="A7" s="6" t="n">
        <v>1000</v>
      </c>
      <c r="B7" s="6" t="n">
        <v>1.2101</v>
      </c>
      <c r="C7" s="6" t="n">
        <f aca="false">B7-B6</f>
        <v>0.6176</v>
      </c>
      <c r="D7" s="6" t="n">
        <f aca="false">C7/$B$2</f>
        <v>0.620162511497508</v>
      </c>
      <c r="E7" s="6" t="n">
        <f aca="false">D7/500</f>
        <v>0.00124032502299502</v>
      </c>
      <c r="F7" s="7"/>
      <c r="G7" s="6"/>
      <c r="H7" s="6"/>
      <c r="I7" s="6"/>
      <c r="J7" s="7"/>
    </row>
    <row r="8" customFormat="false" ht="13.8" hidden="false" customHeight="false" outlineLevel="0" collapsed="false">
      <c r="A8" s="6" t="n">
        <v>1500</v>
      </c>
      <c r="B8" s="6" t="n">
        <v>1.8335</v>
      </c>
      <c r="C8" s="6" t="n">
        <f aca="false">B8-B7</f>
        <v>0.6234</v>
      </c>
      <c r="D8" s="6" t="n">
        <f aca="false">C8/$B$2</f>
        <v>0.625986576534239</v>
      </c>
      <c r="E8" s="6" t="n">
        <f aca="false">D8/500</f>
        <v>0.00125197315306848</v>
      </c>
      <c r="F8" s="7"/>
      <c r="G8" s="6"/>
      <c r="H8" s="6"/>
      <c r="I8" s="6"/>
      <c r="J8" s="7"/>
    </row>
    <row r="9" customFormat="false" ht="13.8" hidden="false" customHeight="false" outlineLevel="0" collapsed="false">
      <c r="A9" s="6" t="n">
        <v>2000</v>
      </c>
      <c r="B9" s="6" t="n">
        <v>2.4469</v>
      </c>
      <c r="C9" s="6" t="n">
        <f aca="false">B9-B8</f>
        <v>0.6134</v>
      </c>
      <c r="D9" s="6" t="n">
        <f aca="false">C9/$B$2</f>
        <v>0.615945085091598</v>
      </c>
      <c r="E9" s="6" t="n">
        <f aca="false">D9/500</f>
        <v>0.0012318901701832</v>
      </c>
      <c r="F9" s="7"/>
      <c r="G9" s="6"/>
      <c r="H9" s="6"/>
      <c r="I9" s="6"/>
      <c r="J9" s="7"/>
    </row>
    <row r="10" customFormat="false" ht="13.8" hidden="false" customHeight="false" outlineLevel="0" collapsed="false">
      <c r="A10" s="6" t="n">
        <v>2500</v>
      </c>
      <c r="B10" s="6" t="n">
        <v>3.0622</v>
      </c>
      <c r="C10" s="6" t="n">
        <f aca="false">B10-B9</f>
        <v>0.6153</v>
      </c>
      <c r="D10" s="6" t="n">
        <f aca="false">C10/$B$2</f>
        <v>0.6178529684657</v>
      </c>
      <c r="E10" s="6" t="n">
        <f aca="false">D10/500</f>
        <v>0.0012357059369314</v>
      </c>
      <c r="F10" s="7"/>
      <c r="G10" s="6"/>
      <c r="H10" s="6"/>
      <c r="I10" s="6"/>
      <c r="J10" s="7"/>
    </row>
    <row r="11" customFormat="false" ht="13.8" hidden="false" customHeight="false" outlineLevel="0" collapsed="false">
      <c r="A11" s="6" t="n">
        <v>3000</v>
      </c>
      <c r="B11" s="6" t="n">
        <v>3.685</v>
      </c>
      <c r="C11" s="6" t="n">
        <f aca="false">B11-B10</f>
        <v>0.6228</v>
      </c>
      <c r="D11" s="6" t="n">
        <f aca="false">C11/$B$2</f>
        <v>0.625384087047681</v>
      </c>
      <c r="E11" s="6" t="n">
        <f aca="false">D11/500</f>
        <v>0.00125076817409536</v>
      </c>
      <c r="F11" s="7"/>
      <c r="G11" s="6"/>
      <c r="H11" s="6"/>
      <c r="I11" s="6"/>
      <c r="J11" s="7"/>
    </row>
    <row r="12" customFormat="false" ht="13.8" hidden="false" customHeight="false" outlineLevel="0" collapsed="false">
      <c r="A12" s="6" t="n">
        <v>3500</v>
      </c>
      <c r="B12" s="6" t="n">
        <v>4.2961</v>
      </c>
      <c r="C12" s="6" t="n">
        <f aca="false">B12-B11</f>
        <v>0.6111</v>
      </c>
      <c r="D12" s="6" t="n">
        <f aca="false">C12/$B$2</f>
        <v>0.613635542059791</v>
      </c>
      <c r="E12" s="6" t="n">
        <f aca="false">D12/500</f>
        <v>0.00122727108411958</v>
      </c>
      <c r="F12" s="7"/>
      <c r="G12" s="6"/>
      <c r="H12" s="6"/>
      <c r="I12" s="6"/>
      <c r="J12" s="7"/>
    </row>
    <row r="13" customFormat="false" ht="13.8" hidden="false" customHeight="false" outlineLevel="0" collapsed="false">
      <c r="A13" s="6" t="n">
        <v>4000</v>
      </c>
      <c r="B13" s="6" t="n">
        <v>4.9138</v>
      </c>
      <c r="C13" s="6" t="n">
        <f aca="false">B13-B12</f>
        <v>0.6177</v>
      </c>
      <c r="D13" s="6" t="n">
        <f aca="false">C13/$B$2</f>
        <v>0.620262926411934</v>
      </c>
      <c r="E13" s="6" t="n">
        <f aca="false">D13/500</f>
        <v>0.00124052585282387</v>
      </c>
      <c r="F13" s="7"/>
      <c r="G13" s="6"/>
      <c r="H13" s="6"/>
      <c r="I13" s="6"/>
      <c r="J13" s="7"/>
    </row>
    <row r="14" customFormat="false" ht="13.8" hidden="false" customHeight="false" outlineLevel="0" collapsed="false">
      <c r="A14" s="6" t="n">
        <v>4500</v>
      </c>
      <c r="B14" s="6" t="n">
        <v>5.5353</v>
      </c>
      <c r="C14" s="6" t="n">
        <f aca="false">B14-B13</f>
        <v>0.6215</v>
      </c>
      <c r="D14" s="6" t="n">
        <f aca="false">C14/$B$2</f>
        <v>0.624078693160138</v>
      </c>
      <c r="E14" s="6" t="n">
        <f aca="false">D14/500</f>
        <v>0.00124815738632028</v>
      </c>
      <c r="F14" s="7"/>
      <c r="G14" s="6"/>
      <c r="H14" s="6"/>
      <c r="I14" s="6"/>
      <c r="J14" s="7"/>
    </row>
    <row r="15" customFormat="false" ht="13.8" hidden="false" customHeight="false" outlineLevel="0" collapsed="false">
      <c r="A15" s="6" t="n">
        <v>5000</v>
      </c>
      <c r="B15" s="6" t="n">
        <v>6.1469</v>
      </c>
      <c r="C15" s="6" t="n">
        <f aca="false">B15-B14</f>
        <v>0.611599999999999</v>
      </c>
      <c r="D15" s="6" t="n">
        <f aca="false">C15/$B$2</f>
        <v>0.614137616631922</v>
      </c>
      <c r="E15" s="6" t="n">
        <f aca="false">D15/500</f>
        <v>0.00122827523326384</v>
      </c>
      <c r="F15" s="7"/>
      <c r="G15" s="6"/>
      <c r="H15" s="6"/>
      <c r="I15" s="6"/>
      <c r="J15" s="7"/>
    </row>
    <row r="16" customFormat="false" ht="13.8" hidden="false" customHeight="false" outlineLevel="0" collapsed="false">
      <c r="A16" s="6" t="n">
        <v>5500</v>
      </c>
      <c r="B16" s="6" t="n">
        <v>6.7624</v>
      </c>
      <c r="C16" s="6" t="n">
        <f aca="false">B16-B15</f>
        <v>0.615500000000001</v>
      </c>
      <c r="D16" s="6" t="n">
        <f aca="false">C16/$B$2</f>
        <v>0.618053798294554</v>
      </c>
      <c r="E16" s="6" t="n">
        <f aca="false">D16/500</f>
        <v>0.00123610759658911</v>
      </c>
      <c r="F16" s="7"/>
      <c r="G16" s="6"/>
      <c r="H16" s="6"/>
      <c r="I16" s="6"/>
      <c r="J16" s="7"/>
    </row>
    <row r="17" customFormat="false" ht="13.8" hidden="false" customHeight="false" outlineLevel="0" collapsed="false">
      <c r="A17" s="6" t="n">
        <v>6000</v>
      </c>
      <c r="B17" s="6" t="n">
        <v>7.384</v>
      </c>
      <c r="C17" s="6" t="n">
        <f aca="false">B17-B16</f>
        <v>0.6216</v>
      </c>
      <c r="D17" s="6" t="n">
        <f aca="false">C17/$B$2</f>
        <v>0.624179108074564</v>
      </c>
      <c r="E17" s="6" t="n">
        <f aca="false">D17/500</f>
        <v>0.00124835821614913</v>
      </c>
      <c r="F17" s="7"/>
      <c r="G17" s="6"/>
      <c r="H17" s="6"/>
      <c r="I17" s="6"/>
      <c r="J17" s="7"/>
    </row>
    <row r="18" customFormat="false" ht="13.8" hidden="false" customHeight="false" outlineLevel="0" collapsed="false">
      <c r="A18" s="6" t="n">
        <v>6500</v>
      </c>
      <c r="B18" s="6" t="n">
        <v>7.9928</v>
      </c>
      <c r="C18" s="6" t="n">
        <f aca="false">B18-B17</f>
        <v>0.6088</v>
      </c>
      <c r="D18" s="6" t="n">
        <f aca="false">C18/$B$2</f>
        <v>0.611325999027983</v>
      </c>
      <c r="E18" s="6" t="n">
        <f aca="false">D18/500</f>
        <v>0.00122265199805597</v>
      </c>
      <c r="F18" s="7"/>
      <c r="G18" s="6"/>
      <c r="H18" s="6"/>
      <c r="I18" s="6"/>
      <c r="J18" s="7"/>
    </row>
    <row r="19" customFormat="false" ht="13.8" hidden="false" customHeight="false" outlineLevel="0" collapsed="false">
      <c r="A19" s="6" t="n">
        <v>7000</v>
      </c>
      <c r="B19" s="6" t="n">
        <v>8.6107</v>
      </c>
      <c r="C19" s="6" t="n">
        <f aca="false">B19-B18</f>
        <v>0.6179</v>
      </c>
      <c r="D19" s="6" t="n">
        <f aca="false">C19/$B$2</f>
        <v>0.620463756240787</v>
      </c>
      <c r="E19" s="6" t="n">
        <f aca="false">D19/500</f>
        <v>0.00124092751248157</v>
      </c>
      <c r="F19" s="7"/>
      <c r="G19" s="7"/>
      <c r="H19" s="7"/>
      <c r="I19" s="6"/>
      <c r="J19" s="7"/>
    </row>
    <row r="20" customFormat="false" ht="13.8" hidden="false" customHeight="false" outlineLevel="0" collapsed="false">
      <c r="A20" s="6" t="n">
        <v>7500</v>
      </c>
      <c r="B20" s="6" t="n">
        <v>9.2296</v>
      </c>
      <c r="C20" s="6" t="n">
        <f aca="false">B20-B19</f>
        <v>0.6189</v>
      </c>
      <c r="D20" s="6" t="n">
        <f aca="false">C20/$B$2</f>
        <v>0.621467905385051</v>
      </c>
      <c r="E20" s="6" t="n">
        <f aca="false">D20/500</f>
        <v>0.0012429358107701</v>
      </c>
      <c r="F20" s="7"/>
      <c r="G20" s="6"/>
      <c r="H20" s="6"/>
      <c r="I20" s="6"/>
      <c r="J20" s="7"/>
    </row>
    <row r="21" customFormat="false" ht="13.8" hidden="false" customHeight="false" outlineLevel="0" collapsed="false">
      <c r="A21" s="6" t="n">
        <v>8000</v>
      </c>
      <c r="B21" s="6" t="n">
        <v>9.8421</v>
      </c>
      <c r="C21" s="6" t="n">
        <f aca="false">B21-B20</f>
        <v>0.612500000000001</v>
      </c>
      <c r="D21" s="6" t="n">
        <f aca="false">C21/$B$2</f>
        <v>0.615041350861761</v>
      </c>
      <c r="E21" s="6" t="n">
        <f aca="false">D21/500</f>
        <v>0.00123008270172352</v>
      </c>
      <c r="F21" s="7"/>
      <c r="G21" s="7"/>
      <c r="H21" s="7"/>
      <c r="I21" s="7"/>
      <c r="J21" s="7"/>
    </row>
    <row r="22" customFormat="false" ht="13.8" hidden="false" customHeight="false" outlineLevel="0" collapsed="false">
      <c r="A22" s="6" t="n">
        <v>8500</v>
      </c>
      <c r="B22" s="6" t="n">
        <v>10.4576</v>
      </c>
      <c r="C22" s="6" t="n">
        <f aca="false">B22-B21</f>
        <v>0.615499999999999</v>
      </c>
      <c r="D22" s="6" t="n">
        <f aca="false">C22/$B$2</f>
        <v>0.618053798294552</v>
      </c>
      <c r="E22" s="6" t="n">
        <f aca="false">D22/500</f>
        <v>0.0012361075965891</v>
      </c>
      <c r="F22" s="7"/>
      <c r="G22" s="7"/>
      <c r="H22" s="7"/>
      <c r="I22" s="7"/>
      <c r="J22" s="7"/>
    </row>
    <row r="23" customFormat="false" ht="13.8" hidden="false" customHeight="false" outlineLevel="0" collapsed="false">
      <c r="A23" s="6" t="n">
        <v>9000</v>
      </c>
      <c r="B23" s="6" t="n">
        <v>11.0804</v>
      </c>
      <c r="C23" s="6" t="n">
        <f aca="false">B23-B22</f>
        <v>0.6228</v>
      </c>
      <c r="D23" s="6" t="n">
        <f aca="false">C23/$B$2</f>
        <v>0.625384087047681</v>
      </c>
      <c r="E23" s="6" t="n">
        <f aca="false">D23/500</f>
        <v>0.00125076817409536</v>
      </c>
      <c r="F23" s="7"/>
      <c r="G23" s="7"/>
      <c r="H23" s="7"/>
      <c r="I23" s="7"/>
      <c r="J23" s="7"/>
    </row>
    <row r="24" customFormat="false" ht="13.8" hidden="false" customHeight="false" outlineLevel="0" collapsed="false">
      <c r="A24" s="6" t="n">
        <v>9500</v>
      </c>
      <c r="B24" s="6" t="n">
        <v>11.6888</v>
      </c>
      <c r="C24" s="6" t="n">
        <f aca="false">B24-B23</f>
        <v>0.608400000000001</v>
      </c>
      <c r="D24" s="6" t="n">
        <f aca="false">C24/$B$2</f>
        <v>0.610924339370279</v>
      </c>
      <c r="E24" s="6" t="n">
        <f aca="false">D24/500</f>
        <v>0.00122184867874056</v>
      </c>
      <c r="F24" s="7"/>
      <c r="G24" s="7"/>
      <c r="H24" s="7"/>
      <c r="I24" s="7"/>
      <c r="J24" s="7"/>
    </row>
    <row r="25" customFormat="false" ht="15" hidden="false" customHeight="false" outlineLevel="0" collapsed="false">
      <c r="A25" s="6" t="n">
        <v>10000</v>
      </c>
      <c r="B25" s="6" t="n">
        <v>12.3087</v>
      </c>
      <c r="C25" s="6" t="n">
        <f aca="false">B25-B24</f>
        <v>0.619899999999999</v>
      </c>
      <c r="D25" s="6" t="n">
        <f aca="false">C25/$B$2</f>
        <v>0.622472054529315</v>
      </c>
      <c r="E25" s="6" t="n">
        <f aca="false">D25/500</f>
        <v>0.00124494410905863</v>
      </c>
      <c r="F25" s="7"/>
      <c r="G25" s="7"/>
      <c r="H25" s="7"/>
      <c r="I25" s="7"/>
      <c r="J25" s="7"/>
    </row>
    <row r="26" customFormat="false" ht="15" hidden="false" customHeight="false" outlineLevel="0" collapsed="false">
      <c r="A26" s="6" t="n">
        <v>10500</v>
      </c>
      <c r="B26" s="6" t="n">
        <v>12.9295</v>
      </c>
      <c r="C26" s="6" t="n">
        <f aca="false">B26-B25</f>
        <v>0.620800000000001</v>
      </c>
      <c r="D26" s="6" t="n">
        <f aca="false">C26/$B$2</f>
        <v>0.623375788759154</v>
      </c>
      <c r="E26" s="6" t="n">
        <f aca="false">D26/500</f>
        <v>0.00124675157751831</v>
      </c>
      <c r="F26" s="7"/>
      <c r="G26" s="7"/>
      <c r="H26" s="7"/>
      <c r="I26" s="7"/>
      <c r="J26" s="7"/>
    </row>
    <row r="27" customFormat="false" ht="15" hidden="false" customHeight="false" outlineLevel="0" collapsed="false">
      <c r="A27" s="6" t="n">
        <v>11000</v>
      </c>
      <c r="B27" s="6" t="n">
        <v>13.5385</v>
      </c>
      <c r="C27" s="6" t="n">
        <f aca="false">B27-B26</f>
        <v>0.608999999999998</v>
      </c>
      <c r="D27" s="6" t="n">
        <f aca="false">C27/$B$2</f>
        <v>0.611526828856835</v>
      </c>
      <c r="E27" s="6" t="n">
        <f aca="false">D27/500</f>
        <v>0.00122305365771367</v>
      </c>
      <c r="F27" s="7"/>
      <c r="G27" s="7"/>
      <c r="H27" s="7"/>
      <c r="I27" s="7"/>
      <c r="J27" s="7"/>
    </row>
    <row r="28" customFormat="false" ht="15" hidden="false" customHeight="false" outlineLevel="0" collapsed="false">
      <c r="A28" s="6" t="n">
        <v>11500</v>
      </c>
      <c r="B28" s="6" t="n">
        <v>14.1594</v>
      </c>
      <c r="C28" s="6" t="n">
        <f aca="false">B28-B27</f>
        <v>0.620900000000001</v>
      </c>
      <c r="D28" s="6" t="n">
        <f aca="false">C28/$B$2</f>
        <v>0.62347620367358</v>
      </c>
      <c r="E28" s="6" t="n">
        <f aca="false">D28/500</f>
        <v>0.00124695240734716</v>
      </c>
      <c r="F28" s="7"/>
      <c r="G28" s="7"/>
      <c r="H28" s="7"/>
      <c r="I28" s="7"/>
      <c r="J28" s="7"/>
    </row>
    <row r="29" customFormat="false" ht="15" hidden="false" customHeight="false" outlineLevel="0" collapsed="false">
      <c r="A29" s="6" t="n">
        <v>12000</v>
      </c>
      <c r="B29" s="6" t="n">
        <v>14.7805</v>
      </c>
      <c r="C29" s="6" t="n">
        <f aca="false">B29-B28</f>
        <v>0.6211</v>
      </c>
      <c r="D29" s="6" t="n">
        <f aca="false">C29/$B$2</f>
        <v>0.623677033502432</v>
      </c>
      <c r="E29" s="6" t="n">
        <f aca="false">D29/500</f>
        <v>0.00124735406700486</v>
      </c>
      <c r="F29" s="7"/>
      <c r="G29" s="7"/>
      <c r="H29" s="7"/>
      <c r="I29" s="7"/>
      <c r="J29" s="7"/>
    </row>
    <row r="30" customFormat="false" ht="15" hidden="false" customHeight="false" outlineLevel="0" collapsed="false">
      <c r="A30" s="6" t="n">
        <v>12500</v>
      </c>
      <c r="B30" s="6" t="n">
        <v>15.3895</v>
      </c>
      <c r="C30" s="6" t="n">
        <f aca="false">B30-B29</f>
        <v>0.609</v>
      </c>
      <c r="D30" s="6" t="n">
        <f aca="false">C30/$B$2</f>
        <v>0.611526828856836</v>
      </c>
      <c r="E30" s="6" t="n">
        <f aca="false">D30/500</f>
        <v>0.00122305365771367</v>
      </c>
      <c r="F30" s="7"/>
      <c r="G30" s="7"/>
      <c r="H30" s="7"/>
      <c r="I30" s="7"/>
      <c r="J30" s="7"/>
    </row>
    <row r="31" customFormat="false" ht="15" hidden="false" customHeight="false" outlineLevel="0" collapsed="false">
      <c r="A31" s="6" t="n">
        <v>13000</v>
      </c>
      <c r="B31" s="6" t="n">
        <v>16.0095</v>
      </c>
      <c r="C31" s="6" t="n">
        <f aca="false">B31-B30</f>
        <v>0.619999999999999</v>
      </c>
      <c r="D31" s="6" t="n">
        <f aca="false">C31/$B$2</f>
        <v>0.622572469443741</v>
      </c>
      <c r="E31" s="6" t="n">
        <f aca="false">D31/500</f>
        <v>0.00124514493888748</v>
      </c>
      <c r="F31" s="7"/>
      <c r="G31" s="7"/>
      <c r="H31" s="7"/>
      <c r="I31" s="7"/>
      <c r="J31" s="7"/>
    </row>
    <row r="32" customFormat="false" ht="15" hidden="false" customHeight="false" outlineLevel="0" collapsed="false">
      <c r="A32" s="6" t="n">
        <v>13500</v>
      </c>
      <c r="B32" s="6" t="n">
        <v>16.6282</v>
      </c>
      <c r="C32" s="6" t="n">
        <f aca="false">B32-B31</f>
        <v>0.618700000000001</v>
      </c>
      <c r="D32" s="6" t="n">
        <f aca="false">C32/$B$2</f>
        <v>0.621267075556199</v>
      </c>
      <c r="E32" s="6" t="n">
        <f aca="false">D32/500</f>
        <v>0.0012425341511124</v>
      </c>
      <c r="F32" s="7"/>
      <c r="G32" s="7"/>
      <c r="H32" s="7"/>
      <c r="I32" s="7"/>
      <c r="J32" s="7"/>
    </row>
    <row r="33" customFormat="false" ht="15" hidden="false" customHeight="false" outlineLevel="0" collapsed="false">
      <c r="A33" s="6" t="n">
        <v>14000</v>
      </c>
      <c r="B33" s="6" t="n">
        <v>17.2364</v>
      </c>
      <c r="C33" s="6" t="n">
        <f aca="false">B33-B32</f>
        <v>0.6082</v>
      </c>
      <c r="D33" s="6" t="n">
        <f aca="false">C33/$B$2</f>
        <v>0.610723509541425</v>
      </c>
      <c r="E33" s="6" t="n">
        <f aca="false">D33/500</f>
        <v>0.00122144701908285</v>
      </c>
      <c r="F33" s="7"/>
      <c r="G33" s="7"/>
      <c r="H33" s="7"/>
      <c r="I33" s="7"/>
      <c r="J33" s="7"/>
    </row>
    <row r="34" customFormat="false" ht="15" hidden="false" customHeight="false" outlineLevel="0" collapsed="false">
      <c r="A34" s="6" t="n">
        <v>14500</v>
      </c>
      <c r="B34" s="6" t="n">
        <v>17.855</v>
      </c>
      <c r="C34" s="6" t="n">
        <f aca="false">B34-B33</f>
        <v>0.618600000000001</v>
      </c>
      <c r="D34" s="6" t="n">
        <f aca="false">C34/$B$2</f>
        <v>0.621166660641773</v>
      </c>
      <c r="E34" s="6" t="n">
        <f aca="false">D34/500</f>
        <v>0.00124233332128355</v>
      </c>
      <c r="F34" s="7"/>
      <c r="G34" s="7"/>
      <c r="H34" s="7"/>
      <c r="I34" s="7"/>
      <c r="J34" s="7"/>
    </row>
    <row r="35" customFormat="false" ht="15" hidden="false" customHeight="false" outlineLevel="0" collapsed="false">
      <c r="A35" s="6" t="n">
        <v>15000</v>
      </c>
      <c r="B35" s="6" t="n">
        <v>18.4781</v>
      </c>
      <c r="C35" s="6" t="n">
        <f aca="false">B35-B34</f>
        <v>0.623100000000001</v>
      </c>
      <c r="D35" s="6" t="n">
        <f aca="false">C35/$B$2</f>
        <v>0.625685331790961</v>
      </c>
      <c r="E35" s="6" t="n">
        <f aca="false">D35/500</f>
        <v>0.00125137066358192</v>
      </c>
      <c r="F35" s="7"/>
      <c r="G35" s="7"/>
      <c r="H35" s="7"/>
      <c r="I35" s="7"/>
      <c r="J35" s="7"/>
    </row>
    <row r="36" customFormat="false" ht="15" hidden="false" customHeight="false" outlineLevel="0" collapsed="false">
      <c r="A36" s="6" t="n">
        <v>15500</v>
      </c>
      <c r="B36" s="6" t="n">
        <v>19.0858</v>
      </c>
      <c r="C36" s="6" t="n">
        <f aca="false">B36-B35</f>
        <v>0.607699999999998</v>
      </c>
      <c r="D36" s="6" t="n">
        <f aca="false">C36/$B$2</f>
        <v>0.610221434969291</v>
      </c>
      <c r="E36" s="6" t="n">
        <f aca="false">D36/500</f>
        <v>0.00122044286993858</v>
      </c>
      <c r="F36" s="7"/>
      <c r="G36" s="7"/>
      <c r="H36" s="7"/>
      <c r="I36" s="7"/>
      <c r="J36" s="7"/>
    </row>
    <row r="37" customFormat="false" ht="15" hidden="false" customHeight="false" outlineLevel="0" collapsed="false">
      <c r="A37" s="6" t="n">
        <v>16000</v>
      </c>
      <c r="B37" s="6" t="n">
        <v>19.7075</v>
      </c>
      <c r="C37" s="6" t="n">
        <f aca="false">B37-B36</f>
        <v>0.621700000000001</v>
      </c>
      <c r="D37" s="6" t="n">
        <f aca="false">C37/$B$2</f>
        <v>0.624279522988991</v>
      </c>
      <c r="E37" s="6" t="n">
        <f aca="false">D37/500</f>
        <v>0.00124855904597798</v>
      </c>
      <c r="F37" s="7"/>
      <c r="G37" s="7"/>
      <c r="H37" s="7"/>
      <c r="I37" s="7"/>
      <c r="J37" s="7"/>
    </row>
    <row r="38" customFormat="false" ht="15" hidden="false" customHeight="false" outlineLevel="0" collapsed="false">
      <c r="A38" s="6" t="n">
        <v>16500</v>
      </c>
      <c r="B38" s="6" t="n">
        <v>20.3276</v>
      </c>
      <c r="C38" s="6" t="n">
        <f aca="false">B38-B37</f>
        <v>0.620100000000001</v>
      </c>
      <c r="D38" s="6" t="n">
        <f aca="false">C38/$B$2</f>
        <v>0.622672884358169</v>
      </c>
      <c r="E38" s="6" t="n">
        <f aca="false">D38/500</f>
        <v>0.00124534576871634</v>
      </c>
      <c r="F38" s="7"/>
      <c r="G38" s="7"/>
      <c r="H38" s="7"/>
      <c r="I38" s="7"/>
      <c r="J38" s="7"/>
    </row>
    <row r="39" customFormat="false" ht="15" hidden="false" customHeight="false" outlineLevel="0" collapsed="false">
      <c r="A39" s="6" t="n">
        <v>17000</v>
      </c>
      <c r="B39" s="6" t="n">
        <v>20.935</v>
      </c>
      <c r="C39" s="6" t="n">
        <f aca="false">B39-B38</f>
        <v>0.607399999999998</v>
      </c>
      <c r="D39" s="6" t="n">
        <f aca="false">C39/$B$2</f>
        <v>0.609920190226012</v>
      </c>
      <c r="E39" s="6" t="n">
        <f aca="false">D39/500</f>
        <v>0.00121984038045202</v>
      </c>
      <c r="F39" s="7"/>
      <c r="G39" s="7"/>
      <c r="H39" s="7"/>
      <c r="I39" s="7"/>
      <c r="J39" s="7"/>
    </row>
    <row r="40" customFormat="false" ht="15" hidden="false" customHeight="false" outlineLevel="0" collapsed="false">
      <c r="A40" s="6" t="n">
        <v>17500</v>
      </c>
      <c r="B40" s="6" t="n">
        <v>21.557</v>
      </c>
      <c r="C40" s="6" t="n">
        <f aca="false">B40-B39</f>
        <v>0.622</v>
      </c>
      <c r="D40" s="6" t="n">
        <f aca="false">C40/$B$2</f>
        <v>0.62458076773227</v>
      </c>
      <c r="E40" s="6" t="n">
        <f aca="false">D40/500</f>
        <v>0.00124916153546454</v>
      </c>
      <c r="F40" s="7"/>
      <c r="G40" s="7"/>
      <c r="H40" s="7"/>
      <c r="I40" s="7"/>
      <c r="J40" s="7"/>
    </row>
    <row r="41" customFormat="false" ht="15" hidden="false" customHeight="false" outlineLevel="0" collapsed="false">
      <c r="A41" s="6" t="n">
        <v>18000</v>
      </c>
      <c r="B41" s="6" t="n">
        <v>22.1795</v>
      </c>
      <c r="C41" s="6" t="n">
        <f aca="false">B41-B40</f>
        <v>0.622500000000002</v>
      </c>
      <c r="D41" s="6" t="n">
        <f aca="false">C41/$B$2</f>
        <v>0.625082842304404</v>
      </c>
      <c r="E41" s="6" t="n">
        <f aca="false">D41/500</f>
        <v>0.00125016568460881</v>
      </c>
      <c r="F41" s="7"/>
      <c r="G41" s="7"/>
      <c r="H41" s="7"/>
      <c r="I41" s="7"/>
      <c r="J41" s="7"/>
    </row>
    <row r="42" customFormat="false" ht="15" hidden="false" customHeight="false" outlineLevel="0" collapsed="false">
      <c r="A42" s="6" t="n">
        <v>18500</v>
      </c>
      <c r="B42" s="6" t="n">
        <v>22.7885</v>
      </c>
      <c r="C42" s="6" t="n">
        <f aca="false">B42-B41</f>
        <v>0.608999999999998</v>
      </c>
      <c r="D42" s="6" t="n">
        <f aca="false">C42/$B$2</f>
        <v>0.611526828856835</v>
      </c>
      <c r="E42" s="6" t="n">
        <f aca="false">D42/500</f>
        <v>0.00122305365771367</v>
      </c>
      <c r="F42" s="7"/>
      <c r="G42" s="7"/>
      <c r="H42" s="7"/>
      <c r="I42" s="7"/>
      <c r="J42" s="7"/>
    </row>
    <row r="43" customFormat="false" ht="15" hidden="false" customHeight="false" outlineLevel="0" collapsed="false">
      <c r="A43" s="6" t="n">
        <v>19000</v>
      </c>
      <c r="B43" s="6" t="n">
        <v>23.4149</v>
      </c>
      <c r="C43" s="6" t="n">
        <f aca="false">B43-B42</f>
        <v>0.6264</v>
      </c>
      <c r="D43" s="6" t="n">
        <f aca="false">C43/$B$2</f>
        <v>0.628999023967032</v>
      </c>
      <c r="E43" s="6" t="n">
        <f aca="false">D43/500</f>
        <v>0.00125799804793406</v>
      </c>
      <c r="F43" s="7"/>
      <c r="G43" s="7"/>
      <c r="H43" s="7"/>
      <c r="I43" s="7"/>
      <c r="J43" s="7"/>
    </row>
    <row r="44" customFormat="false" ht="15" hidden="false" customHeight="false" outlineLevel="0" collapsed="false">
      <c r="A44" s="6" t="n">
        <v>19500</v>
      </c>
      <c r="B44" s="6" t="n">
        <v>24.0352</v>
      </c>
      <c r="C44" s="6" t="n">
        <f aca="false">B44-B43</f>
        <v>0.6203</v>
      </c>
      <c r="D44" s="6" t="n">
        <f aca="false">C44/$B$2</f>
        <v>0.622873714187021</v>
      </c>
      <c r="E44" s="6" t="n">
        <f aca="false">D44/500</f>
        <v>0.00124574742837404</v>
      </c>
      <c r="F44" s="7"/>
      <c r="G44" s="7"/>
      <c r="H44" s="7"/>
      <c r="I44" s="7"/>
      <c r="J44" s="7"/>
    </row>
    <row r="45" customFormat="false" ht="15" hidden="false" customHeight="false" outlineLevel="0" collapsed="false">
      <c r="A45" s="7"/>
      <c r="B45" s="7"/>
      <c r="C45" s="7"/>
      <c r="D45" s="1" t="s">
        <v>8</v>
      </c>
      <c r="E45" s="6" t="n">
        <f aca="false">AVERAGE(E6:E44)</f>
        <v>0.001237688488</v>
      </c>
      <c r="F45" s="7"/>
      <c r="G45" s="7"/>
      <c r="H45" s="7"/>
      <c r="I45" s="7"/>
      <c r="J45" s="7"/>
    </row>
    <row r="46" customFormat="false" ht="15" hidden="false" customHeight="false" outlineLevel="0" collapsed="false">
      <c r="A46" s="7"/>
      <c r="B46" s="7"/>
      <c r="C46" s="7"/>
      <c r="D46" s="1" t="s">
        <v>9</v>
      </c>
      <c r="E46" s="6" t="n">
        <f aca="false">STDEV(E6:E44)</f>
        <v>1.351904083E-005</v>
      </c>
      <c r="F46" s="7"/>
      <c r="G46" s="7"/>
      <c r="H46" s="7"/>
      <c r="I46" s="7"/>
      <c r="J46" s="7"/>
    </row>
    <row r="47" customFormat="false" ht="15" hidden="false" customHeight="false" outlineLevel="0" collapsed="false">
      <c r="A47" s="7"/>
      <c r="B47" s="7"/>
      <c r="C47" s="7"/>
      <c r="D47" s="1" t="s">
        <v>10</v>
      </c>
      <c r="E47" s="6" t="n">
        <f aca="false">E46/COUNT(E6:E44)</f>
        <v>3.466420727E-007</v>
      </c>
      <c r="F47" s="7"/>
      <c r="G47" s="7"/>
      <c r="H47" s="7"/>
      <c r="I47" s="7"/>
      <c r="J47" s="7"/>
    </row>
  </sheetData>
  <mergeCells count="1">
    <mergeCell ref="A3:E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2018-05-02T22:24:45Z</dcterms:created>
  <dc:creator>Administrator</dc:creator>
  <dc:description/>
  <dc:language>en-US</dc:language>
  <cp:lastModifiedBy>Linda Amarante</cp:lastModifiedBy>
  <dcterms:modified xsi:type="dcterms:W3CDTF">2019-06-14T12:46:42Z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