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480" yWindow="2780" windowWidth="269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  <c r="C4" i="1"/>
  <c r="D4" i="1"/>
  <c r="E4" i="1"/>
  <c r="F4" i="1"/>
  <c r="G4" i="1"/>
  <c r="H4" i="1"/>
  <c r="I4" i="1"/>
  <c r="J4" i="1"/>
  <c r="K4" i="1"/>
  <c r="L4" i="1"/>
  <c r="M4" i="1"/>
  <c r="B4" i="1"/>
  <c r="M5" i="1"/>
  <c r="C5" i="1"/>
  <c r="D5" i="1"/>
  <c r="E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<sst xmlns="http://schemas.openxmlformats.org/spreadsheetml/2006/main" count="6" uniqueCount="6">
  <si>
    <t>Charge of the peptide</t>
  </si>
  <si>
    <t>Hit</t>
  </si>
  <si>
    <t>Not a Hit</t>
  </si>
  <si>
    <t>Estimated Probability of a Hit</t>
  </si>
  <si>
    <t>Estimated Variance</t>
  </si>
  <si>
    <t>#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</si>
</sst>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H15" sqref="H15"/>
    </sheetView>
  </sheetViews>
  <sheetFormatPr baseColWidth="10" defaultRowHeight="15" x14ac:dyDescent="0"/>
  <cols>
    <col min="1" max="1" width="25" bestFit="1" customWidth="1"/>
  </cols>
  <sheetData>
    <row r="1" spans="1:13">
      <c r="A1" s="3" t="s">
        <v>0</v>
      </c>
      <c r="B1" s="3">
        <v>-7</v>
      </c>
      <c r="C1" s="3">
        <v>-6</v>
      </c>
      <c r="D1" s="3">
        <v>-5</v>
      </c>
      <c r="E1" s="3">
        <v>-4</v>
      </c>
      <c r="F1" s="3">
        <v>-3</v>
      </c>
      <c r="G1" s="3">
        <v>-2</v>
      </c>
      <c r="H1" s="3">
        <v>-1</v>
      </c>
      <c r="I1" s="3">
        <v>0</v>
      </c>
      <c r="J1" s="3">
        <v>1</v>
      </c>
      <c r="K1" s="3">
        <v>2</v>
      </c>
      <c r="L1" s="3">
        <v>3</v>
      </c>
      <c r="M1" s="3">
        <v>4</v>
      </c>
    </row>
    <row r="2" spans="1:13">
      <c r="A2" s="3" t="s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1</v>
      </c>
      <c r="H2">
        <v>7</v>
      </c>
      <c r="I2">
        <v>13</v>
      </c>
      <c r="J2">
        <v>13</v>
      </c>
      <c r="K2">
        <v>7</v>
      </c>
      <c r="L2">
        <v>0</v>
      </c>
      <c r="M2">
        <v>0</v>
      </c>
    </row>
    <row r="3" spans="1:13">
      <c r="A3" s="3" t="s">
        <v>2</v>
      </c>
      <c r="B3">
        <v>2</v>
      </c>
      <c r="C3">
        <v>3</v>
      </c>
      <c r="D3">
        <v>21</v>
      </c>
      <c r="E3">
        <v>55</v>
      </c>
      <c r="F3">
        <v>72</v>
      </c>
      <c r="G3">
        <v>120</v>
      </c>
      <c r="H3">
        <v>106</v>
      </c>
      <c r="I3">
        <v>68</v>
      </c>
      <c r="J3">
        <v>44</v>
      </c>
      <c r="K3">
        <v>14</v>
      </c>
      <c r="L3">
        <v>1</v>
      </c>
      <c r="M3">
        <v>1</v>
      </c>
    </row>
    <row r="4" spans="1:13">
      <c r="A4" s="3" t="s">
        <v>5</v>
      </c>
      <c r="B4">
        <f>SUM(B2:B3)</f>
        <v>2</v>
      </c>
      <c r="C4">
        <f t="shared" ref="C4:M4" si="0">SUM(C2:C3)</f>
        <v>3</v>
      </c>
      <c r="D4">
        <f t="shared" si="0"/>
        <v>21</v>
      </c>
      <c r="E4">
        <f t="shared" si="0"/>
        <v>55</v>
      </c>
      <c r="F4">
        <f t="shared" si="0"/>
        <v>74</v>
      </c>
      <c r="G4">
        <f t="shared" si="0"/>
        <v>121</v>
      </c>
      <c r="H4">
        <f t="shared" si="0"/>
        <v>113</v>
      </c>
      <c r="I4">
        <f t="shared" si="0"/>
        <v>81</v>
      </c>
      <c r="J4">
        <f t="shared" si="0"/>
        <v>57</v>
      </c>
      <c r="K4">
        <f t="shared" si="0"/>
        <v>21</v>
      </c>
      <c r="L4">
        <f t="shared" si="0"/>
        <v>1</v>
      </c>
      <c r="M4">
        <f t="shared" si="0"/>
        <v>1</v>
      </c>
    </row>
    <row r="5" spans="1:13">
      <c r="A5" s="3" t="s">
        <v>3</v>
      </c>
      <c r="B5" s="1">
        <f>B2/(B2+B3)</f>
        <v>0</v>
      </c>
      <c r="C5" s="1">
        <f t="shared" ref="C5:M5" si="1">C2/(C2+C3)</f>
        <v>0</v>
      </c>
      <c r="D5" s="1">
        <f t="shared" si="1"/>
        <v>0</v>
      </c>
      <c r="E5" s="1">
        <f t="shared" si="1"/>
        <v>0</v>
      </c>
      <c r="F5" s="1">
        <f t="shared" si="1"/>
        <v>2.7027027027027029E-2</v>
      </c>
      <c r="G5" s="1">
        <f t="shared" si="1"/>
        <v>8.2644628099173556E-3</v>
      </c>
      <c r="H5" s="1">
        <f t="shared" si="1"/>
        <v>6.1946902654867256E-2</v>
      </c>
      <c r="I5" s="1">
        <f t="shared" si="1"/>
        <v>0.16049382716049382</v>
      </c>
      <c r="J5" s="1">
        <f t="shared" si="1"/>
        <v>0.22807017543859648</v>
      </c>
      <c r="K5" s="1">
        <f t="shared" si="1"/>
        <v>0.33333333333333331</v>
      </c>
      <c r="L5" s="1">
        <f t="shared" si="1"/>
        <v>0</v>
      </c>
      <c r="M5" s="1">
        <f t="shared" si="1"/>
        <v>0</v>
      </c>
    </row>
    <row r="6" spans="1:13">
      <c r="A6" s="3" t="s">
        <v>4</v>
      </c>
      <c r="B6" s="2">
        <f>B5*(1-B5)/B4</f>
        <v>0</v>
      </c>
      <c r="C6" s="2">
        <f t="shared" ref="C6:M6" si="2">C5*(1-C5)/C4</f>
        <v>0</v>
      </c>
      <c r="D6" s="2">
        <f t="shared" si="2"/>
        <v>0</v>
      </c>
      <c r="E6" s="2">
        <f t="shared" si="2"/>
        <v>0</v>
      </c>
      <c r="F6" s="2">
        <f t="shared" si="2"/>
        <v>3.5535901131226192E-4</v>
      </c>
      <c r="G6" s="2">
        <f t="shared" si="2"/>
        <v>6.7736871606453289E-5</v>
      </c>
      <c r="H6" s="2">
        <f t="shared" si="2"/>
        <v>5.1424322041005008E-4</v>
      </c>
      <c r="I6" s="2">
        <f t="shared" si="2"/>
        <v>1.6634019580724858E-3</v>
      </c>
      <c r="J6" s="2">
        <f t="shared" si="2"/>
        <v>3.0886696581404263E-3</v>
      </c>
      <c r="K6" s="2">
        <f t="shared" si="2"/>
        <v>1.0582010582010583E-2</v>
      </c>
      <c r="L6" s="2">
        <f t="shared" si="2"/>
        <v>0</v>
      </c>
      <c r="M6" s="2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2013-11-03T15:40:53Z</dcterms:created>
  <dcterms:modified xsi:type="dcterms:W3CDTF">2013-11-12T05:10:29Z</dcterms:modified>
</cp:coreProperties>
</file>