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TS#1A-PfAcpH_Step 2" sheetId="2" r:id="rId1"/>
    <sheet name="TS#1A-Sfp_Step 1" sheetId="1" r:id="rId2"/>
    <sheet name="membrane layout" sheetId="3" r:id="rId3"/>
  </sheets>
  <calcPr calcId="145621"/>
</workbook>
</file>

<file path=xl/calcChain.xml><?xml version="1.0" encoding="utf-8"?>
<calcChain xmlns="http://schemas.openxmlformats.org/spreadsheetml/2006/main">
  <c r="P8" i="2" l="1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7" i="2"/>
  <c r="M4" i="2"/>
  <c r="K44" i="2"/>
  <c r="K114" i="2"/>
  <c r="K178" i="2"/>
  <c r="K234" i="2"/>
  <c r="K254" i="2"/>
  <c r="K270" i="2"/>
  <c r="K286" i="2"/>
  <c r="J4" i="2"/>
  <c r="K66" i="2" s="1"/>
  <c r="J2" i="1"/>
  <c r="K6" i="1" s="1"/>
  <c r="K285" i="1" l="1"/>
  <c r="K261" i="1"/>
  <c r="K245" i="1"/>
  <c r="K213" i="1"/>
  <c r="K197" i="1"/>
  <c r="K173" i="1"/>
  <c r="K149" i="1"/>
  <c r="K125" i="1"/>
  <c r="K93" i="1"/>
  <c r="K69" i="1"/>
  <c r="K42" i="1"/>
  <c r="M114" i="2"/>
  <c r="N114" i="2" s="1"/>
  <c r="K274" i="1"/>
  <c r="K258" i="1"/>
  <c r="K234" i="1"/>
  <c r="K226" i="1"/>
  <c r="K202" i="1"/>
  <c r="K186" i="1"/>
  <c r="K154" i="1"/>
  <c r="K286" i="1"/>
  <c r="K278" i="1"/>
  <c r="K270" i="1"/>
  <c r="K262" i="1"/>
  <c r="K254" i="1"/>
  <c r="K246" i="1"/>
  <c r="K238" i="1"/>
  <c r="K230" i="1"/>
  <c r="K222" i="1"/>
  <c r="K214" i="1"/>
  <c r="K206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46" i="1"/>
  <c r="K30" i="1"/>
  <c r="K14" i="1"/>
  <c r="M286" i="2"/>
  <c r="N286" i="2" s="1"/>
  <c r="K269" i="1"/>
  <c r="K229" i="1"/>
  <c r="K205" i="1"/>
  <c r="K181" i="1"/>
  <c r="K157" i="1"/>
  <c r="K133" i="1"/>
  <c r="K109" i="1"/>
  <c r="K85" i="1"/>
  <c r="K58" i="1"/>
  <c r="K10" i="1"/>
  <c r="K290" i="1"/>
  <c r="K250" i="1"/>
  <c r="K210" i="1"/>
  <c r="K170" i="1"/>
  <c r="K146" i="1"/>
  <c r="K138" i="1"/>
  <c r="K130" i="1"/>
  <c r="K122" i="1"/>
  <c r="K114" i="1"/>
  <c r="K106" i="1"/>
  <c r="K98" i="1"/>
  <c r="K90" i="1"/>
  <c r="K82" i="1"/>
  <c r="K74" i="1"/>
  <c r="K66" i="1"/>
  <c r="K54" i="1"/>
  <c r="K38" i="1"/>
  <c r="K22" i="1"/>
  <c r="M44" i="2"/>
  <c r="N44" i="2" s="1"/>
  <c r="K5" i="1"/>
  <c r="K21" i="1"/>
  <c r="K33" i="1"/>
  <c r="K45" i="1"/>
  <c r="K57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63" i="1"/>
  <c r="K67" i="1"/>
  <c r="K71" i="1"/>
  <c r="K75" i="1"/>
  <c r="K79" i="1"/>
  <c r="K83" i="1"/>
  <c r="K87" i="1"/>
  <c r="K91" i="1"/>
  <c r="K95" i="1"/>
  <c r="K99" i="1"/>
  <c r="K103" i="1"/>
  <c r="K107" i="1"/>
  <c r="K111" i="1"/>
  <c r="K115" i="1"/>
  <c r="K119" i="1"/>
  <c r="K123" i="1"/>
  <c r="K127" i="1"/>
  <c r="K131" i="1"/>
  <c r="K135" i="1"/>
  <c r="K139" i="1"/>
  <c r="K143" i="1"/>
  <c r="K147" i="1"/>
  <c r="K151" i="1"/>
  <c r="K155" i="1"/>
  <c r="K159" i="1"/>
  <c r="K163" i="1"/>
  <c r="K167" i="1"/>
  <c r="K171" i="1"/>
  <c r="K175" i="1"/>
  <c r="K179" i="1"/>
  <c r="K183" i="1"/>
  <c r="K187" i="1"/>
  <c r="K191" i="1"/>
  <c r="K195" i="1"/>
  <c r="K199" i="1"/>
  <c r="K203" i="1"/>
  <c r="K207" i="1"/>
  <c r="K211" i="1"/>
  <c r="K215" i="1"/>
  <c r="K219" i="1"/>
  <c r="K223" i="1"/>
  <c r="K227" i="1"/>
  <c r="K231" i="1"/>
  <c r="K235" i="1"/>
  <c r="K239" i="1"/>
  <c r="K243" i="1"/>
  <c r="K247" i="1"/>
  <c r="K251" i="1"/>
  <c r="K255" i="1"/>
  <c r="K259" i="1"/>
  <c r="K263" i="1"/>
  <c r="K267" i="1"/>
  <c r="K271" i="1"/>
  <c r="K275" i="1"/>
  <c r="K279" i="1"/>
  <c r="K283" i="1"/>
  <c r="K287" i="1"/>
  <c r="K291" i="1"/>
  <c r="K13" i="1"/>
  <c r="K37" i="1"/>
  <c r="K49" i="1"/>
  <c r="K61" i="1"/>
  <c r="K8" i="1"/>
  <c r="K12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72" i="1"/>
  <c r="K76" i="1"/>
  <c r="K80" i="1"/>
  <c r="K84" i="1"/>
  <c r="K88" i="1"/>
  <c r="K92" i="1"/>
  <c r="K96" i="1"/>
  <c r="K100" i="1"/>
  <c r="K104" i="1"/>
  <c r="K108" i="1"/>
  <c r="K112" i="1"/>
  <c r="K116" i="1"/>
  <c r="K120" i="1"/>
  <c r="K124" i="1"/>
  <c r="K128" i="1"/>
  <c r="K132" i="1"/>
  <c r="K136" i="1"/>
  <c r="K140" i="1"/>
  <c r="K144" i="1"/>
  <c r="K148" i="1"/>
  <c r="K152" i="1"/>
  <c r="K156" i="1"/>
  <c r="K160" i="1"/>
  <c r="K164" i="1"/>
  <c r="K168" i="1"/>
  <c r="K172" i="1"/>
  <c r="K176" i="1"/>
  <c r="M178" i="2" s="1"/>
  <c r="N178" i="2" s="1"/>
  <c r="K180" i="1"/>
  <c r="K184" i="1"/>
  <c r="K188" i="1"/>
  <c r="K192" i="1"/>
  <c r="K196" i="1"/>
  <c r="K200" i="1"/>
  <c r="K204" i="1"/>
  <c r="K208" i="1"/>
  <c r="K212" i="1"/>
  <c r="K216" i="1"/>
  <c r="K220" i="1"/>
  <c r="K224" i="1"/>
  <c r="K228" i="1"/>
  <c r="K232" i="1"/>
  <c r="K236" i="1"/>
  <c r="K240" i="1"/>
  <c r="K244" i="1"/>
  <c r="K248" i="1"/>
  <c r="K252" i="1"/>
  <c r="M254" i="2" s="1"/>
  <c r="N254" i="2" s="1"/>
  <c r="K256" i="1"/>
  <c r="K260" i="1"/>
  <c r="K264" i="1"/>
  <c r="K268" i="1"/>
  <c r="K272" i="1"/>
  <c r="K276" i="1"/>
  <c r="K280" i="1"/>
  <c r="K284" i="1"/>
  <c r="K288" i="1"/>
  <c r="K292" i="1"/>
  <c r="K9" i="1"/>
  <c r="K17" i="1"/>
  <c r="K25" i="1"/>
  <c r="K29" i="1"/>
  <c r="K41" i="1"/>
  <c r="K53" i="1"/>
  <c r="K277" i="1"/>
  <c r="K253" i="1"/>
  <c r="K237" i="1"/>
  <c r="K221" i="1"/>
  <c r="K189" i="1"/>
  <c r="K165" i="1"/>
  <c r="K141" i="1"/>
  <c r="K117" i="1"/>
  <c r="K101" i="1"/>
  <c r="K77" i="1"/>
  <c r="K26" i="1"/>
  <c r="M270" i="2"/>
  <c r="N270" i="2" s="1"/>
  <c r="K282" i="1"/>
  <c r="K266" i="1"/>
  <c r="K242" i="1"/>
  <c r="K218" i="1"/>
  <c r="K194" i="1"/>
  <c r="K178" i="1"/>
  <c r="K162" i="1"/>
  <c r="K289" i="1"/>
  <c r="K281" i="1"/>
  <c r="K273" i="1"/>
  <c r="K265" i="1"/>
  <c r="K257" i="1"/>
  <c r="K249" i="1"/>
  <c r="K241" i="1"/>
  <c r="K233" i="1"/>
  <c r="K225" i="1"/>
  <c r="K217" i="1"/>
  <c r="K209" i="1"/>
  <c r="K201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0" i="1"/>
  <c r="K34" i="1"/>
  <c r="K18" i="1"/>
  <c r="M66" i="2"/>
  <c r="N66" i="2" s="1"/>
  <c r="M234" i="2"/>
  <c r="N234" i="2" s="1"/>
  <c r="K294" i="2"/>
  <c r="M294" i="2" s="1"/>
  <c r="N294" i="2" s="1"/>
  <c r="K278" i="2"/>
  <c r="K262" i="2"/>
  <c r="K246" i="2"/>
  <c r="K210" i="2"/>
  <c r="M210" i="2" s="1"/>
  <c r="N210" i="2" s="1"/>
  <c r="K146" i="2"/>
  <c r="K82" i="2"/>
  <c r="M82" i="2" s="1"/>
  <c r="N82" i="2" s="1"/>
  <c r="K290" i="2"/>
  <c r="M290" i="2" s="1"/>
  <c r="N290" i="2" s="1"/>
  <c r="K274" i="2"/>
  <c r="M274" i="2" s="1"/>
  <c r="N274" i="2" s="1"/>
  <c r="K258" i="2"/>
  <c r="K242" i="2"/>
  <c r="M242" i="2" s="1"/>
  <c r="N242" i="2" s="1"/>
  <c r="K194" i="2"/>
  <c r="M194" i="2" s="1"/>
  <c r="N194" i="2" s="1"/>
  <c r="K130" i="2"/>
  <c r="M130" i="2" s="1"/>
  <c r="N130" i="2" s="1"/>
  <c r="K8" i="2"/>
  <c r="M8" i="2" s="1"/>
  <c r="N8" i="2" s="1"/>
  <c r="K52" i="2"/>
  <c r="M52" i="2" s="1"/>
  <c r="N52" i="2" s="1"/>
  <c r="K70" i="2"/>
  <c r="K86" i="2"/>
  <c r="M86" i="2" s="1"/>
  <c r="N86" i="2" s="1"/>
  <c r="K102" i="2"/>
  <c r="K118" i="2"/>
  <c r="K134" i="2"/>
  <c r="K150" i="2"/>
  <c r="M150" i="2" s="1"/>
  <c r="N150" i="2" s="1"/>
  <c r="K166" i="2"/>
  <c r="K182" i="2"/>
  <c r="K198" i="2"/>
  <c r="K214" i="2"/>
  <c r="M214" i="2" s="1"/>
  <c r="N214" i="2" s="1"/>
  <c r="K230" i="2"/>
  <c r="K12" i="2"/>
  <c r="M12" i="2" s="1"/>
  <c r="N12" i="2" s="1"/>
  <c r="K58" i="2"/>
  <c r="M58" i="2" s="1"/>
  <c r="N58" i="2" s="1"/>
  <c r="K74" i="2"/>
  <c r="M74" i="2" s="1"/>
  <c r="N74" i="2" s="1"/>
  <c r="K90" i="2"/>
  <c r="M90" i="2" s="1"/>
  <c r="N90" i="2" s="1"/>
  <c r="K106" i="2"/>
  <c r="M106" i="2" s="1"/>
  <c r="N106" i="2" s="1"/>
  <c r="K122" i="2"/>
  <c r="M122" i="2" s="1"/>
  <c r="N122" i="2" s="1"/>
  <c r="K138" i="2"/>
  <c r="M138" i="2" s="1"/>
  <c r="N138" i="2" s="1"/>
  <c r="K154" i="2"/>
  <c r="M154" i="2" s="1"/>
  <c r="N154" i="2" s="1"/>
  <c r="K170" i="2"/>
  <c r="M170" i="2" s="1"/>
  <c r="N170" i="2" s="1"/>
  <c r="K186" i="2"/>
  <c r="M186" i="2" s="1"/>
  <c r="N186" i="2" s="1"/>
  <c r="K202" i="2"/>
  <c r="M202" i="2" s="1"/>
  <c r="N202" i="2" s="1"/>
  <c r="K218" i="2"/>
  <c r="M218" i="2" s="1"/>
  <c r="N218" i="2" s="1"/>
  <c r="K28" i="2"/>
  <c r="M28" i="2" s="1"/>
  <c r="N28" i="2" s="1"/>
  <c r="K62" i="2"/>
  <c r="K78" i="2"/>
  <c r="M78" i="2" s="1"/>
  <c r="N78" i="2" s="1"/>
  <c r="K94" i="2"/>
  <c r="K110" i="2"/>
  <c r="M110" i="2" s="1"/>
  <c r="N110" i="2" s="1"/>
  <c r="K126" i="2"/>
  <c r="K142" i="2"/>
  <c r="M142" i="2" s="1"/>
  <c r="N142" i="2" s="1"/>
  <c r="K158" i="2"/>
  <c r="K174" i="2"/>
  <c r="M174" i="2" s="1"/>
  <c r="N174" i="2" s="1"/>
  <c r="K190" i="2"/>
  <c r="K206" i="2"/>
  <c r="M206" i="2" s="1"/>
  <c r="N206" i="2" s="1"/>
  <c r="K222" i="2"/>
  <c r="K238" i="2"/>
  <c r="M238" i="2" s="1"/>
  <c r="N238" i="2" s="1"/>
  <c r="K282" i="2"/>
  <c r="M282" i="2" s="1"/>
  <c r="N282" i="2" s="1"/>
  <c r="K266" i="2"/>
  <c r="M266" i="2" s="1"/>
  <c r="N266" i="2" s="1"/>
  <c r="K250" i="2"/>
  <c r="M250" i="2" s="1"/>
  <c r="N250" i="2" s="1"/>
  <c r="K226" i="2"/>
  <c r="M226" i="2" s="1"/>
  <c r="N226" i="2" s="1"/>
  <c r="K162" i="2"/>
  <c r="M162" i="2" s="1"/>
  <c r="N162" i="2" s="1"/>
  <c r="K98" i="2"/>
  <c r="M98" i="2" s="1"/>
  <c r="N98" i="2" s="1"/>
  <c r="K293" i="2"/>
  <c r="K289" i="2"/>
  <c r="M289" i="2" s="1"/>
  <c r="N289" i="2" s="1"/>
  <c r="K285" i="2"/>
  <c r="K281" i="2"/>
  <c r="M281" i="2" s="1"/>
  <c r="N281" i="2" s="1"/>
  <c r="K277" i="2"/>
  <c r="K273" i="2"/>
  <c r="M273" i="2" s="1"/>
  <c r="N273" i="2" s="1"/>
  <c r="K269" i="2"/>
  <c r="K265" i="2"/>
  <c r="M265" i="2" s="1"/>
  <c r="N265" i="2" s="1"/>
  <c r="K261" i="2"/>
  <c r="K257" i="2"/>
  <c r="M257" i="2" s="1"/>
  <c r="N257" i="2" s="1"/>
  <c r="K253" i="2"/>
  <c r="K249" i="2"/>
  <c r="M249" i="2" s="1"/>
  <c r="N249" i="2" s="1"/>
  <c r="K245" i="2"/>
  <c r="K241" i="2"/>
  <c r="M241" i="2" s="1"/>
  <c r="N241" i="2" s="1"/>
  <c r="K237" i="2"/>
  <c r="K233" i="2"/>
  <c r="M233" i="2" s="1"/>
  <c r="N233" i="2" s="1"/>
  <c r="K229" i="2"/>
  <c r="K225" i="2"/>
  <c r="M225" i="2" s="1"/>
  <c r="N225" i="2" s="1"/>
  <c r="K221" i="2"/>
  <c r="K217" i="2"/>
  <c r="M217" i="2" s="1"/>
  <c r="N217" i="2" s="1"/>
  <c r="K213" i="2"/>
  <c r="K209" i="2"/>
  <c r="M209" i="2" s="1"/>
  <c r="N209" i="2" s="1"/>
  <c r="K205" i="2"/>
  <c r="K201" i="2"/>
  <c r="M201" i="2" s="1"/>
  <c r="N201" i="2" s="1"/>
  <c r="K197" i="2"/>
  <c r="K193" i="2"/>
  <c r="M193" i="2" s="1"/>
  <c r="N193" i="2" s="1"/>
  <c r="K189" i="2"/>
  <c r="K185" i="2"/>
  <c r="M185" i="2" s="1"/>
  <c r="N185" i="2" s="1"/>
  <c r="K181" i="2"/>
  <c r="K177" i="2"/>
  <c r="M177" i="2" s="1"/>
  <c r="N177" i="2" s="1"/>
  <c r="K173" i="2"/>
  <c r="K169" i="2"/>
  <c r="M169" i="2" s="1"/>
  <c r="N169" i="2" s="1"/>
  <c r="K165" i="2"/>
  <c r="K161" i="2"/>
  <c r="M161" i="2" s="1"/>
  <c r="N161" i="2" s="1"/>
  <c r="K157" i="2"/>
  <c r="K153" i="2"/>
  <c r="M153" i="2" s="1"/>
  <c r="N153" i="2" s="1"/>
  <c r="K149" i="2"/>
  <c r="K145" i="2"/>
  <c r="M145" i="2" s="1"/>
  <c r="N145" i="2" s="1"/>
  <c r="K141" i="2"/>
  <c r="K137" i="2"/>
  <c r="M137" i="2" s="1"/>
  <c r="N137" i="2" s="1"/>
  <c r="K133" i="2"/>
  <c r="K129" i="2"/>
  <c r="M129" i="2" s="1"/>
  <c r="N129" i="2" s="1"/>
  <c r="K125" i="2"/>
  <c r="K121" i="2"/>
  <c r="M121" i="2" s="1"/>
  <c r="N121" i="2" s="1"/>
  <c r="K117" i="2"/>
  <c r="K113" i="2"/>
  <c r="M113" i="2" s="1"/>
  <c r="N113" i="2" s="1"/>
  <c r="K109" i="2"/>
  <c r="K105" i="2"/>
  <c r="M105" i="2" s="1"/>
  <c r="N105" i="2" s="1"/>
  <c r="K101" i="2"/>
  <c r="K97" i="2"/>
  <c r="M97" i="2" s="1"/>
  <c r="N97" i="2" s="1"/>
  <c r="K93" i="2"/>
  <c r="K89" i="2"/>
  <c r="M89" i="2" s="1"/>
  <c r="N89" i="2" s="1"/>
  <c r="K85" i="2"/>
  <c r="K81" i="2"/>
  <c r="M81" i="2" s="1"/>
  <c r="N81" i="2" s="1"/>
  <c r="K77" i="2"/>
  <c r="K73" i="2"/>
  <c r="M73" i="2" s="1"/>
  <c r="N73" i="2" s="1"/>
  <c r="K69" i="2"/>
  <c r="K65" i="2"/>
  <c r="M65" i="2" s="1"/>
  <c r="N65" i="2" s="1"/>
  <c r="K61" i="2"/>
  <c r="K57" i="2"/>
  <c r="M57" i="2" s="1"/>
  <c r="N57" i="2" s="1"/>
  <c r="K50" i="2"/>
  <c r="K40" i="2"/>
  <c r="K24" i="2"/>
  <c r="M24" i="2" s="1"/>
  <c r="N24" i="2" s="1"/>
  <c r="P4" i="2"/>
  <c r="K9" i="2"/>
  <c r="M9" i="2" s="1"/>
  <c r="N9" i="2" s="1"/>
  <c r="K13" i="2"/>
  <c r="M13" i="2" s="1"/>
  <c r="N13" i="2" s="1"/>
  <c r="K17" i="2"/>
  <c r="M17" i="2" s="1"/>
  <c r="N17" i="2" s="1"/>
  <c r="K21" i="2"/>
  <c r="M21" i="2" s="1"/>
  <c r="N21" i="2" s="1"/>
  <c r="K25" i="2"/>
  <c r="M25" i="2" s="1"/>
  <c r="N25" i="2" s="1"/>
  <c r="K29" i="2"/>
  <c r="M29" i="2" s="1"/>
  <c r="N29" i="2" s="1"/>
  <c r="K33" i="2"/>
  <c r="M33" i="2" s="1"/>
  <c r="N33" i="2" s="1"/>
  <c r="K37" i="2"/>
  <c r="M37" i="2" s="1"/>
  <c r="N37" i="2" s="1"/>
  <c r="K41" i="2"/>
  <c r="M41" i="2" s="1"/>
  <c r="N41" i="2" s="1"/>
  <c r="K45" i="2"/>
  <c r="M45" i="2" s="1"/>
  <c r="N45" i="2" s="1"/>
  <c r="K49" i="2"/>
  <c r="M49" i="2" s="1"/>
  <c r="N49" i="2" s="1"/>
  <c r="K53" i="2"/>
  <c r="M53" i="2" s="1"/>
  <c r="N53" i="2" s="1"/>
  <c r="K10" i="2"/>
  <c r="M10" i="2" s="1"/>
  <c r="N10" i="2" s="1"/>
  <c r="K14" i="2"/>
  <c r="M14" i="2" s="1"/>
  <c r="N14" i="2" s="1"/>
  <c r="K18" i="2"/>
  <c r="M18" i="2" s="1"/>
  <c r="N18" i="2" s="1"/>
  <c r="K22" i="2"/>
  <c r="M22" i="2" s="1"/>
  <c r="N22" i="2" s="1"/>
  <c r="K26" i="2"/>
  <c r="M26" i="2" s="1"/>
  <c r="N26" i="2" s="1"/>
  <c r="K30" i="2"/>
  <c r="M30" i="2" s="1"/>
  <c r="N30" i="2" s="1"/>
  <c r="K34" i="2"/>
  <c r="M34" i="2" s="1"/>
  <c r="N34" i="2" s="1"/>
  <c r="K38" i="2"/>
  <c r="M38" i="2" s="1"/>
  <c r="N38" i="2" s="1"/>
  <c r="K42" i="2"/>
  <c r="M42" i="2" s="1"/>
  <c r="N42" i="2" s="1"/>
  <c r="K11" i="2"/>
  <c r="M11" i="2" s="1"/>
  <c r="N11" i="2" s="1"/>
  <c r="K15" i="2"/>
  <c r="M15" i="2" s="1"/>
  <c r="N15" i="2" s="1"/>
  <c r="K19" i="2"/>
  <c r="M19" i="2" s="1"/>
  <c r="N19" i="2" s="1"/>
  <c r="K23" i="2"/>
  <c r="M23" i="2" s="1"/>
  <c r="N23" i="2" s="1"/>
  <c r="K27" i="2"/>
  <c r="M27" i="2" s="1"/>
  <c r="N27" i="2" s="1"/>
  <c r="K31" i="2"/>
  <c r="K35" i="2"/>
  <c r="M35" i="2" s="1"/>
  <c r="N35" i="2" s="1"/>
  <c r="K39" i="2"/>
  <c r="K43" i="2"/>
  <c r="M43" i="2" s="1"/>
  <c r="N43" i="2" s="1"/>
  <c r="K47" i="2"/>
  <c r="M47" i="2" s="1"/>
  <c r="N47" i="2" s="1"/>
  <c r="K51" i="2"/>
  <c r="M51" i="2" s="1"/>
  <c r="N51" i="2" s="1"/>
  <c r="K55" i="2"/>
  <c r="K292" i="2"/>
  <c r="M292" i="2" s="1"/>
  <c r="N292" i="2" s="1"/>
  <c r="K288" i="2"/>
  <c r="K284" i="2"/>
  <c r="M284" i="2" s="1"/>
  <c r="N284" i="2" s="1"/>
  <c r="K280" i="2"/>
  <c r="M280" i="2" s="1"/>
  <c r="N280" i="2" s="1"/>
  <c r="K276" i="2"/>
  <c r="M276" i="2" s="1"/>
  <c r="N276" i="2" s="1"/>
  <c r="K272" i="2"/>
  <c r="M272" i="2" s="1"/>
  <c r="N272" i="2" s="1"/>
  <c r="K268" i="2"/>
  <c r="M268" i="2" s="1"/>
  <c r="N268" i="2" s="1"/>
  <c r="K264" i="2"/>
  <c r="M264" i="2" s="1"/>
  <c r="N264" i="2" s="1"/>
  <c r="K260" i="2"/>
  <c r="M260" i="2" s="1"/>
  <c r="N260" i="2" s="1"/>
  <c r="K256" i="2"/>
  <c r="K252" i="2"/>
  <c r="M252" i="2" s="1"/>
  <c r="N252" i="2" s="1"/>
  <c r="K248" i="2"/>
  <c r="M248" i="2" s="1"/>
  <c r="N248" i="2" s="1"/>
  <c r="K244" i="2"/>
  <c r="M244" i="2" s="1"/>
  <c r="N244" i="2" s="1"/>
  <c r="K240" i="2"/>
  <c r="M240" i="2" s="1"/>
  <c r="N240" i="2" s="1"/>
  <c r="K236" i="2"/>
  <c r="M236" i="2" s="1"/>
  <c r="N236" i="2" s="1"/>
  <c r="K232" i="2"/>
  <c r="M232" i="2" s="1"/>
  <c r="N232" i="2" s="1"/>
  <c r="K228" i="2"/>
  <c r="M228" i="2" s="1"/>
  <c r="N228" i="2" s="1"/>
  <c r="K224" i="2"/>
  <c r="K220" i="2"/>
  <c r="M220" i="2" s="1"/>
  <c r="N220" i="2" s="1"/>
  <c r="K216" i="2"/>
  <c r="M216" i="2" s="1"/>
  <c r="N216" i="2" s="1"/>
  <c r="K212" i="2"/>
  <c r="M212" i="2" s="1"/>
  <c r="N212" i="2" s="1"/>
  <c r="K208" i="2"/>
  <c r="M208" i="2" s="1"/>
  <c r="N208" i="2" s="1"/>
  <c r="K204" i="2"/>
  <c r="M204" i="2" s="1"/>
  <c r="N204" i="2" s="1"/>
  <c r="K200" i="2"/>
  <c r="M200" i="2" s="1"/>
  <c r="N200" i="2" s="1"/>
  <c r="K196" i="2"/>
  <c r="M196" i="2" s="1"/>
  <c r="N196" i="2" s="1"/>
  <c r="K192" i="2"/>
  <c r="K188" i="2"/>
  <c r="M188" i="2" s="1"/>
  <c r="N188" i="2" s="1"/>
  <c r="K184" i="2"/>
  <c r="M184" i="2" s="1"/>
  <c r="N184" i="2" s="1"/>
  <c r="K180" i="2"/>
  <c r="M180" i="2" s="1"/>
  <c r="N180" i="2" s="1"/>
  <c r="K176" i="2"/>
  <c r="M176" i="2" s="1"/>
  <c r="N176" i="2" s="1"/>
  <c r="K172" i="2"/>
  <c r="M172" i="2" s="1"/>
  <c r="N172" i="2" s="1"/>
  <c r="K168" i="2"/>
  <c r="M168" i="2" s="1"/>
  <c r="N168" i="2" s="1"/>
  <c r="K164" i="2"/>
  <c r="M164" i="2" s="1"/>
  <c r="N164" i="2" s="1"/>
  <c r="K160" i="2"/>
  <c r="K156" i="2"/>
  <c r="M156" i="2" s="1"/>
  <c r="N156" i="2" s="1"/>
  <c r="K152" i="2"/>
  <c r="M152" i="2" s="1"/>
  <c r="N152" i="2" s="1"/>
  <c r="K148" i="2"/>
  <c r="M148" i="2" s="1"/>
  <c r="N148" i="2" s="1"/>
  <c r="K144" i="2"/>
  <c r="M144" i="2" s="1"/>
  <c r="N144" i="2" s="1"/>
  <c r="K140" i="2"/>
  <c r="M140" i="2" s="1"/>
  <c r="N140" i="2" s="1"/>
  <c r="K136" i="2"/>
  <c r="M136" i="2" s="1"/>
  <c r="N136" i="2" s="1"/>
  <c r="K132" i="2"/>
  <c r="M132" i="2" s="1"/>
  <c r="N132" i="2" s="1"/>
  <c r="K128" i="2"/>
  <c r="K124" i="2"/>
  <c r="M124" i="2" s="1"/>
  <c r="N124" i="2" s="1"/>
  <c r="K120" i="2"/>
  <c r="M120" i="2" s="1"/>
  <c r="N120" i="2" s="1"/>
  <c r="K116" i="2"/>
  <c r="M116" i="2" s="1"/>
  <c r="N116" i="2" s="1"/>
  <c r="K112" i="2"/>
  <c r="M112" i="2" s="1"/>
  <c r="N112" i="2" s="1"/>
  <c r="K108" i="2"/>
  <c r="M108" i="2" s="1"/>
  <c r="N108" i="2" s="1"/>
  <c r="K104" i="2"/>
  <c r="M104" i="2" s="1"/>
  <c r="N104" i="2" s="1"/>
  <c r="K100" i="2"/>
  <c r="M100" i="2" s="1"/>
  <c r="N100" i="2" s="1"/>
  <c r="K96" i="2"/>
  <c r="K92" i="2"/>
  <c r="M92" i="2" s="1"/>
  <c r="N92" i="2" s="1"/>
  <c r="K88" i="2"/>
  <c r="M88" i="2" s="1"/>
  <c r="N88" i="2" s="1"/>
  <c r="K84" i="2"/>
  <c r="M84" i="2" s="1"/>
  <c r="N84" i="2" s="1"/>
  <c r="K80" i="2"/>
  <c r="M80" i="2" s="1"/>
  <c r="N80" i="2" s="1"/>
  <c r="K76" i="2"/>
  <c r="M76" i="2" s="1"/>
  <c r="N76" i="2" s="1"/>
  <c r="K72" i="2"/>
  <c r="M72" i="2" s="1"/>
  <c r="N72" i="2" s="1"/>
  <c r="K68" i="2"/>
  <c r="M68" i="2" s="1"/>
  <c r="N68" i="2" s="1"/>
  <c r="K64" i="2"/>
  <c r="K60" i="2"/>
  <c r="M60" i="2" s="1"/>
  <c r="N60" i="2" s="1"/>
  <c r="K56" i="2"/>
  <c r="M56" i="2" s="1"/>
  <c r="N56" i="2" s="1"/>
  <c r="K48" i="2"/>
  <c r="M48" i="2" s="1"/>
  <c r="N48" i="2" s="1"/>
  <c r="K36" i="2"/>
  <c r="K20" i="2"/>
  <c r="M20" i="2" s="1"/>
  <c r="N20" i="2" s="1"/>
  <c r="K7" i="2"/>
  <c r="K291" i="2"/>
  <c r="M291" i="2" s="1"/>
  <c r="N291" i="2" s="1"/>
  <c r="K287" i="2"/>
  <c r="M287" i="2" s="1"/>
  <c r="N287" i="2" s="1"/>
  <c r="K283" i="2"/>
  <c r="M283" i="2" s="1"/>
  <c r="N283" i="2" s="1"/>
  <c r="K279" i="2"/>
  <c r="M279" i="2" s="1"/>
  <c r="N279" i="2" s="1"/>
  <c r="K275" i="2"/>
  <c r="M275" i="2" s="1"/>
  <c r="N275" i="2" s="1"/>
  <c r="K271" i="2"/>
  <c r="M271" i="2" s="1"/>
  <c r="N271" i="2" s="1"/>
  <c r="K267" i="2"/>
  <c r="M267" i="2" s="1"/>
  <c r="N267" i="2" s="1"/>
  <c r="K263" i="2"/>
  <c r="K259" i="2"/>
  <c r="M259" i="2" s="1"/>
  <c r="N259" i="2" s="1"/>
  <c r="K255" i="2"/>
  <c r="K251" i="2"/>
  <c r="M251" i="2" s="1"/>
  <c r="N251" i="2" s="1"/>
  <c r="K247" i="2"/>
  <c r="M247" i="2" s="1"/>
  <c r="N247" i="2" s="1"/>
  <c r="K243" i="2"/>
  <c r="M243" i="2" s="1"/>
  <c r="N243" i="2" s="1"/>
  <c r="K239" i="2"/>
  <c r="M239" i="2" s="1"/>
  <c r="N239" i="2" s="1"/>
  <c r="K235" i="2"/>
  <c r="M235" i="2" s="1"/>
  <c r="N235" i="2" s="1"/>
  <c r="K231" i="2"/>
  <c r="M231" i="2" s="1"/>
  <c r="N231" i="2" s="1"/>
  <c r="K227" i="2"/>
  <c r="M227" i="2" s="1"/>
  <c r="N227" i="2" s="1"/>
  <c r="K223" i="2"/>
  <c r="M223" i="2" s="1"/>
  <c r="N223" i="2" s="1"/>
  <c r="K219" i="2"/>
  <c r="M219" i="2" s="1"/>
  <c r="N219" i="2" s="1"/>
  <c r="K215" i="2"/>
  <c r="K211" i="2"/>
  <c r="M211" i="2" s="1"/>
  <c r="N211" i="2" s="1"/>
  <c r="K207" i="2"/>
  <c r="K203" i="2"/>
  <c r="M203" i="2" s="1"/>
  <c r="N203" i="2" s="1"/>
  <c r="K199" i="2"/>
  <c r="M199" i="2" s="1"/>
  <c r="N199" i="2" s="1"/>
  <c r="K195" i="2"/>
  <c r="M195" i="2" s="1"/>
  <c r="N195" i="2" s="1"/>
  <c r="K191" i="2"/>
  <c r="M191" i="2" s="1"/>
  <c r="N191" i="2" s="1"/>
  <c r="K187" i="2"/>
  <c r="M187" i="2" s="1"/>
  <c r="N187" i="2" s="1"/>
  <c r="K183" i="2"/>
  <c r="M183" i="2" s="1"/>
  <c r="N183" i="2" s="1"/>
  <c r="K179" i="2"/>
  <c r="M179" i="2" s="1"/>
  <c r="N179" i="2" s="1"/>
  <c r="K175" i="2"/>
  <c r="M175" i="2" s="1"/>
  <c r="N175" i="2" s="1"/>
  <c r="K171" i="2"/>
  <c r="M171" i="2" s="1"/>
  <c r="N171" i="2" s="1"/>
  <c r="K167" i="2"/>
  <c r="K163" i="2"/>
  <c r="M163" i="2" s="1"/>
  <c r="N163" i="2" s="1"/>
  <c r="K159" i="2"/>
  <c r="M159" i="2" s="1"/>
  <c r="N159" i="2" s="1"/>
  <c r="K155" i="2"/>
  <c r="M155" i="2" s="1"/>
  <c r="N155" i="2" s="1"/>
  <c r="K151" i="2"/>
  <c r="M151" i="2" s="1"/>
  <c r="N151" i="2" s="1"/>
  <c r="K147" i="2"/>
  <c r="M147" i="2" s="1"/>
  <c r="N147" i="2" s="1"/>
  <c r="K143" i="2"/>
  <c r="M143" i="2" s="1"/>
  <c r="N143" i="2" s="1"/>
  <c r="K139" i="2"/>
  <c r="M139" i="2" s="1"/>
  <c r="N139" i="2" s="1"/>
  <c r="K135" i="2"/>
  <c r="M135" i="2" s="1"/>
  <c r="N135" i="2" s="1"/>
  <c r="K131" i="2"/>
  <c r="M131" i="2" s="1"/>
  <c r="N131" i="2" s="1"/>
  <c r="K127" i="2"/>
  <c r="K123" i="2"/>
  <c r="M123" i="2" s="1"/>
  <c r="N123" i="2" s="1"/>
  <c r="K119" i="2"/>
  <c r="K115" i="2"/>
  <c r="M115" i="2" s="1"/>
  <c r="N115" i="2" s="1"/>
  <c r="K111" i="2"/>
  <c r="K107" i="2"/>
  <c r="M107" i="2" s="1"/>
  <c r="N107" i="2" s="1"/>
  <c r="K103" i="2"/>
  <c r="M103" i="2" s="1"/>
  <c r="N103" i="2" s="1"/>
  <c r="K99" i="2"/>
  <c r="M99" i="2" s="1"/>
  <c r="N99" i="2" s="1"/>
  <c r="K95" i="2"/>
  <c r="M95" i="2" s="1"/>
  <c r="N95" i="2" s="1"/>
  <c r="K91" i="2"/>
  <c r="M91" i="2" s="1"/>
  <c r="N91" i="2" s="1"/>
  <c r="K87" i="2"/>
  <c r="M87" i="2" s="1"/>
  <c r="N87" i="2" s="1"/>
  <c r="K83" i="2"/>
  <c r="M83" i="2" s="1"/>
  <c r="N83" i="2" s="1"/>
  <c r="K79" i="2"/>
  <c r="K75" i="2"/>
  <c r="M75" i="2" s="1"/>
  <c r="N75" i="2" s="1"/>
  <c r="K71" i="2"/>
  <c r="K67" i="2"/>
  <c r="M67" i="2" s="1"/>
  <c r="N67" i="2" s="1"/>
  <c r="K63" i="2"/>
  <c r="K59" i="2"/>
  <c r="M59" i="2" s="1"/>
  <c r="N59" i="2" s="1"/>
  <c r="K54" i="2"/>
  <c r="K46" i="2"/>
  <c r="M46" i="2" s="1"/>
  <c r="N46" i="2" s="1"/>
  <c r="K32" i="2"/>
  <c r="M32" i="2" s="1"/>
  <c r="N32" i="2" s="1"/>
  <c r="K16" i="2"/>
  <c r="M16" i="2" s="1"/>
  <c r="N16" i="2" s="1"/>
  <c r="M63" i="2" l="1"/>
  <c r="N63" i="2" s="1"/>
  <c r="M79" i="2"/>
  <c r="N79" i="2" s="1"/>
  <c r="M111" i="2"/>
  <c r="N111" i="2" s="1"/>
  <c r="M127" i="2"/>
  <c r="N127" i="2" s="1"/>
  <c r="M207" i="2"/>
  <c r="N207" i="2" s="1"/>
  <c r="M255" i="2"/>
  <c r="N255" i="2" s="1"/>
  <c r="M36" i="2"/>
  <c r="N36" i="2" s="1"/>
  <c r="M64" i="2"/>
  <c r="N64" i="2" s="1"/>
  <c r="M96" i="2"/>
  <c r="N96" i="2" s="1"/>
  <c r="M128" i="2"/>
  <c r="N128" i="2" s="1"/>
  <c r="M160" i="2"/>
  <c r="N160" i="2" s="1"/>
  <c r="M192" i="2"/>
  <c r="N192" i="2" s="1"/>
  <c r="M224" i="2"/>
  <c r="N224" i="2" s="1"/>
  <c r="M256" i="2"/>
  <c r="N256" i="2" s="1"/>
  <c r="M288" i="2"/>
  <c r="N288" i="2" s="1"/>
  <c r="M31" i="2"/>
  <c r="N31" i="2" s="1"/>
  <c r="M61" i="2"/>
  <c r="N61" i="2" s="1"/>
  <c r="M77" i="2"/>
  <c r="N77" i="2" s="1"/>
  <c r="M93" i="2"/>
  <c r="N93" i="2" s="1"/>
  <c r="M109" i="2"/>
  <c r="N109" i="2" s="1"/>
  <c r="M125" i="2"/>
  <c r="N125" i="2" s="1"/>
  <c r="M141" i="2"/>
  <c r="N141" i="2" s="1"/>
  <c r="M157" i="2"/>
  <c r="N157" i="2" s="1"/>
  <c r="M173" i="2"/>
  <c r="N173" i="2" s="1"/>
  <c r="M189" i="2"/>
  <c r="N189" i="2" s="1"/>
  <c r="M205" i="2"/>
  <c r="N205" i="2" s="1"/>
  <c r="M221" i="2"/>
  <c r="N221" i="2" s="1"/>
  <c r="M237" i="2"/>
  <c r="N237" i="2" s="1"/>
  <c r="M253" i="2"/>
  <c r="N253" i="2" s="1"/>
  <c r="M269" i="2"/>
  <c r="N269" i="2" s="1"/>
  <c r="M285" i="2"/>
  <c r="N285" i="2" s="1"/>
  <c r="M190" i="2"/>
  <c r="N190" i="2" s="1"/>
  <c r="M126" i="2"/>
  <c r="N126" i="2" s="1"/>
  <c r="M62" i="2"/>
  <c r="N62" i="2" s="1"/>
  <c r="M198" i="2"/>
  <c r="N198" i="2" s="1"/>
  <c r="M134" i="2"/>
  <c r="N134" i="2" s="1"/>
  <c r="M70" i="2"/>
  <c r="N70" i="2" s="1"/>
  <c r="M246" i="2"/>
  <c r="N246" i="2" s="1"/>
  <c r="M40" i="2"/>
  <c r="N40" i="2" s="1"/>
  <c r="M182" i="2"/>
  <c r="N182" i="2" s="1"/>
  <c r="M118" i="2"/>
  <c r="N118" i="2" s="1"/>
  <c r="M262" i="2"/>
  <c r="N262" i="2" s="1"/>
  <c r="M54" i="2"/>
  <c r="N54" i="2" s="1"/>
  <c r="M71" i="2"/>
  <c r="N71" i="2" s="1"/>
  <c r="M119" i="2"/>
  <c r="N119" i="2" s="1"/>
  <c r="M167" i="2"/>
  <c r="N167" i="2" s="1"/>
  <c r="M215" i="2"/>
  <c r="N215" i="2" s="1"/>
  <c r="M263" i="2"/>
  <c r="N263" i="2" s="1"/>
  <c r="M7" i="2"/>
  <c r="N7" i="2" s="1"/>
  <c r="M55" i="2"/>
  <c r="N55" i="2" s="1"/>
  <c r="M39" i="2"/>
  <c r="N39" i="2" s="1"/>
  <c r="M50" i="2"/>
  <c r="N50" i="2" s="1"/>
  <c r="M69" i="2"/>
  <c r="N69" i="2" s="1"/>
  <c r="M85" i="2"/>
  <c r="N85" i="2" s="1"/>
  <c r="M101" i="2"/>
  <c r="N101" i="2" s="1"/>
  <c r="M117" i="2"/>
  <c r="N117" i="2" s="1"/>
  <c r="M133" i="2"/>
  <c r="N133" i="2" s="1"/>
  <c r="M149" i="2"/>
  <c r="N149" i="2" s="1"/>
  <c r="M165" i="2"/>
  <c r="N165" i="2" s="1"/>
  <c r="M181" i="2"/>
  <c r="N181" i="2" s="1"/>
  <c r="M197" i="2"/>
  <c r="N197" i="2" s="1"/>
  <c r="M213" i="2"/>
  <c r="N213" i="2" s="1"/>
  <c r="M229" i="2"/>
  <c r="N229" i="2" s="1"/>
  <c r="M245" i="2"/>
  <c r="N245" i="2" s="1"/>
  <c r="M261" i="2"/>
  <c r="N261" i="2" s="1"/>
  <c r="M277" i="2"/>
  <c r="N277" i="2" s="1"/>
  <c r="M293" i="2"/>
  <c r="N293" i="2" s="1"/>
  <c r="M222" i="2"/>
  <c r="N222" i="2" s="1"/>
  <c r="M158" i="2"/>
  <c r="N158" i="2" s="1"/>
  <c r="M94" i="2"/>
  <c r="N94" i="2" s="1"/>
  <c r="M230" i="2"/>
  <c r="N230" i="2" s="1"/>
  <c r="M166" i="2"/>
  <c r="N166" i="2" s="1"/>
  <c r="M102" i="2"/>
  <c r="N102" i="2" s="1"/>
  <c r="M258" i="2"/>
  <c r="N258" i="2" s="1"/>
  <c r="M146" i="2"/>
  <c r="N146" i="2" s="1"/>
  <c r="M278" i="2"/>
  <c r="N278" i="2" s="1"/>
</calcChain>
</file>

<file path=xl/sharedStrings.xml><?xml version="1.0" encoding="utf-8"?>
<sst xmlns="http://schemas.openxmlformats.org/spreadsheetml/2006/main" count="1191" uniqueCount="603">
  <si>
    <t xml:space="preserve"> </t>
  </si>
  <si>
    <t>Area</t>
  </si>
  <si>
    <t>Mean</t>
  </si>
  <si>
    <t>Min</t>
  </si>
  <si>
    <t>Max</t>
  </si>
  <si>
    <t>IntDen</t>
  </si>
  <si>
    <t>RawIntDen</t>
  </si>
  <si>
    <t>Actual Cell</t>
  </si>
  <si>
    <t>bkgnd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</si>
  <si>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</si>
  <si>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</si>
  <si>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</si>
  <si>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</si>
  <si>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</si>
  <si>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</si>
  <si>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</si>
  <si>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</si>
  <si>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</si>
  <si>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</si>
  <si>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</si>
  <si>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</si>
  <si>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</si>
  <si>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</si>
  <si>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</si>
  <si>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</si>
  <si>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</si>
  <si>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</si>
  <si>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</si>
  <si>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</si>
  <si>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</si>
  <si>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AA Seq</t>
  </si>
  <si>
    <t>(A)20</t>
  </si>
  <si>
    <t>(R)20</t>
  </si>
  <si>
    <t>(N)20</t>
  </si>
  <si>
    <t>(D)20</t>
  </si>
  <si>
    <t>(C)20</t>
  </si>
  <si>
    <t>(Q)20</t>
  </si>
  <si>
    <t>(E)20</t>
  </si>
  <si>
    <t>(G)20</t>
  </si>
  <si>
    <t>(H)20</t>
  </si>
  <si>
    <t>(I)20</t>
  </si>
  <si>
    <t>(L)20</t>
  </si>
  <si>
    <t>(K)20</t>
  </si>
  <si>
    <t>(M)20</t>
  </si>
  <si>
    <t>(F)20</t>
  </si>
  <si>
    <t>(P)20</t>
  </si>
  <si>
    <t>(S)20</t>
  </si>
  <si>
    <t>(T)20</t>
  </si>
  <si>
    <t>(W)20</t>
  </si>
  <si>
    <t>(Y)20</t>
  </si>
  <si>
    <t>(V)20</t>
  </si>
  <si>
    <t>(X,PEG)20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</si>
  <si>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</si>
  <si>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</si>
  <si>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</si>
  <si>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</si>
  <si>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</si>
  <si>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</si>
  <si>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</si>
  <si>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</si>
  <si>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</si>
  <si>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</si>
  <si>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</si>
  <si>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</si>
  <si>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</si>
  <si>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</si>
  <si>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</si>
  <si>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</si>
  <si>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</si>
  <si>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</si>
  <si>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</si>
  <si>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</si>
  <si>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</si>
  <si>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</si>
  <si>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</si>
  <si>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</si>
  <si>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</si>
  <si>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</si>
  <si>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</si>
  <si>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</si>
  <si>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</si>
  <si>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</si>
  <si>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</si>
  <si>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</si>
  <si>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</si>
  <si>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</si>
  <si>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</si>
  <si>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</si>
  <si>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</si>
  <si>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</si>
  <si>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</si>
  <si>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</si>
  <si>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</si>
  <si>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</si>
  <si>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</si>
  <si>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</si>
  <si>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</si>
  <si>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</si>
  <si>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</si>
  <si>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</si>
  <si>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</si>
  <si>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</si>
  <si>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</si>
  <si>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</si>
  <si>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</si>
  <si>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</si>
  <si>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</si>
  <si>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</si>
  <si>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</si>
  <si>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</si>
  <si>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</si>
  <si>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</si>
  <si>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</si>
  <si>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</si>
  <si>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</si>
  <si>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</si>
  <si>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</si>
  <si>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</si>
  <si>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</si>
  <si>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</si>
  <si>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</si>
  <si>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</si>
  <si>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</si>
  <si>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</si>
  <si>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</si>
  <si>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</si>
  <si>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</si>
  <si>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</si>
  <si>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</si>
  <si>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</si>
  <si>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</si>
  <si>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</si>
  <si>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</si>
  <si>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</si>
  <si>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</si>
  <si>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</si>
  <si>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</si>
  <si>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</si>
  <si>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</si>
  <si>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</si>
  <si>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</si>
  <si>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</si>
  <si>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</si>
  <si>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</si>
  <si>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</si>
  <si>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</si>
  <si>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</si>
  <si>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</si>
  <si>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</si>
  <si>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</si>
  <si>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</si>
  <si>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</si>
  <si>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</si>
  <si>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</si>
  <si>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</si>
  <si>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</si>
  <si>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</si>
  <si>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</si>
  <si>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</si>
  <si>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</si>
  <si>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</si>
  <si>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</si>
  <si>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</si>
  <si>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</si>
  <si>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</si>
  <si>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</si>
  <si>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</si>
  <si>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</si>
  <si>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</si>
  <si>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</si>
  <si>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</si>
  <si>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</si>
  <si>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</si>
  <si>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</si>
  <si>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</si>
  <si>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</si>
  <si>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</si>
  <si>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</si>
  <si>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</si>
  <si>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</si>
  <si>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</si>
  <si>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</si>
  <si>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</si>
  <si>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</si>
  <si>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</si>
  <si>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</si>
  <si>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</si>
  <si>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</si>
  <si>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</si>
  <si>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</si>
  <si>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</si>
  <si>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</si>
  <si>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</si>
  <si>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</si>
  <si>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</si>
  <si>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</si>
  <si>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</si>
  <si>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</si>
  <si>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</si>
  <si>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</si>
  <si>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</si>
  <si>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</si>
  <si>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</si>
  <si>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</si>
  <si>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</si>
  <si>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</si>
  <si>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</si>
  <si>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</si>
  <si>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</si>
  <si>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</si>
  <si>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</si>
  <si>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</si>
  <si>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</si>
  <si>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</si>
  <si>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</si>
  <si>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</si>
  <si>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</si>
  <si>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</si>
  <si>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</si>
  <si>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</si>
  <si>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</si>
  <si>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</si>
  <si>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</si>
  <si>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</si>
  <si>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</si>
  <si>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</si>
  <si>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</si>
  <si>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</si>
  <si>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</si>
  <si>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</si>
  <si>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</si>
  <si>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</si>
  <si>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</si>
  <si>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</si>
  <si>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</si>
  <si>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</si>
  <si>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</si>
  <si>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</si>
  <si>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</si>
  <si>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</si>
  <si>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</si>
  <si>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</si>
  <si>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</si>
  <si>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</si>
  <si>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</si>
  <si>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</si>
  <si>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</si>
  <si>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</si>
  <si>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</si>
  <si>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</si>
  <si>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</si>
  <si>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</si>
  <si>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</si>
  <si>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</si>
  <si>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</si>
  <si>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</si>
  <si>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</si>
  <si>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</si>
  <si>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</si>
  <si>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</si>
  <si>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</si>
  <si>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</si>
  <si>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</si>
  <si>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</si>
  <si>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</si>
  <si>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</si>
  <si>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</si>
  <si>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</si>
  <si>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</si>
  <si>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</si>
  <si>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</si>
  <si>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</si>
  <si>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</si>
  <si>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</si>
  <si>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</si>
  <si>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</si>
  <si>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</si>
  <si>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</si>
  <si>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</si>
  <si>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</si>
  <si>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</si>
  <si>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</si>
  <si>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</si>
  <si>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</si>
  <si>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</si>
  <si>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</si>
  <si>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</si>
  <si>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</si>
  <si>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</si>
  <si>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</si>
  <si>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</si>
  <si>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</si>
  <si>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</si>
  <si>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</si>
  <si>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</si>
  <si>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</si>
  <si>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</si>
  <si>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</si>
  <si>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</si>
  <si>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</si>
  <si>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</si>
  <si>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</si>
  <si>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</si>
  <si>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</si>
  <si>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</si>
  <si>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</si>
  <si>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</si>
  <si>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</si>
  <si>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</si>
  <si>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</si>
  <si>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</si>
  <si>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</si>
  <si>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</si>
  <si>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</si>
  <si>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</si>
  <si>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</si>
  <si>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</si>
  <si>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</si>
  <si>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</si>
  <si>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DSLEFIASKAA</t>
  </si>
  <si>
    <t>DSLEFIASALA</t>
  </si>
  <si>
    <t>DSLEFIAAKLA</t>
  </si>
  <si>
    <t>DSLEFAASKLA</t>
  </si>
  <si>
    <t>DSLEAIASKLA</t>
  </si>
  <si>
    <t>DSLAFIASKLA</t>
  </si>
  <si>
    <t>DSAEFIASKLA</t>
  </si>
  <si>
    <t>ASLEFIASKLA</t>
  </si>
  <si>
    <t>VDMESTTTITIPCD</t>
  </si>
  <si>
    <t>NEASFVDDLGADSTDTQELT</t>
  </si>
  <si>
    <t>LDMESSSTMVVTWV</t>
  </si>
  <si>
    <t>STSTYFNRYGLDSSESISLT</t>
  </si>
  <si>
    <t>AGADSTSTALLSSE</t>
  </si>
  <si>
    <t>NSASFVEDLGADSTDTVELV</t>
  </si>
  <si>
    <t>FGLDSTSSIVVSAE</t>
  </si>
  <si>
    <t>NSASFVEDDGIDSSDTVELV</t>
  </si>
  <si>
    <t>MDSSTSYLMGSE</t>
  </si>
  <si>
    <t>NNASFVNDLGADSTDTVEAV</t>
  </si>
  <si>
    <t>QEMDSSESLEVPSD</t>
  </si>
  <si>
    <t>EASFHDDLGADSSDTNELTM</t>
  </si>
  <si>
    <t>APAESTSTAAVPTV</t>
  </si>
  <si>
    <t>NNASFDEDLGADSSDTVELV</t>
  </si>
  <si>
    <t>VSMESSETLMLPIE</t>
  </si>
  <si>
    <t>NEASFVDDLGADSSDTVELV</t>
  </si>
  <si>
    <t>FEVESSDSAEVTND</t>
  </si>
  <si>
    <t>NRYGLDSSSSISLTSDFPDW</t>
  </si>
  <si>
    <t>YPIDSTDTGVMSVD</t>
  </si>
  <si>
    <t>NKYGLDSSSSISLTSDSGDW</t>
  </si>
  <si>
    <t>GADSSSTALMGWE</t>
  </si>
  <si>
    <t>NSASFVEDLCADSLDTVELP</t>
  </si>
  <si>
    <t>LPLESSTSFAATSL</t>
  </si>
  <si>
    <t>NSASFVEHLGADSLDTVSLV</t>
  </si>
  <si>
    <t>DGIDSTSTIACPLE</t>
  </si>
  <si>
    <t>NRYGTDSSSSISLTSDFGDW</t>
  </si>
  <si>
    <t>VPADSTDTISLSSE</t>
  </si>
  <si>
    <t>SASFVEDLGADSSDTVELVM</t>
  </si>
  <si>
    <t>ADSTETMMMTSE</t>
  </si>
  <si>
    <t>SASWVEDLSADSTDTVELVA</t>
  </si>
  <si>
    <t>GIDSTDSALVPAE</t>
  </si>
  <si>
    <t>NNASFTEDLGNDSLDTVELG</t>
  </si>
  <si>
    <t>PIESTSSMIQTSD</t>
  </si>
  <si>
    <t>NSASFVEKLGADSLDTVELV</t>
  </si>
  <si>
    <t>PVDSSTTMLQPAE</t>
  </si>
  <si>
    <t>NEASFSDRLGADSLDTVELV</t>
  </si>
  <si>
    <t>INMESTSSVSISHD</t>
  </si>
  <si>
    <t>NSASFREDLDADSLDTVELV</t>
  </si>
  <si>
    <t>FPAESTSTPTMPSV</t>
  </si>
  <si>
    <t>FNRYGLDSSSSISLTSDFGD</t>
  </si>
  <si>
    <t>PADSSSTLILPAL</t>
  </si>
  <si>
    <t>NEASFVDHLGADSQDTVELV</t>
  </si>
  <si>
    <t>DIESTSTLALCSE</t>
  </si>
  <si>
    <t>NRYGLDSSTSISLFSDFGDW</t>
  </si>
  <si>
    <t>IGLESTDTISAGWE</t>
  </si>
  <si>
    <t>ASFVDHLGADSSDTVELVMT</t>
  </si>
  <si>
    <t>MDSSTTMDMTTE</t>
  </si>
  <si>
    <t>NRASFVEDLGADSLDTVALT</t>
  </si>
  <si>
    <t>VDSTTSMEMPIE</t>
  </si>
  <si>
    <t>NECSFVQDLGIDSSDTVELV</t>
  </si>
  <si>
    <t>MDSTDTRVITLD</t>
  </si>
  <si>
    <t>EASFVDDLGADSSDTVELVM</t>
  </si>
  <si>
    <t>LESTDTDTMPSD</t>
  </si>
  <si>
    <t>STSTWFNRYGLESSASISLT</t>
  </si>
  <si>
    <t>EMDSTDSNMITCA</t>
  </si>
  <si>
    <t>SASFTEKLGADSLDTVELWM</t>
  </si>
  <si>
    <t>IDSTETDILPFE</t>
  </si>
  <si>
    <t>SASFVFDLGADSSDTVELPM</t>
  </si>
  <si>
    <t>AEMESSESNTCTLA</t>
  </si>
  <si>
    <t>NSASFVEDLGADSLDTVELD</t>
  </si>
  <si>
    <t>AESSSSGVITIV</t>
  </si>
  <si>
    <t>NSASFVEDLGADSLDTVELN</t>
  </si>
  <si>
    <t>VGEDSTETMIVPSE</t>
  </si>
  <si>
    <t>NSASFVEDLGADSLDTVSLV</t>
  </si>
  <si>
    <t>EVESSDSCMHSSI</t>
  </si>
  <si>
    <t>ASFREDLGADSSDTVELVYA</t>
  </si>
  <si>
    <t>EVESTSSNMAPAQ</t>
  </si>
  <si>
    <t>EASFVEDHGADSTDTVELVM</t>
  </si>
  <si>
    <t>MESTDTVAGPIE</t>
  </si>
  <si>
    <t>SASFVEDVAADSLDTVELGM</t>
  </si>
  <si>
    <t>GADSSTTIEMTMD</t>
  </si>
  <si>
    <t>STITCFNRYVLDSSASISLT</t>
  </si>
  <si>
    <t>LDSSTTLAIGFM</t>
  </si>
  <si>
    <t>TYFNRFGLDSSASNSLTSDF</t>
  </si>
  <si>
    <t>DADSTDTVEMTIM</t>
  </si>
  <si>
    <t>NSASFCEDLGADSLDTVELV</t>
  </si>
  <si>
    <t>LESTTSLSDPVD</t>
  </si>
  <si>
    <t>NSASFVEDLGADSTDWVELV</t>
  </si>
  <si>
    <t>VDADSTETQMISI</t>
  </si>
  <si>
    <t>NSASFVEDLGADSLDTVEGD</t>
  </si>
  <si>
    <t>KPLESSTSLIYPSV</t>
  </si>
  <si>
    <t>NEASFVDDWDADSLDTVELV</t>
  </si>
  <si>
    <t>ELDSTDSCTKGRE</t>
  </si>
  <si>
    <t>NSASFVEDLGADSLDTAELV</t>
  </si>
  <si>
    <t>MDSSTSAMIGGD</t>
  </si>
  <si>
    <t>MSASFCEDLGADSLDTVMLW</t>
  </si>
  <si>
    <t>LAESTTTATGTSD</t>
  </si>
  <si>
    <t>NEASFSDDLGADSLDTVELV</t>
  </si>
  <si>
    <t>MGICSSSSWIYGME</t>
  </si>
  <si>
    <t>NNASFSEDLGADSLDTVELV</t>
  </si>
  <si>
    <t>FVDSSSTLSIGTM</t>
  </si>
  <si>
    <t>NSASFVEDLGADSLDTWELV</t>
  </si>
  <si>
    <t>VDLESTSTYTLP</t>
  </si>
  <si>
    <t>NSASFVEDYHADSLDTVELV</t>
  </si>
  <si>
    <t>IDSSDSLSISIE</t>
  </si>
  <si>
    <t>NSASFVEDLGADSLDTQELV</t>
  </si>
  <si>
    <t>VGMDSSDSLIAPQA</t>
  </si>
  <si>
    <t>NNASFVEDLGADSLDTGVLV</t>
  </si>
  <si>
    <t>VPCDSSETAMAGVD</t>
  </si>
  <si>
    <t>NSASFVEDLVADSLDTNELV</t>
  </si>
  <si>
    <t>ALIDSSETMTRSSD</t>
  </si>
  <si>
    <t>NSASFVEDRGADSLDTVELV</t>
  </si>
  <si>
    <t>GLDSTDTMLMTSI</t>
  </si>
  <si>
    <t>NEASFVDDLGADSLDTVELC</t>
  </si>
  <si>
    <t>PIESSETMVLGMI</t>
  </si>
  <si>
    <t>NSASFVEDQGADSLDTVELV</t>
  </si>
  <si>
    <t>TESTTSAMVSME</t>
  </si>
  <si>
    <t>NEASFVDDLGADSRDTVELV</t>
  </si>
  <si>
    <t>PAESSTSMMCGVI</t>
  </si>
  <si>
    <t>FFNRYGLDSSESISLTSDFI</t>
  </si>
  <si>
    <t>GIDSTSSMLITQL</t>
  </si>
  <si>
    <t>NSASFVEDLGADSLDTVCLV</t>
  </si>
  <si>
    <t>ADVESSETNMAGR</t>
  </si>
  <si>
    <t>NSASFVEDLGADSLDTVEFV</t>
  </si>
  <si>
    <t>LESSDSGLCTID</t>
  </si>
  <si>
    <t>NNASFVEDLGADSLDTVELW</t>
  </si>
  <si>
    <t>IDSSSTVSMSMV</t>
  </si>
  <si>
    <t>NSASFVEDLGADSLDTVEEV</t>
  </si>
  <si>
    <t>DLPSSESAEATFE</t>
  </si>
  <si>
    <t>NNASFVEDLGADSRDTVELV</t>
  </si>
  <si>
    <t>NGAESSSSKVVGCM</t>
  </si>
  <si>
    <t>NEASFVDDLGADSLDTVTLV</t>
  </si>
  <si>
    <t>RAESSETIVAPMV</t>
  </si>
  <si>
    <t>NEASFEDDLGADSCDTVELV</t>
  </si>
  <si>
    <t>PLDSTDSVDMGVE</t>
  </si>
  <si>
    <t>NNASFVQDLGADSLDTVELV</t>
  </si>
  <si>
    <t>VGLESTSSEIMGTN</t>
  </si>
  <si>
    <t>NEASFVDDLFAESDDTVELV</t>
  </si>
  <si>
    <t>DSDSTSTISCTFE</t>
  </si>
  <si>
    <t>NSASFVEILGADSLDTVELV</t>
  </si>
  <si>
    <t>YPIDSTTSVMAPL</t>
  </si>
  <si>
    <t>EATFVDDIGADSLDTVELSM</t>
  </si>
  <si>
    <t>KDLPSTETQMMSNI</t>
  </si>
  <si>
    <t>NNASFVEDLGADSLDTVTLV</t>
  </si>
  <si>
    <t>MESTETPSIGQD</t>
  </si>
  <si>
    <t>NEASFVDDLGADSYDTVELV</t>
  </si>
  <si>
    <t>CPVDSSETQLAPVA</t>
  </si>
  <si>
    <t>NSASFVEDLGMYSLDTVELV</t>
  </si>
  <si>
    <t>YWAESTSTDEPGHE</t>
  </si>
  <si>
    <t>ASFVEDAGADSSDTVELEDA</t>
  </si>
  <si>
    <t>DMESTTSIDDGCL</t>
  </si>
  <si>
    <t>NEASFVDDLGADSLDTFTLV</t>
  </si>
  <si>
    <t>WELFSSTTVAGGM</t>
  </si>
  <si>
    <t>NEASFVDDLGADSPDTVELV</t>
  </si>
  <si>
    <t>EVDSSSTITLGH</t>
  </si>
  <si>
    <t>NEASFDDDLGADSLDTVELV</t>
  </si>
  <si>
    <t>IESTDSVTLSRD</t>
  </si>
  <si>
    <t>NSASFVEDLGADSRITVELP</t>
  </si>
  <si>
    <t>MSLDSSETNMYPTI</t>
  </si>
  <si>
    <t>NHSFVEDLGADSSDTVELFM</t>
  </si>
  <si>
    <t>NIESTSSMDMPSL</t>
  </si>
  <si>
    <t>NSASFYEDIGDDSLDTVELV</t>
  </si>
  <si>
    <t>VDSTSSECAGVE</t>
  </si>
  <si>
    <t>NNASFEEDLGADSLDTVELV</t>
  </si>
  <si>
    <t>QGMDSTESNMLGLV</t>
  </si>
  <si>
    <t>NNASFCEDLPADSLDTVELV</t>
  </si>
  <si>
    <t>TVESSDSLVNPRE</t>
  </si>
  <si>
    <t>NEASFGDDLGADSLDTVELV</t>
  </si>
  <si>
    <t>ADSSSSADMGLL</t>
  </si>
  <si>
    <t>NSASFSEDLGADSLDTLETV</t>
  </si>
  <si>
    <t>ADLESSETLECSCL</t>
  </si>
  <si>
    <t>NNASFVEDLGADSGDTVEQY</t>
  </si>
  <si>
    <t>GMESTSTADQSIE</t>
  </si>
  <si>
    <t>STITSFNRYGLDSSASISLT</t>
  </si>
  <si>
    <t>IESSSTLPISVE</t>
  </si>
  <si>
    <t>ASFVDDLGADSLDTVELSMA</t>
  </si>
  <si>
    <t>CIDSSDTAILSTL</t>
  </si>
  <si>
    <t>SEKSFVDDLDIRSSSTVEIA</t>
  </si>
  <si>
    <t>ADLDSTESVTIPC</t>
  </si>
  <si>
    <t>NEASFVDDLGADSIDTVELV</t>
  </si>
  <si>
    <t>RACSSSTLLITCE</t>
  </si>
  <si>
    <t>NASFVEDKGADSLDTVELGM</t>
  </si>
  <si>
    <t>VPADSSDTMSGTCE</t>
  </si>
  <si>
    <t>ASFVEDLRADSLDTVELTMA</t>
  </si>
  <si>
    <t>NLESTDTNMASTI</t>
  </si>
  <si>
    <t>NSASFVFDLGADSLDTVELP</t>
  </si>
  <si>
    <t>VWMDSTDSILHSIA</t>
  </si>
  <si>
    <t>TYFNRYGNDSSASISCTSDF</t>
  </si>
  <si>
    <t>NFAESSDSITVSRE</t>
  </si>
  <si>
    <t>NNASFVEDLGADSLDTAELV</t>
  </si>
  <si>
    <t>IADSTTTHDEGTD</t>
  </si>
  <si>
    <t>NNASFREDLSADSLDTWELV</t>
  </si>
  <si>
    <t>YELDSTDSGTVGR</t>
  </si>
  <si>
    <t>STSTSFNRYGLDSSDSICLT</t>
  </si>
  <si>
    <t>YAESSSTDERGLE</t>
  </si>
  <si>
    <t>NEISFVDDLGADSLDTWELV</t>
  </si>
  <si>
    <t>LGNDSTDSLTISVD</t>
  </si>
  <si>
    <t>NNASFVEDLGADSLDTVEQF</t>
  </si>
  <si>
    <t>APLDSTSSDTCPYI</t>
  </si>
  <si>
    <t>TPFNRYGLDSSSSITLASDF</t>
  </si>
  <si>
    <t>WPMDSSTSVEVSQL</t>
  </si>
  <si>
    <t>NNASFVEDLTADSLDTVELV</t>
  </si>
  <si>
    <t>LDSTETITATSA</t>
  </si>
  <si>
    <t>RFNRYTLDSSSSISLTSDGG</t>
  </si>
  <si>
    <t>LESSTTYEMPAI</t>
  </si>
  <si>
    <t>NNASFVEDLGADSLDTEELV</t>
  </si>
  <si>
    <t>IESSETVSMPAL</t>
  </si>
  <si>
    <t>STSTSFNRYGEDSSDSISLT</t>
  </si>
  <si>
    <t>GVESTSTYEMGMV</t>
  </si>
  <si>
    <t>NNASFVEDLGADSLDTFELV</t>
  </si>
  <si>
    <t>GHESTSSALISCD</t>
  </si>
  <si>
    <t>TSTSFNRYGLDSSDSISLTS</t>
  </si>
  <si>
    <t>GADSTTSRDMTSV</t>
  </si>
  <si>
    <t>NEASFVDILGADSMDTVTLV</t>
  </si>
  <si>
    <t>FVDSSETMMVGRM</t>
  </si>
  <si>
    <t>NNASFVNDLGAGSLDTVEVV</t>
  </si>
  <si>
    <t>EMDSTDSVAIS</t>
  </si>
  <si>
    <t>SASFSEDLNADSLDTVELVM</t>
  </si>
  <si>
    <t>AGLESSESMALPS</t>
  </si>
  <si>
    <t>ASFVEGLGADSLSTVELSMA</t>
  </si>
  <si>
    <t>MEIDSSDTPSCGPI</t>
  </si>
  <si>
    <t>FSRYGLDSSESISLTSDFGD</t>
  </si>
  <si>
    <t>EDSSETKLAGAD</t>
  </si>
  <si>
    <t>NNASWVEDNGADSLDTQELW</t>
  </si>
  <si>
    <t>VESTDSLLMSRV</t>
  </si>
  <si>
    <t>NRYGLDSSDSIKLTSDFGDY</t>
  </si>
  <si>
    <t>GGVESTDTIVISSD</t>
  </si>
  <si>
    <t>SASFVEDLGADSLDTVMLVM</t>
  </si>
  <si>
    <t>LTVESSSTLMGGSP</t>
  </si>
  <si>
    <t>NSMSFVEDLGACSLDTVENV</t>
  </si>
  <si>
    <t>EIESSDTVTITL</t>
  </si>
  <si>
    <t>NEASFVDDDGADSLDTVELV</t>
  </si>
  <si>
    <t>EMESTDSLCGGTA</t>
  </si>
  <si>
    <t>NASFVEDLGADSLDTVYLTM</t>
  </si>
  <si>
    <t>MESSETMIKGML</t>
  </si>
  <si>
    <t>STSTYFSRYGLDSSASISLT</t>
  </si>
  <si>
    <t>PAESTSSMSDGVM</t>
  </si>
  <si>
    <t>NNASFVEDLMADSLDTFELV</t>
  </si>
  <si>
    <t>ADSTSTRVIGT</t>
  </si>
  <si>
    <t>NNASFVNDLGHDSFDTVELV</t>
  </si>
  <si>
    <t>ADSTETIDGPAD</t>
  </si>
  <si>
    <t>NSASFVECLGADSLDTVCLV</t>
  </si>
  <si>
    <t>WLESSESIAPPMM</t>
  </si>
  <si>
    <t>SSASFVEDLGADSLDTVENV</t>
  </si>
  <si>
    <t>VVESSTTCDGTTE</t>
  </si>
  <si>
    <t>NRASFSDDLGADSLDTVELV</t>
  </si>
  <si>
    <t>INDDSSTTADLGYD</t>
  </si>
  <si>
    <t>SFNRYGLDSSSSISLTSDFG</t>
  </si>
  <si>
    <t>WPLDSSTTVWLTVM</t>
  </si>
  <si>
    <t>NEASFHDDLHADSLETVEEV</t>
  </si>
  <si>
    <t>DIGSSSSPCMTLL</t>
  </si>
  <si>
    <t>NEASFVDDLGADSLDTVWLV</t>
  </si>
  <si>
    <t>DSLEFIASKLA</t>
  </si>
  <si>
    <t>DALEFIASKLA</t>
  </si>
  <si>
    <t>DSLEFIASKLAGSGSGSGSG</t>
  </si>
  <si>
    <t>DALEFIASKLAGSGSGSGSG</t>
  </si>
  <si>
    <t>GDSLSWLLRLLN</t>
  </si>
  <si>
    <t>GDALSWLLRLLN</t>
  </si>
  <si>
    <t>GDSLSWLLRLLNGSGSGSGS</t>
  </si>
  <si>
    <t>GDALSWLLRLLNGSGSGSGS</t>
  </si>
  <si>
    <t>DALEFIASKLAX</t>
  </si>
  <si>
    <t>DALEFIASKLAXX</t>
  </si>
  <si>
    <t>DALEFIASKLAXXX</t>
  </si>
  <si>
    <t>DALEFIASKLAXXXX</t>
  </si>
  <si>
    <t>DALEFIASKLAXXXXX</t>
  </si>
  <si>
    <t>DALEFIASKLAXXXXXX</t>
  </si>
  <si>
    <t>DALEFIASKLAXXXXXXX</t>
  </si>
  <si>
    <t>DALEFIASKLAXXXXXXXX</t>
  </si>
  <si>
    <t>DALEFIASKLAXXXXXXXXX</t>
  </si>
  <si>
    <t>bkgnd sub</t>
  </si>
  <si>
    <t>delta-Sfp (bkgnd sub)</t>
  </si>
  <si>
    <t>delta-Sfp (raw)</t>
  </si>
  <si>
    <t>= confirmed by profile plots</t>
  </si>
  <si>
    <t>%change</t>
  </si>
  <si>
    <t>positive high numbers are desirable here</t>
  </si>
  <si>
    <t>32x32 mm area of membrane</t>
  </si>
  <si>
    <t>A</t>
  </si>
  <si>
    <t>B</t>
  </si>
  <si>
    <t>C</t>
  </si>
  <si>
    <t>D</t>
  </si>
  <si>
    <t>E</t>
  </si>
  <si>
    <t>F</t>
  </si>
  <si>
    <t>H</t>
  </si>
  <si>
    <t>I</t>
  </si>
  <si>
    <t>J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</si>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</sst>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49" fontId="0" fillId="34" borderId="0" xfId="0" applyNumberFormat="1" applyFill="1"/>
    <xf numFmtId="0" fontId="0" fillId="33" borderId="0" xfId="0" applyFill="1"/>
    <xf numFmtId="0" fontId="0" fillId="0" borderId="10" xfId="0" applyBorder="1" applyAlignment="1">
      <alignment horizontal="center"/>
    </xf>
    <xf numFmtId="0" fontId="0" fillId="34" borderId="0" xfId="0" applyFill="1"/>
    <xf numFmtId="49" fontId="0" fillId="0" borderId="0" xfId="0" applyNumberFormat="1"/>
    <xf numFmtId="1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4"/>
  <sheetViews>
    <sheetView tabSelected="1" workbookViewId="0">
      <selection activeCell="B16" sqref="B16"/>
    </sheetView>
  </sheetViews>
  <sheetFormatPr defaultRowHeight="15" x14ac:dyDescent="0.25"/>
  <cols>
    <col min="1" max="1" width="11" style="11" customWidth="1"/>
    <col min="2" max="2" width="23.140625" style="11" customWidth="1"/>
    <col min="3" max="7" width="9.140625" style="11"/>
    <col min="8" max="8" width="9.140625" style="17"/>
    <col min="9" max="12" width="9.140625" style="11"/>
    <col min="13" max="13" width="20.5703125" style="4" customWidth="1"/>
    <col min="14" max="14" width="11.7109375" style="11" customWidth="1"/>
    <col min="15" max="16384" width="9.140625" style="11"/>
  </cols>
  <sheetData>
    <row r="1" spans="1:16" x14ac:dyDescent="0.25">
      <c r="A1" s="2"/>
      <c r="B1" s="6" t="s">
        <v>589</v>
      </c>
      <c r="D1" s="11" t="s">
        <v>592</v>
      </c>
      <c r="M1" s="14" t="s">
        <v>591</v>
      </c>
    </row>
    <row r="2" spans="1:16" x14ac:dyDescent="0.25">
      <c r="M2" s="14"/>
    </row>
    <row r="3" spans="1:16" x14ac:dyDescent="0.25">
      <c r="A3" s="11" t="s">
        <v>7</v>
      </c>
      <c r="B3" s="11" t="s">
        <v>30</v>
      </c>
      <c r="C3" s="11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7" t="s">
        <v>5</v>
      </c>
      <c r="I3" s="11" t="s">
        <v>6</v>
      </c>
      <c r="K3" s="11" t="s">
        <v>586</v>
      </c>
      <c r="M3" s="4" t="s">
        <v>587</v>
      </c>
      <c r="N3" s="11" t="s">
        <v>590</v>
      </c>
      <c r="P3" s="11" t="s">
        <v>588</v>
      </c>
    </row>
    <row r="4" spans="1:16" x14ac:dyDescent="0.25">
      <c r="A4" s="12" t="s">
        <v>8</v>
      </c>
      <c r="B4" s="1"/>
      <c r="C4" s="11">
        <v>1</v>
      </c>
      <c r="D4" s="11">
        <v>9.9000000000000005E-2</v>
      </c>
      <c r="E4" s="11">
        <v>2348.7800000000002</v>
      </c>
      <c r="F4" s="11">
        <v>2002</v>
      </c>
      <c r="G4" s="11">
        <v>2802</v>
      </c>
      <c r="H4" s="17">
        <v>233.05799999999999</v>
      </c>
      <c r="I4" s="11">
        <v>9322306</v>
      </c>
      <c r="J4" s="13">
        <f>AVERAGE(H4:H6)</f>
        <v>235.15800000000002</v>
      </c>
      <c r="K4" s="13">
        <v>0</v>
      </c>
      <c r="M4" s="15">
        <f>K4-'TS#1A-Sfp_Step 1'!K2:K4</f>
        <v>0</v>
      </c>
      <c r="P4" s="13">
        <f>'TS#1A-Sfp_Step 1'!J2:J4-'TS#1A-PfAcpH_Step 2'!J4:J6</f>
        <v>-235.15800000000002</v>
      </c>
    </row>
    <row r="5" spans="1:16" x14ac:dyDescent="0.25">
      <c r="A5" s="12"/>
      <c r="B5" s="1"/>
      <c r="C5" s="11">
        <v>2</v>
      </c>
      <c r="D5" s="11">
        <v>9.9000000000000005E-2</v>
      </c>
      <c r="E5" s="11">
        <v>2424.2550000000001</v>
      </c>
      <c r="F5" s="11">
        <v>2089</v>
      </c>
      <c r="G5" s="11">
        <v>2790</v>
      </c>
      <c r="H5" s="17">
        <v>240.547</v>
      </c>
      <c r="I5" s="11">
        <v>9621870</v>
      </c>
      <c r="J5" s="13"/>
      <c r="K5" s="13"/>
      <c r="M5" s="15"/>
      <c r="P5" s="13"/>
    </row>
    <row r="6" spans="1:16" x14ac:dyDescent="0.25">
      <c r="A6" s="12"/>
      <c r="B6" s="1"/>
      <c r="C6" s="11">
        <v>3</v>
      </c>
      <c r="D6" s="11">
        <v>9.9000000000000005E-2</v>
      </c>
      <c r="E6" s="11">
        <v>2336.797</v>
      </c>
      <c r="F6" s="11">
        <v>1945</v>
      </c>
      <c r="G6" s="11">
        <v>2698</v>
      </c>
      <c r="H6" s="17">
        <v>231.869</v>
      </c>
      <c r="I6" s="11">
        <v>9274748</v>
      </c>
      <c r="J6" s="13"/>
      <c r="K6" s="13"/>
      <c r="M6" s="15"/>
      <c r="P6" s="13"/>
    </row>
    <row r="7" spans="1:16" x14ac:dyDescent="0.25">
      <c r="A7" s="11" t="s">
        <v>9</v>
      </c>
      <c r="B7" s="11" t="s">
        <v>31</v>
      </c>
      <c r="C7" s="11">
        <v>4</v>
      </c>
      <c r="D7" s="11">
        <v>9.9000000000000005E-2</v>
      </c>
      <c r="E7" s="11">
        <v>3222.2370000000001</v>
      </c>
      <c r="F7" s="11">
        <v>1895</v>
      </c>
      <c r="G7" s="11">
        <v>4000</v>
      </c>
      <c r="H7" s="17">
        <v>319.726</v>
      </c>
      <c r="I7" s="11">
        <v>12789060</v>
      </c>
      <c r="K7" s="11">
        <f t="shared" ref="K7:K70" si="0">H7-$J$4</f>
        <v>84.567999999999984</v>
      </c>
      <c r="M7" s="4">
        <f>'TS#1A-Sfp_Step 1'!K5-'TS#1A-PfAcpH_Step 2'!K7</f>
        <v>80.140333333333416</v>
      </c>
      <c r="N7" s="7">
        <f>-M7/'TS#1A-Sfp_Step 1'!K5</f>
        <v>-0.48655906906147262</v>
      </c>
      <c r="P7" s="11">
        <f>'TS#1A-Sfp_Step 1'!H5-'TS#1A-PfAcpH_Step 2'!H7</f>
        <v>99.987000000000023</v>
      </c>
    </row>
    <row r="8" spans="1:16" x14ac:dyDescent="0.25">
      <c r="A8" s="11" t="s">
        <v>10</v>
      </c>
      <c r="B8" s="11" t="s">
        <v>32</v>
      </c>
      <c r="C8" s="11">
        <v>5</v>
      </c>
      <c r="D8" s="11">
        <v>9.9000000000000005E-2</v>
      </c>
      <c r="E8" s="11">
        <v>22924.562999999998</v>
      </c>
      <c r="F8" s="11">
        <v>2395</v>
      </c>
      <c r="G8" s="11">
        <v>31184</v>
      </c>
      <c r="H8" s="17">
        <v>2274.69</v>
      </c>
      <c r="I8" s="11">
        <v>90987590</v>
      </c>
      <c r="K8" s="11">
        <f t="shared" si="0"/>
        <v>2039.5320000000002</v>
      </c>
      <c r="M8" s="4">
        <f>'TS#1A-Sfp_Step 1'!K6-'TS#1A-PfAcpH_Step 2'!K8</f>
        <v>806.24633333333304</v>
      </c>
      <c r="N8" s="7">
        <f>-M8/'TS#1A-Sfp_Step 1'!K6</f>
        <v>-0.28331311820374849</v>
      </c>
      <c r="P8" s="11">
        <f>'TS#1A-Sfp_Step 1'!H6-'TS#1A-PfAcpH_Step 2'!H8</f>
        <v>826.09299999999985</v>
      </c>
    </row>
    <row r="9" spans="1:16" x14ac:dyDescent="0.25">
      <c r="A9" s="11" t="s">
        <v>11</v>
      </c>
      <c r="B9" s="11" t="s">
        <v>33</v>
      </c>
      <c r="C9" s="11">
        <v>6</v>
      </c>
      <c r="D9" s="11">
        <v>9.9000000000000005E-2</v>
      </c>
      <c r="E9" s="11">
        <v>2788.596</v>
      </c>
      <c r="F9" s="11">
        <v>1979</v>
      </c>
      <c r="G9" s="11">
        <v>3683</v>
      </c>
      <c r="H9" s="17">
        <v>276.69799999999998</v>
      </c>
      <c r="I9" s="11">
        <v>11067939</v>
      </c>
      <c r="K9" s="11">
        <f t="shared" si="0"/>
        <v>41.539999999999964</v>
      </c>
      <c r="M9" s="4">
        <f>'TS#1A-Sfp_Step 1'!K7-'TS#1A-PfAcpH_Step 2'!K9</f>
        <v>47.174333333333408</v>
      </c>
      <c r="N9" s="7">
        <f>-M9/'TS#1A-Sfp_Step 1'!K7</f>
        <v>-0.53175548483334212</v>
      </c>
      <c r="P9" s="11">
        <f>'TS#1A-Sfp_Step 1'!H7-'TS#1A-PfAcpH_Step 2'!H9</f>
        <v>67.021000000000015</v>
      </c>
    </row>
    <row r="10" spans="1:16" x14ac:dyDescent="0.25">
      <c r="A10" s="11" t="s">
        <v>12</v>
      </c>
      <c r="B10" s="11" t="s">
        <v>34</v>
      </c>
      <c r="C10" s="11">
        <v>7</v>
      </c>
      <c r="D10" s="11">
        <v>9.9000000000000005E-2</v>
      </c>
      <c r="E10" s="11">
        <v>1935.62</v>
      </c>
      <c r="F10" s="11">
        <v>1727</v>
      </c>
      <c r="G10" s="11">
        <v>4307</v>
      </c>
      <c r="H10" s="17">
        <v>192.06200000000001</v>
      </c>
      <c r="I10" s="11">
        <v>7682474</v>
      </c>
      <c r="K10" s="11">
        <f t="shared" si="0"/>
        <v>-43.096000000000004</v>
      </c>
      <c r="M10" s="4">
        <f>'TS#1A-Sfp_Step 1'!K8-'TS#1A-PfAcpH_Step 2'!K10</f>
        <v>34.052333333333394</v>
      </c>
      <c r="N10" s="7">
        <f>-M10/'TS#1A-Sfp_Step 1'!K8</f>
        <v>3.7653237993439541</v>
      </c>
      <c r="P10" s="11">
        <f>'TS#1A-Sfp_Step 1'!H8-'TS#1A-PfAcpH_Step 2'!H10</f>
        <v>53.899000000000001</v>
      </c>
    </row>
    <row r="11" spans="1:16" x14ac:dyDescent="0.25">
      <c r="A11" s="11" t="s">
        <v>13</v>
      </c>
      <c r="B11" s="11" t="s">
        <v>35</v>
      </c>
      <c r="C11" s="11">
        <v>8</v>
      </c>
      <c r="D11" s="11">
        <v>9.9000000000000005E-2</v>
      </c>
      <c r="E11" s="11">
        <v>4322.7879999999996</v>
      </c>
      <c r="F11" s="11">
        <v>2113</v>
      </c>
      <c r="G11" s="11">
        <v>5606</v>
      </c>
      <c r="H11" s="17">
        <v>428.92899999999997</v>
      </c>
      <c r="I11" s="11">
        <v>17157144</v>
      </c>
      <c r="K11" s="11">
        <f t="shared" si="0"/>
        <v>193.77099999999996</v>
      </c>
      <c r="M11" s="4">
        <f>'TS#1A-Sfp_Step 1'!K9-'TS#1A-PfAcpH_Step 2'!K11</f>
        <v>-40.394666666666609</v>
      </c>
      <c r="N11" s="7">
        <f>-M11/'TS#1A-Sfp_Step 1'!K9</f>
        <v>0.26336962025866617</v>
      </c>
      <c r="P11" s="11">
        <f>'TS#1A-Sfp_Step 1'!H9-'TS#1A-PfAcpH_Step 2'!H11</f>
        <v>-20.548000000000002</v>
      </c>
    </row>
    <row r="12" spans="1:16" x14ac:dyDescent="0.25">
      <c r="A12" s="11" t="s">
        <v>14</v>
      </c>
      <c r="B12" s="11" t="s">
        <v>36</v>
      </c>
      <c r="C12" s="11">
        <v>9</v>
      </c>
      <c r="D12" s="11">
        <v>9.9000000000000005E-2</v>
      </c>
      <c r="E12" s="11">
        <v>2475.0169999999998</v>
      </c>
      <c r="F12" s="11">
        <v>1958</v>
      </c>
      <c r="G12" s="11">
        <v>2959</v>
      </c>
      <c r="H12" s="17">
        <v>245.584</v>
      </c>
      <c r="I12" s="11">
        <v>9823343</v>
      </c>
      <c r="K12" s="11">
        <f t="shared" si="0"/>
        <v>10.425999999999988</v>
      </c>
      <c r="M12" s="4">
        <f>'TS#1A-Sfp_Step 1'!K10-'TS#1A-PfAcpH_Step 2'!K12</f>
        <v>15.853333333333381</v>
      </c>
      <c r="N12" s="7">
        <f>-M12/'TS#1A-Sfp_Step 1'!K10</f>
        <v>-0.60326238615895988</v>
      </c>
      <c r="P12" s="11">
        <f>'TS#1A-Sfp_Step 1'!H10-'TS#1A-PfAcpH_Step 2'!H12</f>
        <v>35.699999999999989</v>
      </c>
    </row>
    <row r="13" spans="1:16" x14ac:dyDescent="0.25">
      <c r="A13" s="11" t="s">
        <v>15</v>
      </c>
      <c r="B13" s="11" t="s">
        <v>37</v>
      </c>
      <c r="C13" s="11">
        <v>10</v>
      </c>
      <c r="D13" s="11">
        <v>9.9000000000000005E-2</v>
      </c>
      <c r="E13" s="11">
        <v>1889.211</v>
      </c>
      <c r="F13" s="11">
        <v>1604</v>
      </c>
      <c r="G13" s="11">
        <v>2475</v>
      </c>
      <c r="H13" s="17">
        <v>187.45699999999999</v>
      </c>
      <c r="I13" s="11">
        <v>7498280</v>
      </c>
      <c r="K13" s="11">
        <f t="shared" si="0"/>
        <v>-47.701000000000022</v>
      </c>
      <c r="M13" s="4">
        <f>'TS#1A-Sfp_Step 1'!K11-'TS#1A-PfAcpH_Step 2'!K13</f>
        <v>30.301333333333389</v>
      </c>
      <c r="N13" s="7">
        <f>-M13/'TS#1A-Sfp_Step 1'!K11</f>
        <v>1.7414893005613201</v>
      </c>
      <c r="P13" s="11">
        <f>'TS#1A-Sfp_Step 1'!H11-'TS#1A-PfAcpH_Step 2'!H13</f>
        <v>50.147999999999996</v>
      </c>
    </row>
    <row r="14" spans="1:16" x14ac:dyDescent="0.25">
      <c r="A14" s="11" t="s">
        <v>16</v>
      </c>
      <c r="B14" s="11" t="s">
        <v>38</v>
      </c>
      <c r="C14" s="11">
        <v>11</v>
      </c>
      <c r="D14" s="11">
        <v>9.9000000000000005E-2</v>
      </c>
      <c r="E14" s="11">
        <v>5409.116</v>
      </c>
      <c r="F14" s="11">
        <v>2193</v>
      </c>
      <c r="G14" s="11">
        <v>6986</v>
      </c>
      <c r="H14" s="17">
        <v>536.72</v>
      </c>
      <c r="I14" s="11">
        <v>21468783</v>
      </c>
      <c r="K14" s="11">
        <f t="shared" si="0"/>
        <v>301.56200000000001</v>
      </c>
      <c r="M14" s="4">
        <f>'TS#1A-Sfp_Step 1'!K12-'TS#1A-PfAcpH_Step 2'!K14</f>
        <v>261.23433333333344</v>
      </c>
      <c r="N14" s="7">
        <f>-M14/'TS#1A-Sfp_Step 1'!K12</f>
        <v>-0.46417205987482751</v>
      </c>
      <c r="P14" s="11">
        <f>'TS#1A-Sfp_Step 1'!H12-'TS#1A-PfAcpH_Step 2'!H14</f>
        <v>281.08100000000002</v>
      </c>
    </row>
    <row r="15" spans="1:16" x14ac:dyDescent="0.25">
      <c r="A15" s="11" t="s">
        <v>17</v>
      </c>
      <c r="B15" s="11" t="s">
        <v>39</v>
      </c>
      <c r="C15" s="11">
        <v>12</v>
      </c>
      <c r="D15" s="11">
        <v>9.9000000000000005E-2</v>
      </c>
      <c r="E15" s="11">
        <v>4236.8459999999995</v>
      </c>
      <c r="F15" s="11">
        <v>2206</v>
      </c>
      <c r="G15" s="11">
        <v>5612</v>
      </c>
      <c r="H15" s="17">
        <v>420.40100000000001</v>
      </c>
      <c r="I15" s="11">
        <v>16816042</v>
      </c>
      <c r="K15" s="11">
        <f t="shared" si="0"/>
        <v>185.24299999999999</v>
      </c>
      <c r="M15" s="4">
        <f>'TS#1A-Sfp_Step 1'!K13-'TS#1A-PfAcpH_Step 2'!K15</f>
        <v>76.914333333333445</v>
      </c>
      <c r="N15" s="7">
        <f>-M15/'TS#1A-Sfp_Step 1'!K13</f>
        <v>-0.29338997446825854</v>
      </c>
      <c r="P15" s="11">
        <f>'TS#1A-Sfp_Step 1'!H13-'TS#1A-PfAcpH_Step 2'!H15</f>
        <v>96.761000000000024</v>
      </c>
    </row>
    <row r="16" spans="1:16" x14ac:dyDescent="0.25">
      <c r="A16" s="11" t="s">
        <v>18</v>
      </c>
      <c r="B16" s="11" t="s">
        <v>40</v>
      </c>
      <c r="C16" s="11">
        <v>13</v>
      </c>
      <c r="D16" s="11">
        <v>9.9000000000000005E-2</v>
      </c>
      <c r="E16" s="11">
        <v>4351.6260000000002</v>
      </c>
      <c r="F16" s="11">
        <v>2175</v>
      </c>
      <c r="G16" s="11">
        <v>5563</v>
      </c>
      <c r="H16" s="17">
        <v>431.79</v>
      </c>
      <c r="I16" s="11">
        <v>17271604</v>
      </c>
      <c r="K16" s="11">
        <f t="shared" si="0"/>
        <v>196.63200000000001</v>
      </c>
      <c r="M16" s="4">
        <f>'TS#1A-Sfp_Step 1'!K14-'TS#1A-PfAcpH_Step 2'!K16</f>
        <v>159.56733333333335</v>
      </c>
      <c r="N16" s="7">
        <f>-M16/'TS#1A-Sfp_Step 1'!K14</f>
        <v>-0.44797201566912909</v>
      </c>
      <c r="P16" s="11">
        <f>'TS#1A-Sfp_Step 1'!H14-'TS#1A-PfAcpH_Step 2'!H16</f>
        <v>179.41399999999993</v>
      </c>
    </row>
    <row r="17" spans="1:16" x14ac:dyDescent="0.25">
      <c r="A17" s="11" t="s">
        <v>19</v>
      </c>
      <c r="B17" s="11" t="s">
        <v>41</v>
      </c>
      <c r="C17" s="11">
        <v>14</v>
      </c>
      <c r="D17" s="11">
        <v>9.9000000000000005E-2</v>
      </c>
      <c r="E17" s="11">
        <v>4864.2510000000002</v>
      </c>
      <c r="F17" s="11">
        <v>2243</v>
      </c>
      <c r="G17" s="11">
        <v>6364</v>
      </c>
      <c r="H17" s="17">
        <v>482.65499999999997</v>
      </c>
      <c r="I17" s="11">
        <v>19306213</v>
      </c>
      <c r="K17" s="11">
        <f t="shared" si="0"/>
        <v>247.49699999999996</v>
      </c>
      <c r="M17" s="4">
        <f>'TS#1A-Sfp_Step 1'!K15-'TS#1A-PfAcpH_Step 2'!K17</f>
        <v>144.63433333333342</v>
      </c>
      <c r="N17" s="7">
        <f>-M17/'TS#1A-Sfp_Step 1'!K15</f>
        <v>-0.36884156158565939</v>
      </c>
      <c r="P17" s="11">
        <f>'TS#1A-Sfp_Step 1'!H15-'TS#1A-PfAcpH_Step 2'!H17</f>
        <v>164.48099999999999</v>
      </c>
    </row>
    <row r="18" spans="1:16" x14ac:dyDescent="0.25">
      <c r="A18" s="11" t="s">
        <v>20</v>
      </c>
      <c r="B18" s="11" t="s">
        <v>42</v>
      </c>
      <c r="C18" s="11">
        <v>15</v>
      </c>
      <c r="D18" s="11">
        <v>9.9000000000000005E-2</v>
      </c>
      <c r="E18" s="11">
        <v>41346.917999999998</v>
      </c>
      <c r="F18" s="11">
        <v>5335</v>
      </c>
      <c r="G18" s="11">
        <v>45854</v>
      </c>
      <c r="H18" s="17">
        <v>4102.6480000000001</v>
      </c>
      <c r="I18" s="11">
        <v>164105916</v>
      </c>
      <c r="K18" s="11">
        <f t="shared" si="0"/>
        <v>3867.4900000000002</v>
      </c>
      <c r="M18" s="4">
        <f>'TS#1A-Sfp_Step 1'!K16-'TS#1A-PfAcpH_Step 2'!K18</f>
        <v>-7.9706666666666024</v>
      </c>
      <c r="N18" s="7">
        <f>-M18/'TS#1A-Sfp_Step 1'!K16</f>
        <v>2.0651967196605833E-3</v>
      </c>
      <c r="P18" s="11">
        <f>'TS#1A-Sfp_Step 1'!H16-'TS#1A-PfAcpH_Step 2'!H18</f>
        <v>11.876000000000204</v>
      </c>
    </row>
    <row r="19" spans="1:16" x14ac:dyDescent="0.25">
      <c r="A19" s="11" t="s">
        <v>21</v>
      </c>
      <c r="B19" s="11" t="s">
        <v>43</v>
      </c>
      <c r="C19" s="11">
        <v>16</v>
      </c>
      <c r="D19" s="11">
        <v>9.9000000000000005E-2</v>
      </c>
      <c r="E19" s="11">
        <v>6782.143</v>
      </c>
      <c r="F19" s="11">
        <v>2544</v>
      </c>
      <c r="G19" s="11">
        <v>8468</v>
      </c>
      <c r="H19" s="17">
        <v>672.95799999999997</v>
      </c>
      <c r="I19" s="11">
        <v>26918324</v>
      </c>
      <c r="K19" s="11">
        <f t="shared" si="0"/>
        <v>437.79999999999995</v>
      </c>
      <c r="M19" s="4">
        <f>'TS#1A-Sfp_Step 1'!K17-'TS#1A-PfAcpH_Step 2'!K19</f>
        <v>238.33133333333342</v>
      </c>
      <c r="N19" s="7">
        <f>-M19/'TS#1A-Sfp_Step 1'!K17</f>
        <v>-0.35249266168209936</v>
      </c>
      <c r="P19" s="11">
        <f>'TS#1A-Sfp_Step 1'!H17-'TS#1A-PfAcpH_Step 2'!H19</f>
        <v>258.178</v>
      </c>
    </row>
    <row r="20" spans="1:16" x14ac:dyDescent="0.25">
      <c r="A20" s="11" t="s">
        <v>22</v>
      </c>
      <c r="B20" s="11" t="s">
        <v>44</v>
      </c>
      <c r="C20" s="11">
        <v>17</v>
      </c>
      <c r="D20" s="11">
        <v>9.9000000000000005E-2</v>
      </c>
      <c r="E20" s="11">
        <v>5572.8869999999997</v>
      </c>
      <c r="F20" s="11">
        <v>2372</v>
      </c>
      <c r="G20" s="11">
        <v>7013</v>
      </c>
      <c r="H20" s="17">
        <v>552.97</v>
      </c>
      <c r="I20" s="11">
        <v>22118788</v>
      </c>
      <c r="K20" s="11">
        <f t="shared" si="0"/>
        <v>317.81200000000001</v>
      </c>
      <c r="M20" s="4">
        <f>'TS#1A-Sfp_Step 1'!K18-'TS#1A-PfAcpH_Step 2'!K20</f>
        <v>487.03133333333335</v>
      </c>
      <c r="N20" s="7">
        <f>-M20/'TS#1A-Sfp_Step 1'!K18</f>
        <v>-0.60512563521679164</v>
      </c>
      <c r="P20" s="11">
        <f>'TS#1A-Sfp_Step 1'!H18-'TS#1A-PfAcpH_Step 2'!H20</f>
        <v>506.87799999999993</v>
      </c>
    </row>
    <row r="21" spans="1:16" x14ac:dyDescent="0.25">
      <c r="A21" s="11" t="s">
        <v>23</v>
      </c>
      <c r="B21" s="11" t="s">
        <v>45</v>
      </c>
      <c r="C21" s="11">
        <v>18</v>
      </c>
      <c r="D21" s="11">
        <v>9.9000000000000005E-2</v>
      </c>
      <c r="E21" s="11">
        <v>2490.1529999999998</v>
      </c>
      <c r="F21" s="11">
        <v>2196</v>
      </c>
      <c r="G21" s="11">
        <v>2870</v>
      </c>
      <c r="H21" s="17">
        <v>247.08500000000001</v>
      </c>
      <c r="I21" s="11">
        <v>9883418</v>
      </c>
      <c r="K21" s="11">
        <f t="shared" si="0"/>
        <v>11.926999999999992</v>
      </c>
      <c r="M21" s="4">
        <f>'TS#1A-Sfp_Step 1'!K19-'TS#1A-PfAcpH_Step 2'!K21</f>
        <v>6.2573333333334062</v>
      </c>
      <c r="N21" s="7">
        <f>-M21/'TS#1A-Sfp_Step 1'!K19</f>
        <v>-0.34410573204040384</v>
      </c>
      <c r="P21" s="11">
        <f>'TS#1A-Sfp_Step 1'!H19-'TS#1A-PfAcpH_Step 2'!H21</f>
        <v>26.104000000000013</v>
      </c>
    </row>
    <row r="22" spans="1:16" x14ac:dyDescent="0.25">
      <c r="A22" s="11" t="s">
        <v>24</v>
      </c>
      <c r="B22" s="11" t="s">
        <v>46</v>
      </c>
      <c r="C22" s="11">
        <v>19</v>
      </c>
      <c r="D22" s="11">
        <v>9.9000000000000005E-2</v>
      </c>
      <c r="E22" s="11">
        <v>3409.788</v>
      </c>
      <c r="F22" s="11">
        <v>2200</v>
      </c>
      <c r="G22" s="11">
        <v>4385</v>
      </c>
      <c r="H22" s="17">
        <v>338.33600000000001</v>
      </c>
      <c r="I22" s="11">
        <v>13533448</v>
      </c>
      <c r="K22" s="11">
        <f t="shared" si="0"/>
        <v>103.178</v>
      </c>
      <c r="M22" s="4">
        <f>'TS#1A-Sfp_Step 1'!K20-'TS#1A-PfAcpH_Step 2'!K22</f>
        <v>72.639333333333383</v>
      </c>
      <c r="N22" s="7">
        <f>-M22/'TS#1A-Sfp_Step 1'!K20</f>
        <v>-0.41315228684316313</v>
      </c>
      <c r="P22" s="11">
        <f>'TS#1A-Sfp_Step 1'!H20-'TS#1A-PfAcpH_Step 2'!H22</f>
        <v>92.48599999999999</v>
      </c>
    </row>
    <row r="23" spans="1:16" x14ac:dyDescent="0.25">
      <c r="A23" s="11" t="s">
        <v>25</v>
      </c>
      <c r="B23" s="11" t="s">
        <v>47</v>
      </c>
      <c r="C23" s="11">
        <v>20</v>
      </c>
      <c r="D23" s="11">
        <v>9.9000000000000005E-2</v>
      </c>
      <c r="E23" s="11">
        <v>2968.5590000000002</v>
      </c>
      <c r="F23" s="11">
        <v>2144</v>
      </c>
      <c r="G23" s="11">
        <v>3640</v>
      </c>
      <c r="H23" s="17">
        <v>294.55500000000001</v>
      </c>
      <c r="I23" s="11">
        <v>11782211</v>
      </c>
      <c r="K23" s="11">
        <f t="shared" si="0"/>
        <v>59.396999999999991</v>
      </c>
      <c r="M23" s="4">
        <f>'TS#1A-Sfp_Step 1'!K21-'TS#1A-PfAcpH_Step 2'!K23</f>
        <v>41.739333333333406</v>
      </c>
      <c r="N23" s="7">
        <f>-M23/'TS#1A-Sfp_Step 1'!K21</f>
        <v>-0.41270364425577399</v>
      </c>
      <c r="P23" s="11">
        <f>'TS#1A-Sfp_Step 1'!H21-'TS#1A-PfAcpH_Step 2'!H23</f>
        <v>61.586000000000013</v>
      </c>
    </row>
    <row r="24" spans="1:16" x14ac:dyDescent="0.25">
      <c r="A24" s="11" t="s">
        <v>26</v>
      </c>
      <c r="B24" s="11" t="s">
        <v>48</v>
      </c>
      <c r="C24" s="11">
        <v>21</v>
      </c>
      <c r="D24" s="11">
        <v>9.9000000000000005E-2</v>
      </c>
      <c r="E24" s="11">
        <v>7842.31</v>
      </c>
      <c r="F24" s="11">
        <v>2284</v>
      </c>
      <c r="G24" s="11">
        <v>10871</v>
      </c>
      <c r="H24" s="17">
        <v>778.15300000000002</v>
      </c>
      <c r="I24" s="11">
        <v>31126127</v>
      </c>
      <c r="K24" s="11">
        <f t="shared" si="0"/>
        <v>542.995</v>
      </c>
      <c r="M24" s="4">
        <f>'TS#1A-Sfp_Step 1'!K22-'TS#1A-PfAcpH_Step 2'!K24</f>
        <v>282.60033333333331</v>
      </c>
      <c r="N24" s="7">
        <f>-M24/'TS#1A-Sfp_Step 1'!K22</f>
        <v>-0.34229885020344913</v>
      </c>
      <c r="P24" s="11">
        <f>'TS#1A-Sfp_Step 1'!H22-'TS#1A-PfAcpH_Step 2'!H24</f>
        <v>302.44699999999989</v>
      </c>
    </row>
    <row r="25" spans="1:16" x14ac:dyDescent="0.25">
      <c r="A25" s="11" t="s">
        <v>27</v>
      </c>
      <c r="B25" s="11" t="s">
        <v>49</v>
      </c>
      <c r="C25" s="11">
        <v>22</v>
      </c>
      <c r="D25" s="11">
        <v>9.9000000000000005E-2</v>
      </c>
      <c r="E25" s="11">
        <v>20553.282999999999</v>
      </c>
      <c r="F25" s="11">
        <v>2517</v>
      </c>
      <c r="G25" s="11">
        <v>27741</v>
      </c>
      <c r="H25" s="17">
        <v>2039.4</v>
      </c>
      <c r="I25" s="11">
        <v>81575982</v>
      </c>
      <c r="K25" s="11">
        <f t="shared" si="0"/>
        <v>1804.2420000000002</v>
      </c>
      <c r="M25" s="4">
        <f>'TS#1A-Sfp_Step 1'!K23-'TS#1A-PfAcpH_Step 2'!K25</f>
        <v>-278.3276666666668</v>
      </c>
      <c r="N25" s="7">
        <f>-M25/'TS#1A-Sfp_Step 1'!K23</f>
        <v>0.1824005847423065</v>
      </c>
      <c r="P25" s="11">
        <f>'TS#1A-Sfp_Step 1'!H23-'TS#1A-PfAcpH_Step 2'!H25</f>
        <v>-258.48099999999999</v>
      </c>
    </row>
    <row r="26" spans="1:16" x14ac:dyDescent="0.25">
      <c r="A26" s="11" t="s">
        <v>28</v>
      </c>
      <c r="B26" s="11" t="s">
        <v>50</v>
      </c>
      <c r="C26" s="11">
        <v>23</v>
      </c>
      <c r="D26" s="11">
        <v>9.9000000000000005E-2</v>
      </c>
      <c r="E26" s="11">
        <v>5004.8440000000001</v>
      </c>
      <c r="F26" s="11">
        <v>2300</v>
      </c>
      <c r="G26" s="11">
        <v>6190</v>
      </c>
      <c r="H26" s="17">
        <v>496.60599999999999</v>
      </c>
      <c r="I26" s="11">
        <v>19864225</v>
      </c>
      <c r="K26" s="11">
        <f t="shared" si="0"/>
        <v>261.44799999999998</v>
      </c>
      <c r="M26" s="4">
        <f>'TS#1A-Sfp_Step 1'!K24-'TS#1A-PfAcpH_Step 2'!K26</f>
        <v>169.56433333333348</v>
      </c>
      <c r="N26" s="7">
        <f>-M26/'TS#1A-Sfp_Step 1'!K24</f>
        <v>-0.39340946933459775</v>
      </c>
      <c r="P26" s="11">
        <f>'TS#1A-Sfp_Step 1'!H24-'TS#1A-PfAcpH_Step 2'!H26</f>
        <v>189.41100000000006</v>
      </c>
    </row>
    <row r="27" spans="1:16" x14ac:dyDescent="0.25">
      <c r="A27" s="11" t="s">
        <v>29</v>
      </c>
      <c r="B27" s="11" t="s">
        <v>51</v>
      </c>
      <c r="C27" s="11">
        <v>24</v>
      </c>
      <c r="D27" s="11">
        <v>9.9000000000000005E-2</v>
      </c>
      <c r="E27" s="11">
        <v>2480.9349999999999</v>
      </c>
      <c r="F27" s="11">
        <v>2171</v>
      </c>
      <c r="G27" s="11">
        <v>3390</v>
      </c>
      <c r="H27" s="17">
        <v>246.17099999999999</v>
      </c>
      <c r="I27" s="11">
        <v>9846831</v>
      </c>
      <c r="K27" s="11">
        <f t="shared" si="0"/>
        <v>11.012999999999977</v>
      </c>
      <c r="M27" s="4">
        <f>'TS#1A-Sfp_Step 1'!K25-'TS#1A-PfAcpH_Step 2'!K27</f>
        <v>3.9403333333334274</v>
      </c>
      <c r="N27" s="7">
        <f>-M27/'TS#1A-Sfp_Step 1'!K25</f>
        <v>-0.26350869371378122</v>
      </c>
      <c r="P27" s="11">
        <f>'TS#1A-Sfp_Step 1'!H25-'TS#1A-PfAcpH_Step 2'!H27</f>
        <v>23.787000000000035</v>
      </c>
    </row>
    <row r="28" spans="1:16" x14ac:dyDescent="0.25">
      <c r="A28" s="11" t="s">
        <v>52</v>
      </c>
      <c r="B28" s="11" t="s">
        <v>569</v>
      </c>
      <c r="C28" s="11">
        <v>25</v>
      </c>
      <c r="D28" s="11">
        <v>9.9000000000000005E-2</v>
      </c>
      <c r="E28" s="11">
        <v>13785.237999999999</v>
      </c>
      <c r="F28" s="11">
        <v>2050</v>
      </c>
      <c r="G28" s="11">
        <v>20497</v>
      </c>
      <c r="H28" s="17">
        <v>1367.84</v>
      </c>
      <c r="I28" s="11">
        <v>54713610</v>
      </c>
      <c r="K28" s="11">
        <f t="shared" si="0"/>
        <v>1132.6819999999998</v>
      </c>
      <c r="M28" s="4">
        <f>'TS#1A-Sfp_Step 1'!K26-'TS#1A-PfAcpH_Step 2'!K28</f>
        <v>-150.87466666666649</v>
      </c>
      <c r="N28" s="7">
        <f>-M28/'TS#1A-Sfp_Step 1'!K26</f>
        <v>0.15367033993770654</v>
      </c>
      <c r="P28" s="11">
        <f>'TS#1A-Sfp_Step 1'!H26-'TS#1A-PfAcpH_Step 2'!H28</f>
        <v>-131.02800000000002</v>
      </c>
    </row>
    <row r="29" spans="1:16" x14ac:dyDescent="0.25">
      <c r="A29" s="11" t="s">
        <v>53</v>
      </c>
      <c r="B29" s="11" t="s">
        <v>570</v>
      </c>
      <c r="C29" s="11">
        <v>26</v>
      </c>
      <c r="D29" s="11">
        <v>9.9000000000000005E-2</v>
      </c>
      <c r="E29" s="11">
        <v>3258.2649999999999</v>
      </c>
      <c r="F29" s="11">
        <v>1800</v>
      </c>
      <c r="G29" s="11">
        <v>7849</v>
      </c>
      <c r="H29" s="17">
        <v>323.30099999999999</v>
      </c>
      <c r="I29" s="11">
        <v>12932052</v>
      </c>
      <c r="K29" s="11">
        <f t="shared" si="0"/>
        <v>88.142999999999972</v>
      </c>
      <c r="M29" s="4">
        <f>'TS#1A-Sfp_Step 1'!K27-'TS#1A-PfAcpH_Step 2'!K29</f>
        <v>100.9223333333334</v>
      </c>
      <c r="N29" s="7">
        <f>-M29/'TS#1A-Sfp_Step 1'!K27</f>
        <v>-0.53379607754638636</v>
      </c>
      <c r="P29" s="11">
        <f>'TS#1A-Sfp_Step 1'!H27-'TS#1A-PfAcpH_Step 2'!H29</f>
        <v>120.76900000000001</v>
      </c>
    </row>
    <row r="30" spans="1:16" x14ac:dyDescent="0.25">
      <c r="A30" s="11" t="s">
        <v>54</v>
      </c>
      <c r="B30" s="11" t="s">
        <v>571</v>
      </c>
      <c r="C30" s="11">
        <v>27</v>
      </c>
      <c r="D30" s="11">
        <v>9.9000000000000005E-2</v>
      </c>
      <c r="E30" s="11">
        <v>15260.734</v>
      </c>
      <c r="F30" s="11">
        <v>2075</v>
      </c>
      <c r="G30" s="11">
        <v>22957</v>
      </c>
      <c r="H30" s="17">
        <v>1514.2460000000001</v>
      </c>
      <c r="I30" s="11">
        <v>60569853</v>
      </c>
      <c r="K30" s="11">
        <f t="shared" si="0"/>
        <v>1279.0880000000002</v>
      </c>
      <c r="M30" s="4">
        <f>'TS#1A-Sfp_Step 1'!K28-'TS#1A-PfAcpH_Step 2'!K30</f>
        <v>-30.674666666667008</v>
      </c>
      <c r="N30" s="7">
        <f>-M30/'TS#1A-Sfp_Step 1'!K28</f>
        <v>2.4570922023689011E-2</v>
      </c>
      <c r="P30" s="11">
        <f>'TS#1A-Sfp_Step 1'!H28-'TS#1A-PfAcpH_Step 2'!H30</f>
        <v>-10.828000000000202</v>
      </c>
    </row>
    <row r="31" spans="1:16" x14ac:dyDescent="0.25">
      <c r="A31" s="11" t="s">
        <v>55</v>
      </c>
      <c r="B31" s="11" t="s">
        <v>572</v>
      </c>
      <c r="C31" s="11">
        <v>28</v>
      </c>
      <c r="D31" s="11">
        <v>9.9000000000000005E-2</v>
      </c>
      <c r="E31" s="11">
        <v>3614.4490000000001</v>
      </c>
      <c r="F31" s="11">
        <v>1930</v>
      </c>
      <c r="G31" s="11">
        <v>4546</v>
      </c>
      <c r="H31" s="17">
        <v>358.64400000000001</v>
      </c>
      <c r="I31" s="11">
        <v>14345747</v>
      </c>
      <c r="K31" s="11">
        <f t="shared" si="0"/>
        <v>123.48599999999999</v>
      </c>
      <c r="M31" s="4">
        <f>'TS#1A-Sfp_Step 1'!K29-'TS#1A-PfAcpH_Step 2'!K31</f>
        <v>121.3333333333334</v>
      </c>
      <c r="N31" s="7">
        <f>-M31/'TS#1A-Sfp_Step 1'!K29</f>
        <v>-0.49560356072096717</v>
      </c>
      <c r="P31" s="11">
        <f>'TS#1A-Sfp_Step 1'!H29-'TS#1A-PfAcpH_Step 2'!H31</f>
        <v>141.18</v>
      </c>
    </row>
    <row r="32" spans="1:16" x14ac:dyDescent="0.25">
      <c r="A32" s="11" t="s">
        <v>56</v>
      </c>
      <c r="B32" s="11" t="s">
        <v>573</v>
      </c>
      <c r="C32" s="11">
        <v>29</v>
      </c>
      <c r="D32" s="11">
        <v>9.9000000000000005E-2</v>
      </c>
      <c r="E32" s="11">
        <v>14460.547</v>
      </c>
      <c r="F32" s="11">
        <v>2146</v>
      </c>
      <c r="G32" s="11">
        <v>23475</v>
      </c>
      <c r="H32" s="17">
        <v>1434.848</v>
      </c>
      <c r="I32" s="11">
        <v>57393912</v>
      </c>
      <c r="K32" s="11">
        <f t="shared" si="0"/>
        <v>1199.69</v>
      </c>
      <c r="M32" s="4">
        <f>'TS#1A-Sfp_Step 1'!K30-'TS#1A-PfAcpH_Step 2'!K32</f>
        <v>-30.870666666666693</v>
      </c>
      <c r="N32" s="7">
        <f>-M32/'TS#1A-Sfp_Step 1'!K30</f>
        <v>2.6411837814683672E-2</v>
      </c>
      <c r="P32" s="11">
        <f>'TS#1A-Sfp_Step 1'!H30-'TS#1A-PfAcpH_Step 2'!H32</f>
        <v>-11.023999999999887</v>
      </c>
    </row>
    <row r="33" spans="1:16" x14ac:dyDescent="0.25">
      <c r="A33" s="11" t="s">
        <v>57</v>
      </c>
      <c r="B33" s="11" t="s">
        <v>574</v>
      </c>
      <c r="C33" s="11">
        <v>30</v>
      </c>
      <c r="D33" s="11">
        <v>9.9000000000000005E-2</v>
      </c>
      <c r="E33" s="11">
        <v>3484.2930000000001</v>
      </c>
      <c r="F33" s="11">
        <v>2073</v>
      </c>
      <c r="G33" s="11">
        <v>6894</v>
      </c>
      <c r="H33" s="17">
        <v>345.72899999999998</v>
      </c>
      <c r="I33" s="11">
        <v>13829160</v>
      </c>
      <c r="K33" s="11">
        <f t="shared" si="0"/>
        <v>110.57099999999997</v>
      </c>
      <c r="M33" s="4">
        <f>'TS#1A-Sfp_Step 1'!K31-'TS#1A-PfAcpH_Step 2'!K33</f>
        <v>44.862333333333396</v>
      </c>
      <c r="N33" s="7">
        <f>-M33/'TS#1A-Sfp_Step 1'!K31</f>
        <v>-0.28862749303023838</v>
      </c>
      <c r="P33" s="11">
        <f>'TS#1A-Sfp_Step 1'!H31-'TS#1A-PfAcpH_Step 2'!H33</f>
        <v>64.709000000000003</v>
      </c>
    </row>
    <row r="34" spans="1:16" x14ac:dyDescent="0.25">
      <c r="A34" s="11" t="s">
        <v>58</v>
      </c>
      <c r="B34" s="11" t="s">
        <v>575</v>
      </c>
      <c r="C34" s="11">
        <v>31</v>
      </c>
      <c r="D34" s="11">
        <v>9.9000000000000005E-2</v>
      </c>
      <c r="E34" s="11">
        <v>14422.931</v>
      </c>
      <c r="F34" s="11">
        <v>2256</v>
      </c>
      <c r="G34" s="11">
        <v>24725</v>
      </c>
      <c r="H34" s="17">
        <v>1431.115</v>
      </c>
      <c r="I34" s="11">
        <v>57244615</v>
      </c>
      <c r="K34" s="11">
        <f t="shared" si="0"/>
        <v>1195.9569999999999</v>
      </c>
      <c r="M34" s="4">
        <f>'TS#1A-Sfp_Step 1'!K32-'TS#1A-PfAcpH_Step 2'!K34</f>
        <v>43.429333333333489</v>
      </c>
      <c r="N34" s="7">
        <f>-M34/'TS#1A-Sfp_Step 1'!K32</f>
        <v>-3.5040997439862165E-2</v>
      </c>
      <c r="P34" s="11">
        <f>'TS#1A-Sfp_Step 1'!H32-'TS#1A-PfAcpH_Step 2'!H34</f>
        <v>63.276000000000067</v>
      </c>
    </row>
    <row r="35" spans="1:16" x14ac:dyDescent="0.25">
      <c r="A35" s="11" t="s">
        <v>59</v>
      </c>
      <c r="B35" s="11" t="s">
        <v>576</v>
      </c>
      <c r="C35" s="11">
        <v>32</v>
      </c>
      <c r="D35" s="11">
        <v>9.9000000000000005E-2</v>
      </c>
      <c r="E35" s="11">
        <v>4763.33</v>
      </c>
      <c r="F35" s="11">
        <v>2237</v>
      </c>
      <c r="G35" s="11">
        <v>6252</v>
      </c>
      <c r="H35" s="17">
        <v>472.64100000000002</v>
      </c>
      <c r="I35" s="11">
        <v>18905655</v>
      </c>
      <c r="K35" s="11">
        <f t="shared" si="0"/>
        <v>237.483</v>
      </c>
      <c r="M35" s="4">
        <f>'TS#1A-Sfp_Step 1'!K33-'TS#1A-PfAcpH_Step 2'!K35</f>
        <v>76.984333333333382</v>
      </c>
      <c r="N35" s="7">
        <f>-M35/'TS#1A-Sfp_Step 1'!K33</f>
        <v>-0.24480868177086768</v>
      </c>
      <c r="P35" s="11">
        <f>'TS#1A-Sfp_Step 1'!H33-'TS#1A-PfAcpH_Step 2'!H35</f>
        <v>96.83099999999996</v>
      </c>
    </row>
    <row r="36" spans="1:16" x14ac:dyDescent="0.25">
      <c r="A36" s="11" t="s">
        <v>60</v>
      </c>
      <c r="B36" s="11" t="s">
        <v>577</v>
      </c>
      <c r="C36" s="11">
        <v>33</v>
      </c>
      <c r="D36" s="11">
        <v>9.9000000000000005E-2</v>
      </c>
      <c r="E36" s="11">
        <v>4274.7759999999998</v>
      </c>
      <c r="F36" s="11">
        <v>2148</v>
      </c>
      <c r="G36" s="11">
        <v>11659</v>
      </c>
      <c r="H36" s="17">
        <v>424.16500000000002</v>
      </c>
      <c r="I36" s="11">
        <v>16966585</v>
      </c>
      <c r="K36" s="11">
        <f t="shared" si="0"/>
        <v>189.00700000000001</v>
      </c>
      <c r="M36" s="4">
        <f>'TS#1A-Sfp_Step 1'!K34-'TS#1A-PfAcpH_Step 2'!K36</f>
        <v>92.752333333333411</v>
      </c>
      <c r="N36" s="7">
        <f>-M36/'TS#1A-Sfp_Step 1'!K34</f>
        <v>-0.32918992331516989</v>
      </c>
      <c r="P36" s="11">
        <f>'TS#1A-Sfp_Step 1'!H34-'TS#1A-PfAcpH_Step 2'!H36</f>
        <v>112.59899999999999</v>
      </c>
    </row>
    <row r="37" spans="1:16" x14ac:dyDescent="0.25">
      <c r="A37" s="3" t="s">
        <v>61</v>
      </c>
      <c r="B37" s="3" t="s">
        <v>578</v>
      </c>
      <c r="C37" s="11">
        <v>34</v>
      </c>
      <c r="D37" s="11">
        <v>9.9000000000000005E-2</v>
      </c>
      <c r="E37" s="11">
        <v>2692.9459999999999</v>
      </c>
      <c r="F37" s="11">
        <v>2035</v>
      </c>
      <c r="G37" s="11">
        <v>5980</v>
      </c>
      <c r="H37" s="17">
        <v>267.20800000000003</v>
      </c>
      <c r="I37" s="11">
        <v>10688301</v>
      </c>
      <c r="K37" s="11">
        <f t="shared" si="0"/>
        <v>32.050000000000011</v>
      </c>
      <c r="M37" s="4">
        <f>'TS#1A-Sfp_Step 1'!K35-'TS#1A-PfAcpH_Step 2'!K37</f>
        <v>25.002333333333382</v>
      </c>
      <c r="N37" s="7">
        <f>-M37/'TS#1A-Sfp_Step 1'!K35</f>
        <v>-0.43823507072453988</v>
      </c>
      <c r="P37" s="11">
        <f>'TS#1A-Sfp_Step 1'!H35-'TS#1A-PfAcpH_Step 2'!H37</f>
        <v>44.84899999999999</v>
      </c>
    </row>
    <row r="38" spans="1:16" x14ac:dyDescent="0.25">
      <c r="A38" s="3" t="s">
        <v>62</v>
      </c>
      <c r="B38" s="3" t="s">
        <v>579</v>
      </c>
      <c r="C38" s="11">
        <v>35</v>
      </c>
      <c r="D38" s="11">
        <v>9.9000000000000005E-2</v>
      </c>
      <c r="E38" s="11">
        <v>2751.6779999999999</v>
      </c>
      <c r="F38" s="11">
        <v>2147</v>
      </c>
      <c r="G38" s="11">
        <v>5360</v>
      </c>
      <c r="H38" s="17">
        <v>273.03500000000003</v>
      </c>
      <c r="I38" s="11">
        <v>10921409</v>
      </c>
      <c r="K38" s="11">
        <f t="shared" si="0"/>
        <v>37.87700000000001</v>
      </c>
      <c r="M38" s="4">
        <f>'TS#1A-Sfp_Step 1'!K36-'TS#1A-PfAcpH_Step 2'!K38</f>
        <v>16.288333333333384</v>
      </c>
      <c r="N38" s="7">
        <f>-M38/'TS#1A-Sfp_Step 1'!K36</f>
        <v>-0.30071509452540429</v>
      </c>
      <c r="P38" s="11">
        <f>'TS#1A-Sfp_Step 1'!H36-'TS#1A-PfAcpH_Step 2'!H38</f>
        <v>36.134999999999991</v>
      </c>
    </row>
    <row r="39" spans="1:16" x14ac:dyDescent="0.25">
      <c r="A39" s="3" t="s">
        <v>63</v>
      </c>
      <c r="B39" s="3" t="s">
        <v>580</v>
      </c>
      <c r="C39" s="11">
        <v>36</v>
      </c>
      <c r="D39" s="11">
        <v>9.9000000000000005E-2</v>
      </c>
      <c r="E39" s="11">
        <v>2826.6529999999998</v>
      </c>
      <c r="F39" s="11">
        <v>2117</v>
      </c>
      <c r="G39" s="11">
        <v>4326</v>
      </c>
      <c r="H39" s="17">
        <v>280.47500000000002</v>
      </c>
      <c r="I39" s="11">
        <v>11218985</v>
      </c>
      <c r="K39" s="11">
        <f t="shared" si="0"/>
        <v>45.317000000000007</v>
      </c>
      <c r="M39" s="4">
        <f>'TS#1A-Sfp_Step 1'!K37-'TS#1A-PfAcpH_Step 2'!K39</f>
        <v>24.128333333333359</v>
      </c>
      <c r="N39" s="7">
        <f>-M39/'TS#1A-Sfp_Step 1'!K37</f>
        <v>-0.34744355272252536</v>
      </c>
      <c r="P39" s="11">
        <f>'TS#1A-Sfp_Step 1'!H37-'TS#1A-PfAcpH_Step 2'!H39</f>
        <v>43.974999999999966</v>
      </c>
    </row>
    <row r="40" spans="1:16" x14ac:dyDescent="0.25">
      <c r="A40" s="3" t="s">
        <v>64</v>
      </c>
      <c r="B40" s="3" t="s">
        <v>581</v>
      </c>
      <c r="C40" s="11">
        <v>37</v>
      </c>
      <c r="D40" s="11">
        <v>9.9000000000000005E-2</v>
      </c>
      <c r="E40" s="11">
        <v>2766.511</v>
      </c>
      <c r="F40" s="11">
        <v>2198</v>
      </c>
      <c r="G40" s="11">
        <v>4421</v>
      </c>
      <c r="H40" s="17">
        <v>274.50700000000001</v>
      </c>
      <c r="I40" s="11">
        <v>10980281</v>
      </c>
      <c r="K40" s="11">
        <f t="shared" si="0"/>
        <v>39.34899999999999</v>
      </c>
      <c r="M40" s="4">
        <f>'TS#1A-Sfp_Step 1'!K38-'TS#1A-PfAcpH_Step 2'!K40</f>
        <v>17.911333333333374</v>
      </c>
      <c r="N40" s="7">
        <f>-M40/'TS#1A-Sfp_Step 1'!K38</f>
        <v>-0.31280525785738872</v>
      </c>
      <c r="P40" s="11">
        <f>'TS#1A-Sfp_Step 1'!H38-'TS#1A-PfAcpH_Step 2'!H40</f>
        <v>37.757999999999981</v>
      </c>
    </row>
    <row r="41" spans="1:16" x14ac:dyDescent="0.25">
      <c r="A41" s="3" t="s">
        <v>65</v>
      </c>
      <c r="B41" s="3" t="s">
        <v>582</v>
      </c>
      <c r="C41" s="11">
        <v>38</v>
      </c>
      <c r="D41" s="11">
        <v>9.9000000000000005E-2</v>
      </c>
      <c r="E41" s="11">
        <v>2628.8879999999999</v>
      </c>
      <c r="F41" s="11">
        <v>2209</v>
      </c>
      <c r="G41" s="11">
        <v>3141</v>
      </c>
      <c r="H41" s="17">
        <v>260.851</v>
      </c>
      <c r="I41" s="11">
        <v>10434058</v>
      </c>
      <c r="K41" s="11">
        <f t="shared" si="0"/>
        <v>25.692999999999984</v>
      </c>
      <c r="M41" s="4">
        <f>'TS#1A-Sfp_Step 1'!K39-'TS#1A-PfAcpH_Step 2'!K41</f>
        <v>13.475333333333396</v>
      </c>
      <c r="N41" s="7">
        <f>-M41/'TS#1A-Sfp_Step 1'!K39</f>
        <v>-0.34403642398195938</v>
      </c>
      <c r="P41" s="11">
        <f>'TS#1A-Sfp_Step 1'!H39-'TS#1A-PfAcpH_Step 2'!H41</f>
        <v>33.322000000000003</v>
      </c>
    </row>
    <row r="42" spans="1:16" x14ac:dyDescent="0.25">
      <c r="A42" s="3" t="s">
        <v>66</v>
      </c>
      <c r="B42" s="3" t="s">
        <v>583</v>
      </c>
      <c r="C42" s="11">
        <v>39</v>
      </c>
      <c r="D42" s="11">
        <v>9.9000000000000005E-2</v>
      </c>
      <c r="E42" s="11">
        <v>2625.4969999999998</v>
      </c>
      <c r="F42" s="11">
        <v>2134</v>
      </c>
      <c r="G42" s="11">
        <v>3714</v>
      </c>
      <c r="H42" s="17">
        <v>260.51499999999999</v>
      </c>
      <c r="I42" s="11">
        <v>10420599</v>
      </c>
      <c r="K42" s="11">
        <f t="shared" si="0"/>
        <v>25.356999999999971</v>
      </c>
      <c r="M42" s="4">
        <f>'TS#1A-Sfp_Step 1'!K40-'TS#1A-PfAcpH_Step 2'!K42</f>
        <v>21.353333333333381</v>
      </c>
      <c r="N42" s="7">
        <f>-M42/'TS#1A-Sfp_Step 1'!K40</f>
        <v>-0.45714367270625428</v>
      </c>
      <c r="P42" s="11">
        <f>'TS#1A-Sfp_Step 1'!H40-'TS#1A-PfAcpH_Step 2'!H42</f>
        <v>41.199999999999989</v>
      </c>
    </row>
    <row r="43" spans="1:16" x14ac:dyDescent="0.25">
      <c r="A43" s="3" t="s">
        <v>67</v>
      </c>
      <c r="B43" s="3" t="s">
        <v>584</v>
      </c>
      <c r="C43" s="11">
        <v>40</v>
      </c>
      <c r="D43" s="11">
        <v>9.9000000000000005E-2</v>
      </c>
      <c r="E43" s="11">
        <v>2469.7919999999999</v>
      </c>
      <c r="F43" s="11">
        <v>2126</v>
      </c>
      <c r="G43" s="11">
        <v>2958</v>
      </c>
      <c r="H43" s="17">
        <v>245.065</v>
      </c>
      <c r="I43" s="11">
        <v>9802604</v>
      </c>
      <c r="K43" s="11">
        <f t="shared" si="0"/>
        <v>9.9069999999999823</v>
      </c>
      <c r="M43" s="4">
        <f>'TS#1A-Sfp_Step 1'!K41-'TS#1A-PfAcpH_Step 2'!K43</f>
        <v>13.991333333333415</v>
      </c>
      <c r="N43" s="7">
        <f>-M43/'TS#1A-Sfp_Step 1'!K41</f>
        <v>-0.58545226305879261</v>
      </c>
      <c r="P43" s="11">
        <f>'TS#1A-Sfp_Step 1'!H41-'TS#1A-PfAcpH_Step 2'!H43</f>
        <v>33.838000000000022</v>
      </c>
    </row>
    <row r="44" spans="1:16" x14ac:dyDescent="0.25">
      <c r="A44" s="3" t="s">
        <v>68</v>
      </c>
      <c r="B44" s="3" t="s">
        <v>585</v>
      </c>
      <c r="C44" s="11">
        <v>41</v>
      </c>
      <c r="D44" s="11">
        <v>9.9000000000000005E-2</v>
      </c>
      <c r="E44" s="11">
        <v>2622.5189999999998</v>
      </c>
      <c r="F44" s="11">
        <v>2127</v>
      </c>
      <c r="G44" s="11">
        <v>3296</v>
      </c>
      <c r="H44" s="17">
        <v>260.21899999999999</v>
      </c>
      <c r="I44" s="11">
        <v>10408776</v>
      </c>
      <c r="K44" s="11">
        <f t="shared" si="0"/>
        <v>25.060999999999979</v>
      </c>
      <c r="M44" s="4">
        <f>'TS#1A-Sfp_Step 1'!K42-'TS#1A-PfAcpH_Step 2'!K44</f>
        <v>15.148333333333397</v>
      </c>
      <c r="N44" s="7">
        <f>-M44/'TS#1A-Sfp_Step 1'!K42</f>
        <v>-0.37673674437112564</v>
      </c>
      <c r="P44" s="11">
        <f>'TS#1A-Sfp_Step 1'!H42-'TS#1A-PfAcpH_Step 2'!H44</f>
        <v>34.995000000000005</v>
      </c>
    </row>
    <row r="45" spans="1:16" x14ac:dyDescent="0.25">
      <c r="A45" s="11" t="s">
        <v>69</v>
      </c>
      <c r="B45" s="11" t="s">
        <v>319</v>
      </c>
      <c r="C45" s="11">
        <v>42</v>
      </c>
      <c r="D45" s="11">
        <v>9.9000000000000005E-2</v>
      </c>
      <c r="E45" s="11">
        <v>15352.787</v>
      </c>
      <c r="F45" s="11">
        <v>2625</v>
      </c>
      <c r="G45" s="11">
        <v>20843</v>
      </c>
      <c r="H45" s="17">
        <v>1523.38</v>
      </c>
      <c r="I45" s="11">
        <v>60935211</v>
      </c>
      <c r="K45" s="11">
        <f t="shared" si="0"/>
        <v>1288.2220000000002</v>
      </c>
      <c r="M45" s="4">
        <f>'TS#1A-Sfp_Step 1'!K43-'TS#1A-PfAcpH_Step 2'!K45</f>
        <v>-408.88266666666675</v>
      </c>
      <c r="N45" s="7">
        <f>-M45/'TS#1A-Sfp_Step 1'!K43</f>
        <v>0.46498848756907651</v>
      </c>
      <c r="P45" s="11">
        <f>'TS#1A-Sfp_Step 1'!H43-'TS#1A-PfAcpH_Step 2'!H45</f>
        <v>-389.03600000000006</v>
      </c>
    </row>
    <row r="46" spans="1:16" x14ac:dyDescent="0.25">
      <c r="A46" s="11" t="s">
        <v>70</v>
      </c>
      <c r="B46" s="11" t="s">
        <v>320</v>
      </c>
      <c r="C46" s="11">
        <v>43</v>
      </c>
      <c r="D46" s="11">
        <v>9.9000000000000005E-2</v>
      </c>
      <c r="E46" s="11">
        <v>17458.731</v>
      </c>
      <c r="F46" s="11">
        <v>2640</v>
      </c>
      <c r="G46" s="11">
        <v>26140</v>
      </c>
      <c r="H46" s="17">
        <v>1732.3430000000001</v>
      </c>
      <c r="I46" s="11">
        <v>69293704</v>
      </c>
      <c r="K46" s="11">
        <f t="shared" si="0"/>
        <v>1497.1849999999999</v>
      </c>
      <c r="M46" s="4">
        <f>'TS#1A-Sfp_Step 1'!K44-'TS#1A-PfAcpH_Step 2'!K46</f>
        <v>-57.122666666666646</v>
      </c>
      <c r="N46" s="7">
        <f>-M46/'TS#1A-Sfp_Step 1'!K44</f>
        <v>3.9666801460214555E-2</v>
      </c>
      <c r="P46" s="11">
        <f>'TS#1A-Sfp_Step 1'!H44-'TS#1A-PfAcpH_Step 2'!H46</f>
        <v>-37.276000000000067</v>
      </c>
    </row>
    <row r="47" spans="1:16" x14ac:dyDescent="0.25">
      <c r="A47" s="11" t="s">
        <v>71</v>
      </c>
      <c r="B47" s="11" t="s">
        <v>321</v>
      </c>
      <c r="C47" s="11">
        <v>44</v>
      </c>
      <c r="D47" s="11">
        <v>9.9000000000000005E-2</v>
      </c>
      <c r="E47" s="11">
        <v>16947.804</v>
      </c>
      <c r="F47" s="11">
        <v>2475</v>
      </c>
      <c r="G47" s="11">
        <v>24976</v>
      </c>
      <c r="H47" s="17">
        <v>1681.646</v>
      </c>
      <c r="I47" s="11">
        <v>67265833</v>
      </c>
      <c r="K47" s="11">
        <f t="shared" si="0"/>
        <v>1446.4879999999998</v>
      </c>
      <c r="M47" s="4">
        <f>'TS#1A-Sfp_Step 1'!K45-'TS#1A-PfAcpH_Step 2'!K47</f>
        <v>249.31133333333355</v>
      </c>
      <c r="N47" s="7">
        <f>-M47/'TS#1A-Sfp_Step 1'!K45</f>
        <v>-0.14701700161850922</v>
      </c>
      <c r="P47" s="11">
        <f>'TS#1A-Sfp_Step 1'!H45-'TS#1A-PfAcpH_Step 2'!H47</f>
        <v>269.15800000000013</v>
      </c>
    </row>
    <row r="48" spans="1:16" x14ac:dyDescent="0.25">
      <c r="A48" s="11" t="s">
        <v>72</v>
      </c>
      <c r="B48" s="11" t="s">
        <v>322</v>
      </c>
      <c r="C48" s="11">
        <v>45</v>
      </c>
      <c r="D48" s="11">
        <v>9.9000000000000005E-2</v>
      </c>
      <c r="E48" s="11">
        <v>14777.255999999999</v>
      </c>
      <c r="F48" s="11">
        <v>2536</v>
      </c>
      <c r="G48" s="11">
        <v>24763</v>
      </c>
      <c r="H48" s="17">
        <v>1466.2729999999999</v>
      </c>
      <c r="I48" s="11">
        <v>58650929</v>
      </c>
      <c r="K48" s="11">
        <f t="shared" si="0"/>
        <v>1231.1149999999998</v>
      </c>
      <c r="M48" s="4">
        <f>'TS#1A-Sfp_Step 1'!K46-'TS#1A-PfAcpH_Step 2'!K48</f>
        <v>-395.85466666666628</v>
      </c>
      <c r="N48" s="7">
        <f>-M48/'TS#1A-Sfp_Step 1'!K46</f>
        <v>0.47392968499641375</v>
      </c>
      <c r="P48" s="11">
        <f>'TS#1A-Sfp_Step 1'!H46-'TS#1A-PfAcpH_Step 2'!H48</f>
        <v>-376.00799999999981</v>
      </c>
    </row>
    <row r="49" spans="1:16" x14ac:dyDescent="0.25">
      <c r="A49" s="11" t="s">
        <v>73</v>
      </c>
      <c r="B49" s="11" t="s">
        <v>323</v>
      </c>
      <c r="C49" s="11">
        <v>46</v>
      </c>
      <c r="D49" s="11">
        <v>9.9000000000000005E-2</v>
      </c>
      <c r="E49" s="11">
        <v>12363.571</v>
      </c>
      <c r="F49" s="11">
        <v>2280</v>
      </c>
      <c r="G49" s="11">
        <v>18102</v>
      </c>
      <c r="H49" s="17">
        <v>1226.7750000000001</v>
      </c>
      <c r="I49" s="11">
        <v>49071013</v>
      </c>
      <c r="K49" s="11">
        <f t="shared" si="0"/>
        <v>991.61700000000008</v>
      </c>
      <c r="M49" s="4">
        <f>'TS#1A-Sfp_Step 1'!K47-'TS#1A-PfAcpH_Step 2'!K49</f>
        <v>-3.5326666666667279</v>
      </c>
      <c r="N49" s="7">
        <f>-M49/'TS#1A-Sfp_Step 1'!K47</f>
        <v>3.5752683728413814E-3</v>
      </c>
      <c r="P49" s="11">
        <f>'TS#1A-Sfp_Step 1'!H47-'TS#1A-PfAcpH_Step 2'!H49</f>
        <v>16.313999999999851</v>
      </c>
    </row>
    <row r="50" spans="1:16" x14ac:dyDescent="0.25">
      <c r="A50" s="11" t="s">
        <v>74</v>
      </c>
      <c r="B50" s="11" t="s">
        <v>324</v>
      </c>
      <c r="C50" s="11">
        <v>47</v>
      </c>
      <c r="D50" s="11">
        <v>9.9000000000000005E-2</v>
      </c>
      <c r="E50" s="11">
        <v>18999.664000000001</v>
      </c>
      <c r="F50" s="11">
        <v>2414</v>
      </c>
      <c r="G50" s="11">
        <v>27259</v>
      </c>
      <c r="H50" s="17">
        <v>1885.242</v>
      </c>
      <c r="I50" s="11">
        <v>75409667</v>
      </c>
      <c r="K50" s="11">
        <f t="shared" si="0"/>
        <v>1650.0839999999998</v>
      </c>
      <c r="M50" s="4">
        <f>'TS#1A-Sfp_Step 1'!K48-'TS#1A-PfAcpH_Step 2'!K50</f>
        <v>-83.557666666666591</v>
      </c>
      <c r="N50" s="7">
        <f>-M50/'TS#1A-Sfp_Step 1'!K48</f>
        <v>5.3339458704705203E-2</v>
      </c>
      <c r="P50" s="11">
        <f>'TS#1A-Sfp_Step 1'!H48-'TS#1A-PfAcpH_Step 2'!H50</f>
        <v>-63.711000000000013</v>
      </c>
    </row>
    <row r="51" spans="1:16" x14ac:dyDescent="0.25">
      <c r="A51" s="11" t="s">
        <v>75</v>
      </c>
      <c r="B51" s="11" t="s">
        <v>325</v>
      </c>
      <c r="C51" s="11">
        <v>48</v>
      </c>
      <c r="D51" s="11">
        <v>9.9000000000000005E-2</v>
      </c>
      <c r="E51" s="11">
        <v>5225.4009999999998</v>
      </c>
      <c r="F51" s="11">
        <v>2131</v>
      </c>
      <c r="G51" s="11">
        <v>11987</v>
      </c>
      <c r="H51" s="17">
        <v>518.49</v>
      </c>
      <c r="I51" s="11">
        <v>20739617</v>
      </c>
      <c r="K51" s="11">
        <f t="shared" si="0"/>
        <v>283.33199999999999</v>
      </c>
      <c r="M51" s="4">
        <f>'TS#1A-Sfp_Step 1'!K49-'TS#1A-PfAcpH_Step 2'!K51</f>
        <v>139.93133333333344</v>
      </c>
      <c r="N51" s="7">
        <f>-M51/'TS#1A-Sfp_Step 1'!K49</f>
        <v>-0.33060112302034211</v>
      </c>
      <c r="P51" s="11">
        <f>'TS#1A-Sfp_Step 1'!H49-'TS#1A-PfAcpH_Step 2'!H51</f>
        <v>159.77800000000002</v>
      </c>
    </row>
    <row r="52" spans="1:16" x14ac:dyDescent="0.25">
      <c r="A52" s="11" t="s">
        <v>76</v>
      </c>
      <c r="B52" s="11" t="s">
        <v>326</v>
      </c>
      <c r="C52" s="11">
        <v>49</v>
      </c>
      <c r="D52" s="11">
        <v>9.9000000000000005E-2</v>
      </c>
      <c r="E52" s="11">
        <v>10816.687</v>
      </c>
      <c r="F52" s="11">
        <v>2130</v>
      </c>
      <c r="G52" s="11">
        <v>17860</v>
      </c>
      <c r="H52" s="17">
        <v>1073.2860000000001</v>
      </c>
      <c r="I52" s="11">
        <v>42931430</v>
      </c>
      <c r="K52" s="11">
        <f t="shared" si="0"/>
        <v>838.12800000000004</v>
      </c>
      <c r="M52" s="4">
        <f>'TS#1A-Sfp_Step 1'!K50-'TS#1A-PfAcpH_Step 2'!K52</f>
        <v>184.96333333333337</v>
      </c>
      <c r="N52" s="7">
        <f>-M52/'TS#1A-Sfp_Step 1'!K50</f>
        <v>-0.18078868162308093</v>
      </c>
      <c r="P52" s="11">
        <f>'TS#1A-Sfp_Step 1'!H50-'TS#1A-PfAcpH_Step 2'!H52</f>
        <v>204.80999999999995</v>
      </c>
    </row>
    <row r="53" spans="1:16" x14ac:dyDescent="0.25">
      <c r="A53" s="11" t="s">
        <v>77</v>
      </c>
      <c r="B53" s="11" t="s">
        <v>327</v>
      </c>
      <c r="C53" s="11">
        <v>50</v>
      </c>
      <c r="D53" s="11">
        <v>9.9000000000000005E-2</v>
      </c>
      <c r="E53" s="11">
        <v>2614.4389999999999</v>
      </c>
      <c r="F53" s="11">
        <v>1993</v>
      </c>
      <c r="G53" s="11">
        <v>3244</v>
      </c>
      <c r="H53" s="17">
        <v>259.41800000000001</v>
      </c>
      <c r="I53" s="11">
        <v>10376710</v>
      </c>
      <c r="K53" s="11">
        <f t="shared" si="0"/>
        <v>24.259999999999991</v>
      </c>
      <c r="M53" s="4">
        <f>'TS#1A-Sfp_Step 1'!K51-'TS#1A-PfAcpH_Step 2'!K53</f>
        <v>0.16933333333341238</v>
      </c>
      <c r="N53" s="7">
        <f>-M53/'TS#1A-Sfp_Step 1'!K51</f>
        <v>-6.9315576902117086E-3</v>
      </c>
      <c r="P53" s="11">
        <f>'TS#1A-Sfp_Step 1'!H51-'TS#1A-PfAcpH_Step 2'!H53</f>
        <v>20.01600000000002</v>
      </c>
    </row>
    <row r="54" spans="1:16" x14ac:dyDescent="0.25">
      <c r="A54" s="11" t="s">
        <v>78</v>
      </c>
      <c r="B54" s="11" t="s">
        <v>328</v>
      </c>
      <c r="C54" s="11">
        <v>51</v>
      </c>
      <c r="D54" s="11">
        <v>9.9000000000000005E-2</v>
      </c>
      <c r="E54" s="11">
        <v>2352.1390000000001</v>
      </c>
      <c r="F54" s="11">
        <v>1997</v>
      </c>
      <c r="G54" s="11">
        <v>2944</v>
      </c>
      <c r="H54" s="17">
        <v>233.39099999999999</v>
      </c>
      <c r="I54" s="11">
        <v>9335640</v>
      </c>
      <c r="K54" s="11">
        <f t="shared" si="0"/>
        <v>-1.7670000000000243</v>
      </c>
      <c r="M54" s="4">
        <f>'TS#1A-Sfp_Step 1'!K52-'TS#1A-PfAcpH_Step 2'!K54</f>
        <v>12.431333333333384</v>
      </c>
      <c r="N54" s="7">
        <f>-M54/'TS#1A-Sfp_Step 1'!K52</f>
        <v>-1.1656924952333341</v>
      </c>
      <c r="P54" s="11">
        <f>'TS#1A-Sfp_Step 1'!H52-'TS#1A-PfAcpH_Step 2'!H54</f>
        <v>32.277999999999992</v>
      </c>
    </row>
    <row r="55" spans="1:16" x14ac:dyDescent="0.25">
      <c r="A55" s="11" t="s">
        <v>79</v>
      </c>
      <c r="B55" s="11" t="s">
        <v>329</v>
      </c>
      <c r="C55" s="11">
        <v>52</v>
      </c>
      <c r="D55" s="11">
        <v>9.9000000000000005E-2</v>
      </c>
      <c r="E55" s="11">
        <v>2473.2280000000001</v>
      </c>
      <c r="F55" s="11">
        <v>2121</v>
      </c>
      <c r="G55" s="11">
        <v>2925</v>
      </c>
      <c r="H55" s="17">
        <v>245.40600000000001</v>
      </c>
      <c r="I55" s="11">
        <v>9816241</v>
      </c>
      <c r="K55" s="11">
        <f t="shared" si="0"/>
        <v>10.24799999999999</v>
      </c>
      <c r="M55" s="4">
        <f>'TS#1A-Sfp_Step 1'!K53-'TS#1A-PfAcpH_Step 2'!K55</f>
        <v>17.060333333333375</v>
      </c>
      <c r="N55" s="7">
        <f>-M55/'TS#1A-Sfp_Step 1'!K53</f>
        <v>-0.62472993591699799</v>
      </c>
      <c r="P55" s="11">
        <f>'TS#1A-Sfp_Step 1'!H53-'TS#1A-PfAcpH_Step 2'!H55</f>
        <v>36.906999999999982</v>
      </c>
    </row>
    <row r="56" spans="1:16" x14ac:dyDescent="0.25">
      <c r="A56" s="11" t="s">
        <v>80</v>
      </c>
      <c r="B56" s="11" t="s">
        <v>330</v>
      </c>
      <c r="C56" s="11">
        <v>53</v>
      </c>
      <c r="D56" s="11">
        <v>9.9000000000000005E-2</v>
      </c>
      <c r="E56" s="11">
        <v>4798.1689999999999</v>
      </c>
      <c r="F56" s="11">
        <v>2060</v>
      </c>
      <c r="G56" s="11">
        <v>8227</v>
      </c>
      <c r="H56" s="17">
        <v>476.09800000000001</v>
      </c>
      <c r="I56" s="11">
        <v>19043931</v>
      </c>
      <c r="K56" s="11">
        <f t="shared" si="0"/>
        <v>240.94</v>
      </c>
      <c r="M56" s="4">
        <f>'TS#1A-Sfp_Step 1'!K54-'TS#1A-PfAcpH_Step 2'!K56</f>
        <v>14.512333333333373</v>
      </c>
      <c r="N56" s="7">
        <f>-M56/'TS#1A-Sfp_Step 1'!K54</f>
        <v>-5.6810337740765875E-2</v>
      </c>
      <c r="P56" s="11">
        <f>'TS#1A-Sfp_Step 1'!H54-'TS#1A-PfAcpH_Step 2'!H56</f>
        <v>34.35899999999998</v>
      </c>
    </row>
    <row r="57" spans="1:16" x14ac:dyDescent="0.25">
      <c r="A57" s="11" t="s">
        <v>81</v>
      </c>
      <c r="B57" s="11" t="s">
        <v>331</v>
      </c>
      <c r="C57" s="11">
        <v>54</v>
      </c>
      <c r="D57" s="11">
        <v>9.9000000000000005E-2</v>
      </c>
      <c r="E57" s="11">
        <v>2307.835</v>
      </c>
      <c r="F57" s="11">
        <v>2000</v>
      </c>
      <c r="G57" s="11">
        <v>2610</v>
      </c>
      <c r="H57" s="17">
        <v>228.995</v>
      </c>
      <c r="I57" s="11">
        <v>9159796</v>
      </c>
      <c r="K57" s="11">
        <f t="shared" si="0"/>
        <v>-6.1630000000000109</v>
      </c>
      <c r="M57" s="4">
        <f>'TS#1A-Sfp_Step 1'!K55-'TS#1A-PfAcpH_Step 2'!K57</f>
        <v>5.7063333333333901</v>
      </c>
      <c r="N57" s="7">
        <f>-M57/'TS#1A-Sfp_Step 1'!K55</f>
        <v>12.495620437957584</v>
      </c>
      <c r="P57" s="11">
        <f>'TS#1A-Sfp_Step 1'!H55-'TS#1A-PfAcpH_Step 2'!H57</f>
        <v>25.552999999999997</v>
      </c>
    </row>
    <row r="58" spans="1:16" x14ac:dyDescent="0.25">
      <c r="A58" s="11" t="s">
        <v>82</v>
      </c>
      <c r="B58" s="11" t="s">
        <v>332</v>
      </c>
      <c r="C58" s="11">
        <v>55</v>
      </c>
      <c r="D58" s="11">
        <v>9.9000000000000005E-2</v>
      </c>
      <c r="E58" s="11">
        <v>2192.944</v>
      </c>
      <c r="F58" s="11">
        <v>1789</v>
      </c>
      <c r="G58" s="11">
        <v>2674</v>
      </c>
      <c r="H58" s="17">
        <v>217.595</v>
      </c>
      <c r="I58" s="11">
        <v>8703795</v>
      </c>
      <c r="K58" s="11">
        <f t="shared" si="0"/>
        <v>-17.563000000000017</v>
      </c>
      <c r="M58" s="4">
        <f>'TS#1A-Sfp_Step 1'!K56-'TS#1A-PfAcpH_Step 2'!K58</f>
        <v>30.780333333333374</v>
      </c>
      <c r="N58" s="7">
        <f>-M58/'TS#1A-Sfp_Step 1'!K56</f>
        <v>-2.3287854332694429</v>
      </c>
      <c r="P58" s="11">
        <f>'TS#1A-Sfp_Step 1'!H56-'TS#1A-PfAcpH_Step 2'!H58</f>
        <v>50.626999999999981</v>
      </c>
    </row>
    <row r="59" spans="1:16" x14ac:dyDescent="0.25">
      <c r="A59" s="11" t="s">
        <v>83</v>
      </c>
      <c r="B59" s="11" t="s">
        <v>333</v>
      </c>
      <c r="C59" s="11">
        <v>56</v>
      </c>
      <c r="D59" s="11">
        <v>9.9000000000000005E-2</v>
      </c>
      <c r="E59" s="11">
        <v>2333.413</v>
      </c>
      <c r="F59" s="11">
        <v>1882</v>
      </c>
      <c r="G59" s="11">
        <v>3151</v>
      </c>
      <c r="H59" s="17">
        <v>231.53299999999999</v>
      </c>
      <c r="I59" s="11">
        <v>9261317</v>
      </c>
      <c r="K59" s="11">
        <f t="shared" si="0"/>
        <v>-3.6250000000000284</v>
      </c>
      <c r="M59" s="4">
        <f>'TS#1A-Sfp_Step 1'!K57-'TS#1A-PfAcpH_Step 2'!K59</f>
        <v>27.675333333333413</v>
      </c>
      <c r="N59" s="7">
        <f>-M59/'TS#1A-Sfp_Step 1'!K57</f>
        <v>-1.1507255616692778</v>
      </c>
      <c r="P59" s="11">
        <f>'TS#1A-Sfp_Step 1'!H57-'TS#1A-PfAcpH_Step 2'!H59</f>
        <v>47.52200000000002</v>
      </c>
    </row>
    <row r="60" spans="1:16" x14ac:dyDescent="0.25">
      <c r="A60" s="11" t="s">
        <v>84</v>
      </c>
      <c r="B60" s="11" t="s">
        <v>334</v>
      </c>
      <c r="C60" s="11">
        <v>57</v>
      </c>
      <c r="D60" s="11">
        <v>9.9000000000000005E-2</v>
      </c>
      <c r="E60" s="11">
        <v>2435.835</v>
      </c>
      <c r="F60" s="11">
        <v>2028</v>
      </c>
      <c r="G60" s="11">
        <v>3520</v>
      </c>
      <c r="H60" s="17">
        <v>241.696</v>
      </c>
      <c r="I60" s="11">
        <v>9667829</v>
      </c>
      <c r="K60" s="11">
        <f t="shared" si="0"/>
        <v>6.5379999999999825</v>
      </c>
      <c r="M60" s="4">
        <f>'TS#1A-Sfp_Step 1'!K58-'TS#1A-PfAcpH_Step 2'!K60</f>
        <v>28.648333333333369</v>
      </c>
      <c r="N60" s="7">
        <f>-M60/'TS#1A-Sfp_Step 1'!K58</f>
        <v>-0.8141892211938353</v>
      </c>
      <c r="P60" s="11">
        <f>'TS#1A-Sfp_Step 1'!H58-'TS#1A-PfAcpH_Step 2'!H60</f>
        <v>48.494999999999976</v>
      </c>
    </row>
    <row r="61" spans="1:16" x14ac:dyDescent="0.25">
      <c r="A61" s="11" t="s">
        <v>85</v>
      </c>
      <c r="B61" s="11" t="s">
        <v>335</v>
      </c>
      <c r="C61" s="11">
        <v>58</v>
      </c>
      <c r="D61" s="11">
        <v>9.9000000000000005E-2</v>
      </c>
      <c r="E61" s="11">
        <v>2364.7779999999998</v>
      </c>
      <c r="F61" s="11">
        <v>2020</v>
      </c>
      <c r="G61" s="11">
        <v>2724</v>
      </c>
      <c r="H61" s="17">
        <v>234.64500000000001</v>
      </c>
      <c r="I61" s="11">
        <v>9385802</v>
      </c>
      <c r="K61" s="11">
        <f t="shared" si="0"/>
        <v>-0.51300000000000523</v>
      </c>
      <c r="M61" s="4">
        <f>'TS#1A-Sfp_Step 1'!K59-'TS#1A-PfAcpH_Step 2'!K61</f>
        <v>24.131333333333373</v>
      </c>
      <c r="N61" s="7">
        <f>-M61/'TS#1A-Sfp_Step 1'!K59</f>
        <v>-1.0217204149319035</v>
      </c>
      <c r="P61" s="11">
        <f>'TS#1A-Sfp_Step 1'!H59-'TS#1A-PfAcpH_Step 2'!H61</f>
        <v>43.97799999999998</v>
      </c>
    </row>
    <row r="62" spans="1:16" x14ac:dyDescent="0.25">
      <c r="A62" s="11" t="s">
        <v>86</v>
      </c>
      <c r="B62" s="11" t="s">
        <v>336</v>
      </c>
      <c r="C62" s="11">
        <v>59</v>
      </c>
      <c r="D62" s="11">
        <v>9.9000000000000005E-2</v>
      </c>
      <c r="E62" s="11">
        <v>2448.8000000000002</v>
      </c>
      <c r="F62" s="11">
        <v>2008</v>
      </c>
      <c r="G62" s="11">
        <v>2895</v>
      </c>
      <c r="H62" s="17">
        <v>242.982</v>
      </c>
      <c r="I62" s="11">
        <v>9719288</v>
      </c>
      <c r="K62" s="11">
        <f t="shared" si="0"/>
        <v>7.8239999999999839</v>
      </c>
      <c r="M62" s="4">
        <f>'TS#1A-Sfp_Step 1'!K60-'TS#1A-PfAcpH_Step 2'!K62</f>
        <v>22.081333333333419</v>
      </c>
      <c r="N62" s="7">
        <f>-M62/'TS#1A-Sfp_Step 1'!K60</f>
        <v>-0.73837442596638392</v>
      </c>
      <c r="P62" s="11">
        <f>'TS#1A-Sfp_Step 1'!H60-'TS#1A-PfAcpH_Step 2'!H62</f>
        <v>41.928000000000026</v>
      </c>
    </row>
    <row r="63" spans="1:16" x14ac:dyDescent="0.25">
      <c r="A63" s="11" t="s">
        <v>87</v>
      </c>
      <c r="B63" s="11" t="s">
        <v>337</v>
      </c>
      <c r="C63" s="11">
        <v>60</v>
      </c>
      <c r="D63" s="11">
        <v>9.9000000000000005E-2</v>
      </c>
      <c r="E63" s="11">
        <v>2222.6570000000002</v>
      </c>
      <c r="F63" s="11">
        <v>1921</v>
      </c>
      <c r="G63" s="11">
        <v>2629</v>
      </c>
      <c r="H63" s="17">
        <v>220.54300000000001</v>
      </c>
      <c r="I63" s="11">
        <v>8821726</v>
      </c>
      <c r="K63" s="11">
        <f t="shared" si="0"/>
        <v>-14.615000000000009</v>
      </c>
      <c r="M63" s="4">
        <f>'TS#1A-Sfp_Step 1'!K61-'TS#1A-PfAcpH_Step 2'!K63</f>
        <v>10.729333333333386</v>
      </c>
      <c r="N63" s="7">
        <f>-M63/'TS#1A-Sfp_Step 1'!K61</f>
        <v>2.7612593291584902</v>
      </c>
      <c r="P63" s="11">
        <f>'TS#1A-Sfp_Step 1'!H61-'TS#1A-PfAcpH_Step 2'!H63</f>
        <v>30.575999999999993</v>
      </c>
    </row>
    <row r="64" spans="1:16" x14ac:dyDescent="0.25">
      <c r="A64" s="11" t="s">
        <v>88</v>
      </c>
      <c r="B64" s="11" t="s">
        <v>338</v>
      </c>
      <c r="C64" s="11">
        <v>61</v>
      </c>
      <c r="D64" s="11">
        <v>9.9000000000000005E-2</v>
      </c>
      <c r="E64" s="11">
        <v>2425.7649999999999</v>
      </c>
      <c r="F64" s="11">
        <v>2102</v>
      </c>
      <c r="G64" s="11">
        <v>2755</v>
      </c>
      <c r="H64" s="17">
        <v>240.697</v>
      </c>
      <c r="I64" s="11">
        <v>9627862</v>
      </c>
      <c r="K64" s="11">
        <f t="shared" si="0"/>
        <v>5.5389999999999873</v>
      </c>
      <c r="M64" s="4">
        <f>'TS#1A-Sfp_Step 1'!K62-'TS#1A-PfAcpH_Step 2'!K64</f>
        <v>18.849333333333362</v>
      </c>
      <c r="N64" s="7">
        <f>-M64/'TS#1A-Sfp_Step 1'!K62</f>
        <v>-0.7728832091847202</v>
      </c>
      <c r="P64" s="11">
        <f>'TS#1A-Sfp_Step 1'!H62-'TS#1A-PfAcpH_Step 2'!H64</f>
        <v>38.69599999999997</v>
      </c>
    </row>
    <row r="65" spans="1:16" x14ac:dyDescent="0.25">
      <c r="A65" s="11" t="s">
        <v>89</v>
      </c>
      <c r="B65" s="11" t="s">
        <v>339</v>
      </c>
      <c r="C65" s="11">
        <v>62</v>
      </c>
      <c r="D65" s="11">
        <v>9.9000000000000005E-2</v>
      </c>
      <c r="E65" s="11">
        <v>2366.2080000000001</v>
      </c>
      <c r="F65" s="11">
        <v>2088</v>
      </c>
      <c r="G65" s="11">
        <v>2803</v>
      </c>
      <c r="H65" s="17">
        <v>234.78700000000001</v>
      </c>
      <c r="I65" s="11">
        <v>9391481</v>
      </c>
      <c r="K65" s="11">
        <f t="shared" si="0"/>
        <v>-0.37100000000000932</v>
      </c>
      <c r="M65" s="4">
        <f>'TS#1A-Sfp_Step 1'!K63-'TS#1A-PfAcpH_Step 2'!K65</f>
        <v>3.551333333333389</v>
      </c>
      <c r="N65" s="7">
        <f>-M65/'TS#1A-Sfp_Step 1'!K63</f>
        <v>-1.116654438738079</v>
      </c>
      <c r="P65" s="11">
        <f>'TS#1A-Sfp_Step 1'!H63-'TS#1A-PfAcpH_Step 2'!H65</f>
        <v>23.397999999999996</v>
      </c>
    </row>
    <row r="66" spans="1:16" x14ac:dyDescent="0.25">
      <c r="A66" s="11" t="s">
        <v>90</v>
      </c>
      <c r="B66" s="11" t="s">
        <v>340</v>
      </c>
      <c r="C66" s="11">
        <v>63</v>
      </c>
      <c r="D66" s="11">
        <v>9.9000000000000005E-2</v>
      </c>
      <c r="E66" s="11">
        <v>2447.13</v>
      </c>
      <c r="F66" s="11">
        <v>1990</v>
      </c>
      <c r="G66" s="11">
        <v>3348</v>
      </c>
      <c r="H66" s="17">
        <v>242.816</v>
      </c>
      <c r="I66" s="11">
        <v>9712657</v>
      </c>
      <c r="K66" s="11">
        <f t="shared" si="0"/>
        <v>7.657999999999987</v>
      </c>
      <c r="M66" s="4">
        <f>'TS#1A-Sfp_Step 1'!K64-'TS#1A-PfAcpH_Step 2'!K66</f>
        <v>15.387333333333402</v>
      </c>
      <c r="N66" s="7">
        <f>-M66/'TS#1A-Sfp_Step 1'!K64</f>
        <v>-0.66769844943300294</v>
      </c>
      <c r="P66" s="11">
        <f>'TS#1A-Sfp_Step 1'!H64-'TS#1A-PfAcpH_Step 2'!H66</f>
        <v>35.234000000000009</v>
      </c>
    </row>
    <row r="67" spans="1:16" x14ac:dyDescent="0.25">
      <c r="A67" s="11" t="s">
        <v>91</v>
      </c>
      <c r="B67" s="11" t="s">
        <v>341</v>
      </c>
      <c r="C67" s="11">
        <v>64</v>
      </c>
      <c r="D67" s="11">
        <v>9.9000000000000005E-2</v>
      </c>
      <c r="E67" s="11">
        <v>2260.79</v>
      </c>
      <c r="F67" s="11">
        <v>1954</v>
      </c>
      <c r="G67" s="11">
        <v>2587</v>
      </c>
      <c r="H67" s="17">
        <v>224.327</v>
      </c>
      <c r="I67" s="11">
        <v>8973076</v>
      </c>
      <c r="K67" s="11">
        <f t="shared" si="0"/>
        <v>-10.831000000000017</v>
      </c>
      <c r="M67" s="4">
        <f>'TS#1A-Sfp_Step 1'!K65-'TS#1A-PfAcpH_Step 2'!K67</f>
        <v>11.106333333333396</v>
      </c>
      <c r="N67" s="7">
        <f>-M67/'TS#1A-Sfp_Step 1'!K65</f>
        <v>-40.337772397088038</v>
      </c>
      <c r="P67" s="11">
        <f>'TS#1A-Sfp_Step 1'!H65-'TS#1A-PfAcpH_Step 2'!H67</f>
        <v>30.953000000000003</v>
      </c>
    </row>
    <row r="68" spans="1:16" x14ac:dyDescent="0.25">
      <c r="A68" s="11" t="s">
        <v>92</v>
      </c>
      <c r="B68" s="11" t="s">
        <v>342</v>
      </c>
      <c r="C68" s="11">
        <v>65</v>
      </c>
      <c r="D68" s="11">
        <v>9.9000000000000005E-2</v>
      </c>
      <c r="E68" s="11">
        <v>2471.0949999999998</v>
      </c>
      <c r="F68" s="11">
        <v>2112</v>
      </c>
      <c r="G68" s="11">
        <v>3131</v>
      </c>
      <c r="H68" s="17">
        <v>245.19399999999999</v>
      </c>
      <c r="I68" s="11">
        <v>9807778</v>
      </c>
      <c r="K68" s="11">
        <f t="shared" si="0"/>
        <v>10.035999999999973</v>
      </c>
      <c r="M68" s="4">
        <f>'TS#1A-Sfp_Step 1'!K66-'TS#1A-PfAcpH_Step 2'!K68</f>
        <v>19.306333333333384</v>
      </c>
      <c r="N68" s="7">
        <f>-M68/'TS#1A-Sfp_Step 1'!K66</f>
        <v>-0.65796857782271467</v>
      </c>
      <c r="P68" s="11">
        <f>'TS#1A-Sfp_Step 1'!H66-'TS#1A-PfAcpH_Step 2'!H68</f>
        <v>39.152999999999992</v>
      </c>
    </row>
    <row r="69" spans="1:16" x14ac:dyDescent="0.25">
      <c r="A69" s="11" t="s">
        <v>93</v>
      </c>
      <c r="B69" s="11" t="s">
        <v>343</v>
      </c>
      <c r="C69" s="11">
        <v>66</v>
      </c>
      <c r="D69" s="11">
        <v>9.9000000000000005E-2</v>
      </c>
      <c r="E69" s="11">
        <v>2326.8890000000001</v>
      </c>
      <c r="F69" s="11">
        <v>2025</v>
      </c>
      <c r="G69" s="11">
        <v>2782</v>
      </c>
      <c r="H69" s="17">
        <v>230.886</v>
      </c>
      <c r="I69" s="11">
        <v>9235424</v>
      </c>
      <c r="K69" s="11">
        <f t="shared" si="0"/>
        <v>-4.2720000000000198</v>
      </c>
      <c r="M69" s="4">
        <f>'TS#1A-Sfp_Step 1'!K67-'TS#1A-PfAcpH_Step 2'!K69</f>
        <v>13.454333333333409</v>
      </c>
      <c r="N69" s="7">
        <f>-M69/'TS#1A-Sfp_Step 1'!K67</f>
        <v>-1.4652412240897368</v>
      </c>
      <c r="P69" s="11">
        <f>'TS#1A-Sfp_Step 1'!H67-'TS#1A-PfAcpH_Step 2'!H69</f>
        <v>33.301000000000016</v>
      </c>
    </row>
    <row r="70" spans="1:16" x14ac:dyDescent="0.25">
      <c r="A70" s="11" t="s">
        <v>94</v>
      </c>
      <c r="B70" s="11" t="s">
        <v>344</v>
      </c>
      <c r="C70" s="11">
        <v>67</v>
      </c>
      <c r="D70" s="11">
        <v>9.9000000000000005E-2</v>
      </c>
      <c r="E70" s="11">
        <v>3939.922</v>
      </c>
      <c r="F70" s="11">
        <v>2317</v>
      </c>
      <c r="G70" s="11">
        <v>5093</v>
      </c>
      <c r="H70" s="17">
        <v>390.93900000000002</v>
      </c>
      <c r="I70" s="11">
        <v>15637551</v>
      </c>
      <c r="K70" s="11">
        <f t="shared" si="0"/>
        <v>155.78100000000001</v>
      </c>
      <c r="M70" s="4">
        <f>'TS#1A-Sfp_Step 1'!K68-'TS#1A-PfAcpH_Step 2'!K70</f>
        <v>26.455333333333357</v>
      </c>
      <c r="N70" s="7">
        <f>-M70/'TS#1A-Sfp_Step 1'!K68</f>
        <v>-0.14517046545785794</v>
      </c>
      <c r="P70" s="11">
        <f>'TS#1A-Sfp_Step 1'!H68-'TS#1A-PfAcpH_Step 2'!H70</f>
        <v>46.301999999999964</v>
      </c>
    </row>
    <row r="71" spans="1:16" x14ac:dyDescent="0.25">
      <c r="A71" s="11" t="s">
        <v>95</v>
      </c>
      <c r="B71" s="11" t="s">
        <v>345</v>
      </c>
      <c r="C71" s="11">
        <v>68</v>
      </c>
      <c r="D71" s="11">
        <v>9.9000000000000005E-2</v>
      </c>
      <c r="E71" s="11">
        <v>2446.62</v>
      </c>
      <c r="F71" s="11">
        <v>2134</v>
      </c>
      <c r="G71" s="11">
        <v>2903</v>
      </c>
      <c r="H71" s="17">
        <v>242.76599999999999</v>
      </c>
      <c r="I71" s="11">
        <v>9710636</v>
      </c>
      <c r="K71" s="11">
        <f t="shared" ref="K71:K134" si="1">H71-$J$4</f>
        <v>7.6079999999999757</v>
      </c>
      <c r="M71" s="4">
        <f>'TS#1A-Sfp_Step 1'!K69-'TS#1A-PfAcpH_Step 2'!K71</f>
        <v>13.318333333333385</v>
      </c>
      <c r="N71" s="7">
        <f>-M71/'TS#1A-Sfp_Step 1'!K69</f>
        <v>-0.63643893658707695</v>
      </c>
      <c r="P71" s="11">
        <f>'TS#1A-Sfp_Step 1'!H69-'TS#1A-PfAcpH_Step 2'!H71</f>
        <v>33.164999999999992</v>
      </c>
    </row>
    <row r="72" spans="1:16" x14ac:dyDescent="0.25">
      <c r="A72" s="11" t="s">
        <v>96</v>
      </c>
      <c r="B72" s="11" t="s">
        <v>346</v>
      </c>
      <c r="C72" s="11">
        <v>69</v>
      </c>
      <c r="D72" s="11">
        <v>9.9000000000000005E-2</v>
      </c>
      <c r="E72" s="11">
        <v>3169.9520000000002</v>
      </c>
      <c r="F72" s="11">
        <v>2204</v>
      </c>
      <c r="G72" s="11">
        <v>4564</v>
      </c>
      <c r="H72" s="17">
        <v>314.53800000000001</v>
      </c>
      <c r="I72" s="11">
        <v>12581539</v>
      </c>
      <c r="K72" s="11">
        <f t="shared" si="1"/>
        <v>79.38</v>
      </c>
      <c r="M72" s="4">
        <f>'TS#1A-Sfp_Step 1'!K70-'TS#1A-PfAcpH_Step 2'!K72</f>
        <v>37.91633333333337</v>
      </c>
      <c r="N72" s="7">
        <f>-M72/'TS#1A-Sfp_Step 1'!K70</f>
        <v>-0.32325250291995511</v>
      </c>
      <c r="P72" s="11">
        <f>'TS#1A-Sfp_Step 1'!H70-'TS#1A-PfAcpH_Step 2'!H72</f>
        <v>57.762999999999977</v>
      </c>
    </row>
    <row r="73" spans="1:16" x14ac:dyDescent="0.25">
      <c r="A73" s="11" t="s">
        <v>97</v>
      </c>
      <c r="B73" s="11" t="s">
        <v>347</v>
      </c>
      <c r="C73" s="11">
        <v>70</v>
      </c>
      <c r="D73" s="11">
        <v>9.9000000000000005E-2</v>
      </c>
      <c r="E73" s="11">
        <v>2275.8690000000001</v>
      </c>
      <c r="F73" s="11">
        <v>2013</v>
      </c>
      <c r="G73" s="11">
        <v>2640</v>
      </c>
      <c r="H73" s="17">
        <v>225.82300000000001</v>
      </c>
      <c r="I73" s="11">
        <v>9032923</v>
      </c>
      <c r="K73" s="11">
        <f t="shared" si="1"/>
        <v>-9.335000000000008</v>
      </c>
      <c r="M73" s="4">
        <f>'TS#1A-Sfp_Step 1'!K71-'TS#1A-PfAcpH_Step 2'!K73</f>
        <v>18.520333333333383</v>
      </c>
      <c r="N73" s="7">
        <f>-M73/'TS#1A-Sfp_Step 1'!K71</f>
        <v>-2.0162940920307699</v>
      </c>
      <c r="P73" s="11">
        <f>'TS#1A-Sfp_Step 1'!H71-'TS#1A-PfAcpH_Step 2'!H73</f>
        <v>38.36699999999999</v>
      </c>
    </row>
    <row r="74" spans="1:16" x14ac:dyDescent="0.25">
      <c r="A74" s="11" t="s">
        <v>98</v>
      </c>
      <c r="B74" s="11" t="s">
        <v>348</v>
      </c>
      <c r="C74" s="11">
        <v>71</v>
      </c>
      <c r="D74" s="11">
        <v>9.9000000000000005E-2</v>
      </c>
      <c r="E74" s="11">
        <v>4527.9390000000003</v>
      </c>
      <c r="F74" s="11">
        <v>2116</v>
      </c>
      <c r="G74" s="11">
        <v>6527</v>
      </c>
      <c r="H74" s="17">
        <v>449.28500000000003</v>
      </c>
      <c r="I74" s="11">
        <v>17971390</v>
      </c>
      <c r="K74" s="11">
        <f t="shared" si="1"/>
        <v>214.12700000000001</v>
      </c>
      <c r="M74" s="4">
        <f>'TS#1A-Sfp_Step 1'!K72-'TS#1A-PfAcpH_Step 2'!K74</f>
        <v>27.910333333333341</v>
      </c>
      <c r="N74" s="7">
        <f>-M74/'TS#1A-Sfp_Step 1'!K72</f>
        <v>-0.11531416640958973</v>
      </c>
      <c r="P74" s="11">
        <f>'TS#1A-Sfp_Step 1'!H72-'TS#1A-PfAcpH_Step 2'!H74</f>
        <v>47.756999999999948</v>
      </c>
    </row>
    <row r="75" spans="1:16" x14ac:dyDescent="0.25">
      <c r="A75" s="11" t="s">
        <v>99</v>
      </c>
      <c r="B75" s="11" t="s">
        <v>349</v>
      </c>
      <c r="C75" s="11">
        <v>72</v>
      </c>
      <c r="D75" s="11">
        <v>9.9000000000000005E-2</v>
      </c>
      <c r="E75" s="11">
        <v>3263.5949999999998</v>
      </c>
      <c r="F75" s="11">
        <v>2295</v>
      </c>
      <c r="G75" s="11">
        <v>4870</v>
      </c>
      <c r="H75" s="17">
        <v>323.83</v>
      </c>
      <c r="I75" s="11">
        <v>12953208</v>
      </c>
      <c r="K75" s="11">
        <f t="shared" si="1"/>
        <v>88.671999999999969</v>
      </c>
      <c r="M75" s="4">
        <f>'TS#1A-Sfp_Step 1'!K73-'TS#1A-PfAcpH_Step 2'!K75</f>
        <v>28.788333333333384</v>
      </c>
      <c r="N75" s="7">
        <f>-M75/'TS#1A-Sfp_Step 1'!K73</f>
        <v>-0.24508983174461771</v>
      </c>
      <c r="P75" s="11">
        <f>'TS#1A-Sfp_Step 1'!H73-'TS#1A-PfAcpH_Step 2'!H75</f>
        <v>48.634999999999991</v>
      </c>
    </row>
    <row r="76" spans="1:16" x14ac:dyDescent="0.25">
      <c r="A76" s="11" t="s">
        <v>100</v>
      </c>
      <c r="B76" s="11" t="s">
        <v>350</v>
      </c>
      <c r="C76" s="11">
        <v>73</v>
      </c>
      <c r="D76" s="11">
        <v>9.9000000000000005E-2</v>
      </c>
      <c r="E76" s="11">
        <v>14053.42</v>
      </c>
      <c r="F76" s="11">
        <v>2463</v>
      </c>
      <c r="G76" s="11">
        <v>24345</v>
      </c>
      <c r="H76" s="17">
        <v>1394.451</v>
      </c>
      <c r="I76" s="11">
        <v>55778022</v>
      </c>
      <c r="K76" s="11">
        <f t="shared" si="1"/>
        <v>1159.2930000000001</v>
      </c>
      <c r="M76" s="4">
        <f>'TS#1A-Sfp_Step 1'!K74-'TS#1A-PfAcpH_Step 2'!K76</f>
        <v>-91.676666666666733</v>
      </c>
      <c r="N76" s="7">
        <f>-M76/'TS#1A-Sfp_Step 1'!K74</f>
        <v>8.587042348858788E-2</v>
      </c>
      <c r="P76" s="11">
        <f>'TS#1A-Sfp_Step 1'!H74-'TS#1A-PfAcpH_Step 2'!H76</f>
        <v>-71.829999999999927</v>
      </c>
    </row>
    <row r="77" spans="1:16" x14ac:dyDescent="0.25">
      <c r="A77" s="11" t="s">
        <v>101</v>
      </c>
      <c r="B77" s="11" t="s">
        <v>351</v>
      </c>
      <c r="C77" s="11">
        <v>74</v>
      </c>
      <c r="D77" s="11">
        <v>9.9000000000000005E-2</v>
      </c>
      <c r="E77" s="11">
        <v>2909.8829999999998</v>
      </c>
      <c r="F77" s="11">
        <v>2256</v>
      </c>
      <c r="G77" s="11">
        <v>4226</v>
      </c>
      <c r="H77" s="17">
        <v>288.733</v>
      </c>
      <c r="I77" s="11">
        <v>11549326</v>
      </c>
      <c r="K77" s="11">
        <f t="shared" si="1"/>
        <v>53.574999999999989</v>
      </c>
      <c r="M77" s="4">
        <f>'TS#1A-Sfp_Step 1'!K75-'TS#1A-PfAcpH_Step 2'!K77</f>
        <v>2.7273333333334051</v>
      </c>
      <c r="N77" s="7">
        <f>-M77/'TS#1A-Sfp_Step 1'!K75</f>
        <v>-4.8440857986940783E-2</v>
      </c>
      <c r="P77" s="11">
        <f>'TS#1A-Sfp_Step 1'!H75-'TS#1A-PfAcpH_Step 2'!H77</f>
        <v>22.574000000000012</v>
      </c>
    </row>
    <row r="78" spans="1:16" x14ac:dyDescent="0.25">
      <c r="A78" s="11" t="s">
        <v>102</v>
      </c>
      <c r="B78" s="11" t="s">
        <v>352</v>
      </c>
      <c r="C78" s="11">
        <v>75</v>
      </c>
      <c r="D78" s="11">
        <v>9.9000000000000005E-2</v>
      </c>
      <c r="E78" s="11">
        <v>4310.9219999999996</v>
      </c>
      <c r="F78" s="11">
        <v>2135</v>
      </c>
      <c r="G78" s="11">
        <v>6561</v>
      </c>
      <c r="H78" s="17">
        <v>427.75099999999998</v>
      </c>
      <c r="I78" s="11">
        <v>17110048</v>
      </c>
      <c r="K78" s="11">
        <f t="shared" si="1"/>
        <v>192.59299999999996</v>
      </c>
      <c r="M78" s="4">
        <f>'TS#1A-Sfp_Step 1'!K76-'TS#1A-PfAcpH_Step 2'!K78</f>
        <v>8.133333333333411</v>
      </c>
      <c r="N78" s="7">
        <f>-M78/'TS#1A-Sfp_Step 1'!K76</f>
        <v>-4.0519513300862744E-2</v>
      </c>
      <c r="P78" s="11">
        <f>'TS#1A-Sfp_Step 1'!H76-'TS#1A-PfAcpH_Step 2'!H78</f>
        <v>27.980000000000018</v>
      </c>
    </row>
    <row r="79" spans="1:16" x14ac:dyDescent="0.25">
      <c r="A79" s="11" t="s">
        <v>103</v>
      </c>
      <c r="B79" s="11" t="s">
        <v>353</v>
      </c>
      <c r="C79" s="11">
        <v>76</v>
      </c>
      <c r="D79" s="11">
        <v>9.9000000000000005E-2</v>
      </c>
      <c r="E79" s="11">
        <v>2332.5340000000001</v>
      </c>
      <c r="F79" s="11">
        <v>2036</v>
      </c>
      <c r="G79" s="11">
        <v>2683</v>
      </c>
      <c r="H79" s="17">
        <v>231.446</v>
      </c>
      <c r="I79" s="11">
        <v>9257828</v>
      </c>
      <c r="K79" s="11">
        <f t="shared" si="1"/>
        <v>-3.7120000000000175</v>
      </c>
      <c r="M79" s="4">
        <f>'TS#1A-Sfp_Step 1'!K77-'TS#1A-PfAcpH_Step 2'!K79</f>
        <v>5.9563333333334185</v>
      </c>
      <c r="N79" s="7">
        <f>-M79/'TS#1A-Sfp_Step 1'!K77</f>
        <v>-2.6539432645180034</v>
      </c>
      <c r="P79" s="11">
        <f>'TS#1A-Sfp_Step 1'!H77-'TS#1A-PfAcpH_Step 2'!H79</f>
        <v>25.803000000000026</v>
      </c>
    </row>
    <row r="80" spans="1:16" x14ac:dyDescent="0.25">
      <c r="A80" s="11" t="s">
        <v>104</v>
      </c>
      <c r="B80" s="11" t="s">
        <v>354</v>
      </c>
      <c r="C80" s="11">
        <v>77</v>
      </c>
      <c r="D80" s="11">
        <v>9.9000000000000005E-2</v>
      </c>
      <c r="E80" s="11">
        <v>2492.8119999999999</v>
      </c>
      <c r="F80" s="11">
        <v>2083</v>
      </c>
      <c r="G80" s="11">
        <v>2908</v>
      </c>
      <c r="H80" s="17">
        <v>247.34899999999999</v>
      </c>
      <c r="I80" s="11">
        <v>9893969</v>
      </c>
      <c r="K80" s="11">
        <f t="shared" si="1"/>
        <v>12.190999999999974</v>
      </c>
      <c r="M80" s="4">
        <f>'TS#1A-Sfp_Step 1'!K78-'TS#1A-PfAcpH_Step 2'!K80</f>
        <v>15.423333333333431</v>
      </c>
      <c r="N80" s="7">
        <f>-M80/'TS#1A-Sfp_Step 1'!K78</f>
        <v>-0.55852636915611664</v>
      </c>
      <c r="P80" s="11">
        <f>'TS#1A-Sfp_Step 1'!H78-'TS#1A-PfAcpH_Step 2'!H80</f>
        <v>35.270000000000039</v>
      </c>
    </row>
    <row r="81" spans="1:16" x14ac:dyDescent="0.25">
      <c r="A81" s="11" t="s">
        <v>105</v>
      </c>
      <c r="B81" s="11" t="s">
        <v>355</v>
      </c>
      <c r="C81" s="11">
        <v>78</v>
      </c>
      <c r="D81" s="11">
        <v>9.9000000000000005E-2</v>
      </c>
      <c r="E81" s="11">
        <v>2157.8980000000001</v>
      </c>
      <c r="F81" s="11">
        <v>1919</v>
      </c>
      <c r="G81" s="11">
        <v>2618</v>
      </c>
      <c r="H81" s="17">
        <v>214.11699999999999</v>
      </c>
      <c r="I81" s="11">
        <v>8564697</v>
      </c>
      <c r="K81" s="11">
        <f t="shared" si="1"/>
        <v>-21.041000000000025</v>
      </c>
      <c r="M81" s="4">
        <f>'TS#1A-Sfp_Step 1'!K79-'TS#1A-PfAcpH_Step 2'!K81</f>
        <v>5.1683333333334076</v>
      </c>
      <c r="N81" s="7">
        <f>-M81/'TS#1A-Sfp_Step 1'!K79</f>
        <v>0.32561216346760197</v>
      </c>
      <c r="P81" s="11">
        <f>'TS#1A-Sfp_Step 1'!H79-'TS#1A-PfAcpH_Step 2'!H81</f>
        <v>25.015000000000015</v>
      </c>
    </row>
    <row r="82" spans="1:16" x14ac:dyDescent="0.25">
      <c r="A82" s="11" t="s">
        <v>106</v>
      </c>
      <c r="B82" s="11" t="s">
        <v>356</v>
      </c>
      <c r="C82" s="11">
        <v>79</v>
      </c>
      <c r="D82" s="11">
        <v>9.9000000000000005E-2</v>
      </c>
      <c r="E82" s="11">
        <v>2339.4479999999999</v>
      </c>
      <c r="F82" s="11">
        <v>2017</v>
      </c>
      <c r="G82" s="11">
        <v>3326</v>
      </c>
      <c r="H82" s="17">
        <v>232.13200000000001</v>
      </c>
      <c r="I82" s="11">
        <v>9285269</v>
      </c>
      <c r="K82" s="11">
        <f t="shared" si="1"/>
        <v>-3.0260000000000105</v>
      </c>
      <c r="M82" s="4">
        <f>'TS#1A-Sfp_Step 1'!K80-'TS#1A-PfAcpH_Step 2'!K82</f>
        <v>10.562333333333385</v>
      </c>
      <c r="N82" s="7">
        <f>-M82/'TS#1A-Sfp_Step 1'!K80</f>
        <v>-1.4015215179795648</v>
      </c>
      <c r="P82" s="11">
        <f>'TS#1A-Sfp_Step 1'!H80-'TS#1A-PfAcpH_Step 2'!H82</f>
        <v>30.408999999999992</v>
      </c>
    </row>
    <row r="83" spans="1:16" x14ac:dyDescent="0.25">
      <c r="A83" s="11" t="s">
        <v>107</v>
      </c>
      <c r="B83" s="11" t="s">
        <v>357</v>
      </c>
      <c r="C83" s="11">
        <v>80</v>
      </c>
      <c r="D83" s="11">
        <v>9.9000000000000005E-2</v>
      </c>
      <c r="E83" s="11">
        <v>2138.0659999999998</v>
      </c>
      <c r="F83" s="11">
        <v>1872</v>
      </c>
      <c r="G83" s="11">
        <v>2583</v>
      </c>
      <c r="H83" s="17">
        <v>212.15</v>
      </c>
      <c r="I83" s="11">
        <v>8485982</v>
      </c>
      <c r="K83" s="11">
        <f t="shared" si="1"/>
        <v>-23.00800000000001</v>
      </c>
      <c r="M83" s="4">
        <f>'TS#1A-Sfp_Step 1'!K81-'TS#1A-PfAcpH_Step 2'!K83</f>
        <v>7.4993333333333965</v>
      </c>
      <c r="N83" s="7">
        <f>-M83/'TS#1A-Sfp_Step 1'!K81</f>
        <v>0.4835575807075671</v>
      </c>
      <c r="P83" s="11">
        <f>'TS#1A-Sfp_Step 1'!H81-'TS#1A-PfAcpH_Step 2'!H83</f>
        <v>27.346000000000004</v>
      </c>
    </row>
    <row r="84" spans="1:16" x14ac:dyDescent="0.25">
      <c r="A84" s="11" t="s">
        <v>108</v>
      </c>
      <c r="B84" s="11" t="s">
        <v>358</v>
      </c>
      <c r="C84" s="11">
        <v>81</v>
      </c>
      <c r="D84" s="11">
        <v>9.9000000000000005E-2</v>
      </c>
      <c r="E84" s="11">
        <v>4180.2370000000001</v>
      </c>
      <c r="F84" s="11">
        <v>1992</v>
      </c>
      <c r="G84" s="11">
        <v>6231</v>
      </c>
      <c r="H84" s="17">
        <v>414.78399999999999</v>
      </c>
      <c r="I84" s="11">
        <v>16591362</v>
      </c>
      <c r="K84" s="11">
        <f t="shared" si="1"/>
        <v>179.62599999999998</v>
      </c>
      <c r="M84" s="4">
        <f>'TS#1A-Sfp_Step 1'!K82-'TS#1A-PfAcpH_Step 2'!K84</f>
        <v>102.93833333333339</v>
      </c>
      <c r="N84" s="7">
        <f>-M84/'TS#1A-Sfp_Step 1'!K82</f>
        <v>-0.36430051917380485</v>
      </c>
      <c r="P84" s="11">
        <f>'TS#1A-Sfp_Step 1'!H82-'TS#1A-PfAcpH_Step 2'!H84</f>
        <v>122.78499999999997</v>
      </c>
    </row>
    <row r="85" spans="1:16" x14ac:dyDescent="0.25">
      <c r="A85" s="11" t="s">
        <v>109</v>
      </c>
      <c r="B85" s="11" t="s">
        <v>359</v>
      </c>
      <c r="C85" s="11">
        <v>82</v>
      </c>
      <c r="D85" s="11">
        <v>9.9000000000000005E-2</v>
      </c>
      <c r="E85" s="11">
        <v>2236.9499999999998</v>
      </c>
      <c r="F85" s="11">
        <v>1849</v>
      </c>
      <c r="G85" s="11">
        <v>2594</v>
      </c>
      <c r="H85" s="17">
        <v>221.96100000000001</v>
      </c>
      <c r="I85" s="11">
        <v>8878456</v>
      </c>
      <c r="K85" s="11">
        <f t="shared" si="1"/>
        <v>-13.197000000000003</v>
      </c>
      <c r="M85" s="4">
        <f>'TS#1A-Sfp_Step 1'!K83-'TS#1A-PfAcpH_Step 2'!K85</f>
        <v>3.3583333333333769</v>
      </c>
      <c r="N85" s="7">
        <f>-M85/'TS#1A-Sfp_Step 1'!K83</f>
        <v>0.34134029001220262</v>
      </c>
      <c r="P85" s="11">
        <f>'TS#1A-Sfp_Step 1'!H83-'TS#1A-PfAcpH_Step 2'!H85</f>
        <v>23.204999999999984</v>
      </c>
    </row>
    <row r="86" spans="1:16" x14ac:dyDescent="0.25">
      <c r="A86" s="11" t="s">
        <v>110</v>
      </c>
      <c r="B86" s="11" t="s">
        <v>360</v>
      </c>
      <c r="C86" s="11">
        <v>83</v>
      </c>
      <c r="D86" s="11">
        <v>9.9000000000000005E-2</v>
      </c>
      <c r="E86" s="11">
        <v>13731.314</v>
      </c>
      <c r="F86" s="11">
        <v>2186</v>
      </c>
      <c r="G86" s="11">
        <v>21573</v>
      </c>
      <c r="H86" s="17">
        <v>1362.49</v>
      </c>
      <c r="I86" s="11">
        <v>54499587</v>
      </c>
      <c r="K86" s="11">
        <f t="shared" si="1"/>
        <v>1127.3319999999999</v>
      </c>
      <c r="M86" s="4">
        <f>'TS#1A-Sfp_Step 1'!K84-'TS#1A-PfAcpH_Step 2'!K86</f>
        <v>25.971333333333405</v>
      </c>
      <c r="N86" s="7">
        <f>-M86/'TS#1A-Sfp_Step 1'!K84</f>
        <v>-2.2519082866317396E-2</v>
      </c>
      <c r="P86" s="11">
        <f>'TS#1A-Sfp_Step 1'!H84-'TS#1A-PfAcpH_Step 2'!H86</f>
        <v>45.817999999999984</v>
      </c>
    </row>
    <row r="87" spans="1:16" x14ac:dyDescent="0.25">
      <c r="A87" s="11" t="s">
        <v>111</v>
      </c>
      <c r="B87" s="11" t="s">
        <v>361</v>
      </c>
      <c r="C87" s="11">
        <v>84</v>
      </c>
      <c r="D87" s="11">
        <v>9.9000000000000005E-2</v>
      </c>
      <c r="E87" s="11">
        <v>2221.509</v>
      </c>
      <c r="F87" s="11">
        <v>1979</v>
      </c>
      <c r="G87" s="11">
        <v>2642</v>
      </c>
      <c r="H87" s="17">
        <v>220.429</v>
      </c>
      <c r="I87" s="11">
        <v>8817169</v>
      </c>
      <c r="K87" s="11">
        <f t="shared" si="1"/>
        <v>-14.729000000000013</v>
      </c>
      <c r="M87" s="4">
        <f>'TS#1A-Sfp_Step 1'!K85-'TS#1A-PfAcpH_Step 2'!K87</f>
        <v>5.9553333333333853</v>
      </c>
      <c r="N87" s="7">
        <f>-M87/'TS#1A-Sfp_Step 1'!K85</f>
        <v>0.67877360282664922</v>
      </c>
      <c r="P87" s="11">
        <f>'TS#1A-Sfp_Step 1'!H85-'TS#1A-PfAcpH_Step 2'!H87</f>
        <v>25.801999999999992</v>
      </c>
    </row>
    <row r="88" spans="1:16" x14ac:dyDescent="0.25">
      <c r="A88" s="11" t="s">
        <v>112</v>
      </c>
      <c r="B88" s="11" t="s">
        <v>362</v>
      </c>
      <c r="C88" s="11">
        <v>85</v>
      </c>
      <c r="D88" s="11">
        <v>9.9000000000000005E-2</v>
      </c>
      <c r="E88" s="11">
        <v>8275.6569999999992</v>
      </c>
      <c r="F88" s="11">
        <v>2004</v>
      </c>
      <c r="G88" s="11">
        <v>14316</v>
      </c>
      <c r="H88" s="17">
        <v>821.15200000000004</v>
      </c>
      <c r="I88" s="11">
        <v>32846083</v>
      </c>
      <c r="K88" s="11">
        <f t="shared" si="1"/>
        <v>585.99400000000003</v>
      </c>
      <c r="M88" s="4">
        <f>'TS#1A-Sfp_Step 1'!K86-'TS#1A-PfAcpH_Step 2'!K88</f>
        <v>110.88633333333337</v>
      </c>
      <c r="N88" s="7">
        <f>-M88/'TS#1A-Sfp_Step 1'!K86</f>
        <v>-0.15911818432719921</v>
      </c>
      <c r="P88" s="11">
        <f>'TS#1A-Sfp_Step 1'!H86-'TS#1A-PfAcpH_Step 2'!H88</f>
        <v>130.73299999999995</v>
      </c>
    </row>
    <row r="89" spans="1:16" x14ac:dyDescent="0.25">
      <c r="A89" s="11" t="s">
        <v>113</v>
      </c>
      <c r="B89" s="11" t="s">
        <v>363</v>
      </c>
      <c r="C89" s="11">
        <v>86</v>
      </c>
      <c r="D89" s="11">
        <v>9.9000000000000005E-2</v>
      </c>
      <c r="E89" s="11">
        <v>2204.8290000000002</v>
      </c>
      <c r="F89" s="11">
        <v>1843</v>
      </c>
      <c r="G89" s="11">
        <v>2486</v>
      </c>
      <c r="H89" s="17">
        <v>218.774</v>
      </c>
      <c r="I89" s="11">
        <v>8750968</v>
      </c>
      <c r="K89" s="11">
        <f t="shared" si="1"/>
        <v>-16.384000000000015</v>
      </c>
      <c r="M89" s="4">
        <f>'TS#1A-Sfp_Step 1'!K87-'TS#1A-PfAcpH_Step 2'!K89</f>
        <v>25.617333333333391</v>
      </c>
      <c r="N89" s="7">
        <f>-M89/'TS#1A-Sfp_Step 1'!K87</f>
        <v>-2.7744404332129897</v>
      </c>
      <c r="P89" s="11">
        <f>'TS#1A-Sfp_Step 1'!H87-'TS#1A-PfAcpH_Step 2'!H89</f>
        <v>45.463999999999999</v>
      </c>
    </row>
    <row r="90" spans="1:16" x14ac:dyDescent="0.25">
      <c r="A90" s="11" t="s">
        <v>114</v>
      </c>
      <c r="B90" s="11" t="s">
        <v>364</v>
      </c>
      <c r="C90" s="11">
        <v>87</v>
      </c>
      <c r="D90" s="11">
        <v>9.9000000000000005E-2</v>
      </c>
      <c r="E90" s="11">
        <v>4532.4129999999996</v>
      </c>
      <c r="F90" s="11">
        <v>2110</v>
      </c>
      <c r="G90" s="11">
        <v>8649</v>
      </c>
      <c r="H90" s="17">
        <v>449.72899999999998</v>
      </c>
      <c r="I90" s="11">
        <v>17989146</v>
      </c>
      <c r="K90" s="11">
        <f t="shared" si="1"/>
        <v>214.57099999999997</v>
      </c>
      <c r="M90" s="4">
        <f>'TS#1A-Sfp_Step 1'!K88-'TS#1A-PfAcpH_Step 2'!K90</f>
        <v>86.539333333333445</v>
      </c>
      <c r="N90" s="7">
        <f>-M90/'TS#1A-Sfp_Step 1'!K88</f>
        <v>-0.28740074236354146</v>
      </c>
      <c r="P90" s="11">
        <f>'TS#1A-Sfp_Step 1'!H88-'TS#1A-PfAcpH_Step 2'!H90</f>
        <v>106.38600000000002</v>
      </c>
    </row>
    <row r="91" spans="1:16" x14ac:dyDescent="0.25">
      <c r="A91" s="11" t="s">
        <v>115</v>
      </c>
      <c r="B91" s="11" t="s">
        <v>365</v>
      </c>
      <c r="C91" s="11">
        <v>88</v>
      </c>
      <c r="D91" s="11">
        <v>9.9000000000000005E-2</v>
      </c>
      <c r="E91" s="11">
        <v>2284.5639999999999</v>
      </c>
      <c r="F91" s="11">
        <v>2043</v>
      </c>
      <c r="G91" s="11">
        <v>2587</v>
      </c>
      <c r="H91" s="17">
        <v>226.68600000000001</v>
      </c>
      <c r="I91" s="11">
        <v>9067433</v>
      </c>
      <c r="K91" s="11">
        <f t="shared" si="1"/>
        <v>-8.4720000000000084</v>
      </c>
      <c r="M91" s="4">
        <f>'TS#1A-Sfp_Step 1'!K89-'TS#1A-PfAcpH_Step 2'!K91</f>
        <v>11.95033333333339</v>
      </c>
      <c r="N91" s="7">
        <f>-M91/'TS#1A-Sfp_Step 1'!K89</f>
        <v>-3.4356492573071082</v>
      </c>
      <c r="P91" s="11">
        <f>'TS#1A-Sfp_Step 1'!H89-'TS#1A-PfAcpH_Step 2'!H91</f>
        <v>31.796999999999997</v>
      </c>
    </row>
    <row r="92" spans="1:16" x14ac:dyDescent="0.25">
      <c r="A92" s="11" t="s">
        <v>116</v>
      </c>
      <c r="B92" s="11" t="s">
        <v>366</v>
      </c>
      <c r="C92" s="11">
        <v>89</v>
      </c>
      <c r="D92" s="11">
        <v>9.9000000000000005E-2</v>
      </c>
      <c r="E92" s="11">
        <v>3420.067</v>
      </c>
      <c r="F92" s="11">
        <v>2102</v>
      </c>
      <c r="G92" s="11">
        <v>4731</v>
      </c>
      <c r="H92" s="17">
        <v>339.35599999999999</v>
      </c>
      <c r="I92" s="11">
        <v>13574244</v>
      </c>
      <c r="K92" s="11">
        <f t="shared" si="1"/>
        <v>104.19799999999998</v>
      </c>
      <c r="M92" s="4">
        <f>'TS#1A-Sfp_Step 1'!K90-'TS#1A-PfAcpH_Step 2'!K92</f>
        <v>36.779333333333426</v>
      </c>
      <c r="N92" s="7">
        <f>-M92/'TS#1A-Sfp_Step 1'!K90</f>
        <v>-0.26088827518371799</v>
      </c>
      <c r="P92" s="11">
        <f>'TS#1A-Sfp_Step 1'!H90-'TS#1A-PfAcpH_Step 2'!H92</f>
        <v>56.626000000000033</v>
      </c>
    </row>
    <row r="93" spans="1:16" x14ac:dyDescent="0.25">
      <c r="A93" s="11" t="s">
        <v>117</v>
      </c>
      <c r="B93" s="11" t="s">
        <v>367</v>
      </c>
      <c r="C93" s="11">
        <v>90</v>
      </c>
      <c r="D93" s="11">
        <v>9.9000000000000005E-2</v>
      </c>
      <c r="E93" s="11">
        <v>2603.261</v>
      </c>
      <c r="F93" s="11">
        <v>2156</v>
      </c>
      <c r="G93" s="11">
        <v>3478</v>
      </c>
      <c r="H93" s="17">
        <v>258.30900000000003</v>
      </c>
      <c r="I93" s="11">
        <v>10332341</v>
      </c>
      <c r="K93" s="11">
        <f t="shared" si="1"/>
        <v>23.15100000000001</v>
      </c>
      <c r="M93" s="4">
        <f>'TS#1A-Sfp_Step 1'!K91-'TS#1A-PfAcpH_Step 2'!K93</f>
        <v>12.321333333333342</v>
      </c>
      <c r="N93" s="7">
        <f>-M93/'TS#1A-Sfp_Step 1'!K91</f>
        <v>-0.34735051730456606</v>
      </c>
      <c r="P93" s="11">
        <f>'TS#1A-Sfp_Step 1'!H91-'TS#1A-PfAcpH_Step 2'!H93</f>
        <v>32.16799999999995</v>
      </c>
    </row>
    <row r="94" spans="1:16" x14ac:dyDescent="0.25">
      <c r="A94" s="11" t="s">
        <v>118</v>
      </c>
      <c r="B94" s="11" t="s">
        <v>368</v>
      </c>
      <c r="C94" s="11">
        <v>91</v>
      </c>
      <c r="D94" s="11">
        <v>9.9000000000000005E-2</v>
      </c>
      <c r="E94" s="11">
        <v>2454.6819999999998</v>
      </c>
      <c r="F94" s="11">
        <v>2027</v>
      </c>
      <c r="G94" s="11">
        <v>2897</v>
      </c>
      <c r="H94" s="17">
        <v>243.566</v>
      </c>
      <c r="I94" s="11">
        <v>9742631</v>
      </c>
      <c r="K94" s="11">
        <f t="shared" si="1"/>
        <v>8.407999999999987</v>
      </c>
      <c r="M94" s="4">
        <f>'TS#1A-Sfp_Step 1'!K92-'TS#1A-PfAcpH_Step 2'!K94</f>
        <v>12.342333333333386</v>
      </c>
      <c r="N94" s="7">
        <f>-M94/'TS#1A-Sfp_Step 1'!K92</f>
        <v>-0.59480168993269322</v>
      </c>
      <c r="P94" s="11">
        <f>'TS#1A-Sfp_Step 1'!H92-'TS#1A-PfAcpH_Step 2'!H94</f>
        <v>32.188999999999993</v>
      </c>
    </row>
    <row r="95" spans="1:16" x14ac:dyDescent="0.25">
      <c r="A95" s="11" t="s">
        <v>119</v>
      </c>
      <c r="B95" s="11" t="s">
        <v>369</v>
      </c>
      <c r="C95" s="11">
        <v>92</v>
      </c>
      <c r="D95" s="11">
        <v>9.9000000000000005E-2</v>
      </c>
      <c r="E95" s="11">
        <v>2710.8829999999998</v>
      </c>
      <c r="F95" s="11">
        <v>2034</v>
      </c>
      <c r="G95" s="11">
        <v>3890</v>
      </c>
      <c r="H95" s="17">
        <v>268.98700000000002</v>
      </c>
      <c r="I95" s="11">
        <v>10759495</v>
      </c>
      <c r="K95" s="11">
        <f t="shared" si="1"/>
        <v>33.829000000000008</v>
      </c>
      <c r="M95" s="4">
        <f>'TS#1A-Sfp_Step 1'!K93-'TS#1A-PfAcpH_Step 2'!K95</f>
        <v>-2.9056666666666331</v>
      </c>
      <c r="N95" s="7">
        <f>-M95/'TS#1A-Sfp_Step 1'!K93</f>
        <v>9.3963565807910834E-2</v>
      </c>
      <c r="P95" s="11">
        <f>'TS#1A-Sfp_Step 1'!H93-'TS#1A-PfAcpH_Step 2'!H95</f>
        <v>16.940999999999974</v>
      </c>
    </row>
    <row r="96" spans="1:16" x14ac:dyDescent="0.25">
      <c r="A96" s="11" t="s">
        <v>120</v>
      </c>
      <c r="B96" s="11" t="s">
        <v>370</v>
      </c>
      <c r="C96" s="11">
        <v>93</v>
      </c>
      <c r="D96" s="11">
        <v>9.9000000000000005E-2</v>
      </c>
      <c r="E96" s="11">
        <v>4494.9179999999997</v>
      </c>
      <c r="F96" s="11">
        <v>2182</v>
      </c>
      <c r="G96" s="11">
        <v>6254</v>
      </c>
      <c r="H96" s="17">
        <v>446.00799999999998</v>
      </c>
      <c r="I96" s="11">
        <v>17840330</v>
      </c>
      <c r="K96" s="11">
        <f t="shared" si="1"/>
        <v>210.84999999999997</v>
      </c>
      <c r="M96" s="4">
        <f>'TS#1A-Sfp_Step 1'!K94-'TS#1A-PfAcpH_Step 2'!K96</f>
        <v>35.008333333333411</v>
      </c>
      <c r="N96" s="7">
        <f>-M96/'TS#1A-Sfp_Step 1'!K94</f>
        <v>-0.14239229908822862</v>
      </c>
      <c r="P96" s="11">
        <f>'TS#1A-Sfp_Step 1'!H94-'TS#1A-PfAcpH_Step 2'!H96</f>
        <v>54.855000000000018</v>
      </c>
    </row>
    <row r="97" spans="1:16" x14ac:dyDescent="0.25">
      <c r="A97" s="11" t="s">
        <v>121</v>
      </c>
      <c r="B97" s="11" t="s">
        <v>371</v>
      </c>
      <c r="C97" s="11">
        <v>94</v>
      </c>
      <c r="D97" s="11">
        <v>9.9000000000000005E-2</v>
      </c>
      <c r="E97" s="11">
        <v>2171.2109999999998</v>
      </c>
      <c r="F97" s="11">
        <v>1915</v>
      </c>
      <c r="G97" s="11">
        <v>2994</v>
      </c>
      <c r="H97" s="17">
        <v>215.43799999999999</v>
      </c>
      <c r="I97" s="11">
        <v>8617535</v>
      </c>
      <c r="K97" s="11">
        <f t="shared" si="1"/>
        <v>-19.720000000000027</v>
      </c>
      <c r="M97" s="4">
        <f>'TS#1A-Sfp_Step 1'!K95-'TS#1A-PfAcpH_Step 2'!K97</f>
        <v>17.206333333333419</v>
      </c>
      <c r="N97" s="7">
        <f>-M97/'TS#1A-Sfp_Step 1'!K95</f>
        <v>6.8451133801884954</v>
      </c>
      <c r="P97" s="11">
        <f>'TS#1A-Sfp_Step 1'!H95-'TS#1A-PfAcpH_Step 2'!H97</f>
        <v>37.053000000000026</v>
      </c>
    </row>
    <row r="98" spans="1:16" x14ac:dyDescent="0.25">
      <c r="A98" s="11" t="s">
        <v>122</v>
      </c>
      <c r="B98" s="11" t="s">
        <v>372</v>
      </c>
      <c r="C98" s="11">
        <v>95</v>
      </c>
      <c r="D98" s="11">
        <v>9.9000000000000005E-2</v>
      </c>
      <c r="E98" s="11">
        <v>2664.5010000000002</v>
      </c>
      <c r="F98" s="11">
        <v>2134</v>
      </c>
      <c r="G98" s="11">
        <v>3431</v>
      </c>
      <c r="H98" s="17">
        <v>264.38499999999999</v>
      </c>
      <c r="I98" s="11">
        <v>10575403</v>
      </c>
      <c r="K98" s="11">
        <f t="shared" si="1"/>
        <v>29.226999999999975</v>
      </c>
      <c r="M98" s="4">
        <f>'TS#1A-Sfp_Step 1'!K96-'TS#1A-PfAcpH_Step 2'!K98</f>
        <v>23.417333333333403</v>
      </c>
      <c r="N98" s="7">
        <f>-M98/'TS#1A-Sfp_Step 1'!K96</f>
        <v>-0.44482153824723236</v>
      </c>
      <c r="P98" s="11">
        <f>'TS#1A-Sfp_Step 1'!H96-'TS#1A-PfAcpH_Step 2'!H98</f>
        <v>43.26400000000001</v>
      </c>
    </row>
    <row r="99" spans="1:16" x14ac:dyDescent="0.25">
      <c r="A99" s="11" t="s">
        <v>123</v>
      </c>
      <c r="B99" s="11" t="s">
        <v>373</v>
      </c>
      <c r="C99" s="11">
        <v>96</v>
      </c>
      <c r="D99" s="11">
        <v>9.9000000000000005E-2</v>
      </c>
      <c r="E99" s="11">
        <v>2356.3890000000001</v>
      </c>
      <c r="F99" s="11">
        <v>1960</v>
      </c>
      <c r="G99" s="11">
        <v>2759</v>
      </c>
      <c r="H99" s="17">
        <v>233.81299999999999</v>
      </c>
      <c r="I99" s="11">
        <v>9352509</v>
      </c>
      <c r="K99" s="11">
        <f t="shared" si="1"/>
        <v>-1.3450000000000273</v>
      </c>
      <c r="M99" s="4">
        <f>'TS#1A-Sfp_Step 1'!K97-'TS#1A-PfAcpH_Step 2'!K99</f>
        <v>5.2383333333334292</v>
      </c>
      <c r="N99" s="7">
        <f>-M99/'TS#1A-Sfp_Step 1'!K97</f>
        <v>-1.3454623287671241</v>
      </c>
      <c r="P99" s="11">
        <f>'TS#1A-Sfp_Step 1'!H97-'TS#1A-PfAcpH_Step 2'!H99</f>
        <v>25.085000000000036</v>
      </c>
    </row>
    <row r="100" spans="1:16" x14ac:dyDescent="0.25">
      <c r="A100" s="11" t="s">
        <v>124</v>
      </c>
      <c r="B100" s="11" t="s">
        <v>374</v>
      </c>
      <c r="C100" s="11">
        <v>97</v>
      </c>
      <c r="D100" s="11">
        <v>9.9000000000000005E-2</v>
      </c>
      <c r="E100" s="11">
        <v>12988.359</v>
      </c>
      <c r="F100" s="11">
        <v>2404</v>
      </c>
      <c r="G100" s="11">
        <v>19941</v>
      </c>
      <c r="H100" s="17">
        <v>1288.77</v>
      </c>
      <c r="I100" s="11">
        <v>51550797</v>
      </c>
      <c r="K100" s="11">
        <f t="shared" si="1"/>
        <v>1053.6120000000001</v>
      </c>
      <c r="M100" s="4">
        <f>'TS#1A-Sfp_Step 1'!K98-'TS#1A-PfAcpH_Step 2'!K100</f>
        <v>-3.1836666666667952</v>
      </c>
      <c r="N100" s="7">
        <f>-M100/'TS#1A-Sfp_Step 1'!K98</f>
        <v>3.0308271070374104E-3</v>
      </c>
      <c r="P100" s="11">
        <f>'TS#1A-Sfp_Step 1'!H98-'TS#1A-PfAcpH_Step 2'!H100</f>
        <v>16.663000000000011</v>
      </c>
    </row>
    <row r="101" spans="1:16" x14ac:dyDescent="0.25">
      <c r="A101" s="11" t="s">
        <v>125</v>
      </c>
      <c r="B101" s="11" t="s">
        <v>375</v>
      </c>
      <c r="C101" s="11">
        <v>98</v>
      </c>
      <c r="D101" s="11">
        <v>9.9000000000000005E-2</v>
      </c>
      <c r="E101" s="11">
        <v>2358.7890000000002</v>
      </c>
      <c r="F101" s="11">
        <v>2028</v>
      </c>
      <c r="G101" s="11">
        <v>2869</v>
      </c>
      <c r="H101" s="17">
        <v>234.05099999999999</v>
      </c>
      <c r="I101" s="11">
        <v>9362035</v>
      </c>
      <c r="K101" s="11">
        <f t="shared" si="1"/>
        <v>-1.1070000000000277</v>
      </c>
      <c r="M101" s="4">
        <f>'TS#1A-Sfp_Step 1'!K99-'TS#1A-PfAcpH_Step 2'!K101</f>
        <v>14.25033333333343</v>
      </c>
      <c r="N101" s="7">
        <f>-M101/'TS#1A-Sfp_Step 1'!K99</f>
        <v>-1.0842252092315512</v>
      </c>
      <c r="P101" s="11">
        <f>'TS#1A-Sfp_Step 1'!H99-'TS#1A-PfAcpH_Step 2'!H101</f>
        <v>34.097000000000037</v>
      </c>
    </row>
    <row r="102" spans="1:16" x14ac:dyDescent="0.25">
      <c r="A102" s="11" t="s">
        <v>126</v>
      </c>
      <c r="B102" s="11" t="s">
        <v>376</v>
      </c>
      <c r="C102" s="11">
        <v>99</v>
      </c>
      <c r="D102" s="11">
        <v>9.9000000000000005E-2</v>
      </c>
      <c r="E102" s="11">
        <v>3284.739</v>
      </c>
      <c r="F102" s="11">
        <v>2188</v>
      </c>
      <c r="G102" s="11">
        <v>4779</v>
      </c>
      <c r="H102" s="17">
        <v>325.928</v>
      </c>
      <c r="I102" s="11">
        <v>13037131</v>
      </c>
      <c r="K102" s="11">
        <f t="shared" si="1"/>
        <v>90.769999999999982</v>
      </c>
      <c r="M102" s="4">
        <f>'TS#1A-Sfp_Step 1'!K100-'TS#1A-PfAcpH_Step 2'!K102</f>
        <v>18.619333333333401</v>
      </c>
      <c r="N102" s="7">
        <f>-M102/'TS#1A-Sfp_Step 1'!K100</f>
        <v>-0.17021159893713031</v>
      </c>
      <c r="P102" s="11">
        <f>'TS#1A-Sfp_Step 1'!H100-'TS#1A-PfAcpH_Step 2'!H102</f>
        <v>38.466000000000008</v>
      </c>
    </row>
    <row r="103" spans="1:16" x14ac:dyDescent="0.25">
      <c r="A103" s="11" t="s">
        <v>127</v>
      </c>
      <c r="B103" s="11" t="s">
        <v>377</v>
      </c>
      <c r="C103" s="11">
        <v>100</v>
      </c>
      <c r="D103" s="11">
        <v>9.9000000000000005E-2</v>
      </c>
      <c r="E103" s="11">
        <v>2541.3139999999999</v>
      </c>
      <c r="F103" s="11">
        <v>2200</v>
      </c>
      <c r="G103" s="11">
        <v>3050</v>
      </c>
      <c r="H103" s="17">
        <v>252.16200000000001</v>
      </c>
      <c r="I103" s="11">
        <v>10086477</v>
      </c>
      <c r="K103" s="11">
        <f t="shared" si="1"/>
        <v>17.003999999999991</v>
      </c>
      <c r="M103" s="4">
        <f>'TS#1A-Sfp_Step 1'!K101-'TS#1A-PfAcpH_Step 2'!K103</f>
        <v>15.148333333333369</v>
      </c>
      <c r="N103" s="7">
        <f>-M103/'TS#1A-Sfp_Step 1'!K101</f>
        <v>-0.47114258166851625</v>
      </c>
      <c r="P103" s="11">
        <f>'TS#1A-Sfp_Step 1'!H101-'TS#1A-PfAcpH_Step 2'!H103</f>
        <v>34.994999999999976</v>
      </c>
    </row>
    <row r="104" spans="1:16" x14ac:dyDescent="0.25">
      <c r="A104" s="11" t="s">
        <v>128</v>
      </c>
      <c r="B104" s="11" t="s">
        <v>378</v>
      </c>
      <c r="C104" s="11">
        <v>101</v>
      </c>
      <c r="D104" s="11">
        <v>9.9000000000000005E-2</v>
      </c>
      <c r="E104" s="11">
        <v>2447.0129999999999</v>
      </c>
      <c r="F104" s="11">
        <v>2010</v>
      </c>
      <c r="G104" s="11">
        <v>2877</v>
      </c>
      <c r="H104" s="17">
        <v>242.80500000000001</v>
      </c>
      <c r="I104" s="11">
        <v>9712195</v>
      </c>
      <c r="K104" s="11">
        <f t="shared" si="1"/>
        <v>7.6469999999999914</v>
      </c>
      <c r="M104" s="4">
        <f>'TS#1A-Sfp_Step 1'!K102-'TS#1A-PfAcpH_Step 2'!K104</f>
        <v>20.686333333333408</v>
      </c>
      <c r="N104" s="7">
        <f>-M104/'TS#1A-Sfp_Step 1'!K102</f>
        <v>-0.73010588235294216</v>
      </c>
      <c r="P104" s="11">
        <f>'TS#1A-Sfp_Step 1'!H102-'TS#1A-PfAcpH_Step 2'!H104</f>
        <v>40.533000000000015</v>
      </c>
    </row>
    <row r="105" spans="1:16" x14ac:dyDescent="0.25">
      <c r="A105" s="11" t="s">
        <v>129</v>
      </c>
      <c r="B105" s="11" t="s">
        <v>379</v>
      </c>
      <c r="C105" s="11">
        <v>102</v>
      </c>
      <c r="D105" s="11">
        <v>9.9000000000000005E-2</v>
      </c>
      <c r="E105" s="11">
        <v>2568.0569999999998</v>
      </c>
      <c r="F105" s="11">
        <v>2171</v>
      </c>
      <c r="G105" s="11">
        <v>3225</v>
      </c>
      <c r="H105" s="17">
        <v>254.815</v>
      </c>
      <c r="I105" s="11">
        <v>10192618</v>
      </c>
      <c r="K105" s="11">
        <f t="shared" si="1"/>
        <v>19.656999999999982</v>
      </c>
      <c r="M105" s="4">
        <f>'TS#1A-Sfp_Step 1'!K103-'TS#1A-PfAcpH_Step 2'!K105</f>
        <v>5.1303333333333683</v>
      </c>
      <c r="N105" s="7">
        <f>-M105/'TS#1A-Sfp_Step 1'!K103</f>
        <v>-0.20697399209273681</v>
      </c>
      <c r="P105" s="11">
        <f>'TS#1A-Sfp_Step 1'!H103-'TS#1A-PfAcpH_Step 2'!H105</f>
        <v>24.976999999999975</v>
      </c>
    </row>
    <row r="106" spans="1:16" x14ac:dyDescent="0.25">
      <c r="A106" s="11" t="s">
        <v>130</v>
      </c>
      <c r="B106" s="11" t="s">
        <v>380</v>
      </c>
      <c r="C106" s="11">
        <v>103</v>
      </c>
      <c r="D106" s="11">
        <v>9.9000000000000005E-2</v>
      </c>
      <c r="E106" s="11">
        <v>3988.7469999999998</v>
      </c>
      <c r="F106" s="11">
        <v>2513</v>
      </c>
      <c r="G106" s="11">
        <v>6120</v>
      </c>
      <c r="H106" s="17">
        <v>395.78300000000002</v>
      </c>
      <c r="I106" s="11">
        <v>15831338</v>
      </c>
      <c r="K106" s="11">
        <f t="shared" si="1"/>
        <v>160.625</v>
      </c>
      <c r="M106" s="4">
        <f>'TS#1A-Sfp_Step 1'!K104-'TS#1A-PfAcpH_Step 2'!K106</f>
        <v>31.982333333333401</v>
      </c>
      <c r="N106" s="7">
        <f>-M106/'TS#1A-Sfp_Step 1'!K104</f>
        <v>-0.16604940621852435</v>
      </c>
      <c r="P106" s="11">
        <f>'TS#1A-Sfp_Step 1'!H104-'TS#1A-PfAcpH_Step 2'!H106</f>
        <v>51.829000000000008</v>
      </c>
    </row>
    <row r="107" spans="1:16" x14ac:dyDescent="0.25">
      <c r="A107" s="11" t="s">
        <v>131</v>
      </c>
      <c r="B107" s="11" t="s">
        <v>381</v>
      </c>
      <c r="C107" s="11">
        <v>104</v>
      </c>
      <c r="D107" s="11">
        <v>9.9000000000000005E-2</v>
      </c>
      <c r="E107" s="11">
        <v>2962.384</v>
      </c>
      <c r="F107" s="11">
        <v>2237</v>
      </c>
      <c r="G107" s="11">
        <v>4240</v>
      </c>
      <c r="H107" s="17">
        <v>293.94299999999998</v>
      </c>
      <c r="I107" s="11">
        <v>11757702</v>
      </c>
      <c r="K107" s="11">
        <f t="shared" si="1"/>
        <v>58.784999999999968</v>
      </c>
      <c r="M107" s="4">
        <f>'TS#1A-Sfp_Step 1'!K105-'TS#1A-PfAcpH_Step 2'!K107</f>
        <v>-7.1746666666665817</v>
      </c>
      <c r="N107" s="7">
        <f>-M107/'TS#1A-Sfp_Step 1'!K105</f>
        <v>0.13901608850940525</v>
      </c>
      <c r="P107" s="11">
        <f>'TS#1A-Sfp_Step 1'!H105-'TS#1A-PfAcpH_Step 2'!H107</f>
        <v>12.672000000000025</v>
      </c>
    </row>
    <row r="108" spans="1:16" x14ac:dyDescent="0.25">
      <c r="A108" s="11" t="s">
        <v>132</v>
      </c>
      <c r="B108" s="11" t="s">
        <v>382</v>
      </c>
      <c r="C108" s="11">
        <v>105</v>
      </c>
      <c r="D108" s="11">
        <v>9.9000000000000005E-2</v>
      </c>
      <c r="E108" s="11">
        <v>11907.832</v>
      </c>
      <c r="F108" s="11">
        <v>2366</v>
      </c>
      <c r="G108" s="11">
        <v>18133</v>
      </c>
      <c r="H108" s="17">
        <v>1181.5550000000001</v>
      </c>
      <c r="I108" s="11">
        <v>47262185</v>
      </c>
      <c r="K108" s="11">
        <f t="shared" si="1"/>
        <v>946.39700000000005</v>
      </c>
      <c r="M108" s="4">
        <f>'TS#1A-Sfp_Step 1'!K106-'TS#1A-PfAcpH_Step 2'!K108</f>
        <v>-173.22966666666662</v>
      </c>
      <c r="N108" s="7">
        <f>-M108/'TS#1A-Sfp_Step 1'!K106</f>
        <v>0.22405197322528705</v>
      </c>
      <c r="P108" s="11">
        <f>'TS#1A-Sfp_Step 1'!H106-'TS#1A-PfAcpH_Step 2'!H108</f>
        <v>-153.38300000000004</v>
      </c>
    </row>
    <row r="109" spans="1:16" x14ac:dyDescent="0.25">
      <c r="A109" s="11" t="s">
        <v>133</v>
      </c>
      <c r="B109" s="11" t="s">
        <v>383</v>
      </c>
      <c r="C109" s="11">
        <v>106</v>
      </c>
      <c r="D109" s="11">
        <v>9.9000000000000005E-2</v>
      </c>
      <c r="E109" s="11">
        <v>2306.85</v>
      </c>
      <c r="F109" s="11">
        <v>2064</v>
      </c>
      <c r="G109" s="11">
        <v>2603</v>
      </c>
      <c r="H109" s="17">
        <v>228.89699999999999</v>
      </c>
      <c r="I109" s="11">
        <v>9155887</v>
      </c>
      <c r="K109" s="11">
        <f t="shared" si="1"/>
        <v>-6.2610000000000241</v>
      </c>
      <c r="M109" s="4">
        <f>'TS#1A-Sfp_Step 1'!K107-'TS#1A-PfAcpH_Step 2'!K109</f>
        <v>8.2103333333334092</v>
      </c>
      <c r="N109" s="7">
        <f>-M109/'TS#1A-Sfp_Step 1'!K107</f>
        <v>-4.211867305061487</v>
      </c>
      <c r="P109" s="11">
        <f>'TS#1A-Sfp_Step 1'!H107-'TS#1A-PfAcpH_Step 2'!H109</f>
        <v>28.057000000000016</v>
      </c>
    </row>
    <row r="110" spans="1:16" x14ac:dyDescent="0.25">
      <c r="A110" s="11" t="s">
        <v>134</v>
      </c>
      <c r="B110" s="11" t="s">
        <v>384</v>
      </c>
      <c r="C110" s="11">
        <v>107</v>
      </c>
      <c r="D110" s="11">
        <v>9.9000000000000005E-2</v>
      </c>
      <c r="E110" s="11">
        <v>2660.7190000000001</v>
      </c>
      <c r="F110" s="11">
        <v>2122</v>
      </c>
      <c r="G110" s="11">
        <v>3330</v>
      </c>
      <c r="H110" s="17">
        <v>264.01</v>
      </c>
      <c r="I110" s="11">
        <v>10560392</v>
      </c>
      <c r="K110" s="11">
        <f t="shared" si="1"/>
        <v>28.851999999999975</v>
      </c>
      <c r="M110" s="4">
        <f>'TS#1A-Sfp_Step 1'!K108-'TS#1A-PfAcpH_Step 2'!K110</f>
        <v>18.418333333333379</v>
      </c>
      <c r="N110" s="7">
        <f>-M110/'TS#1A-Sfp_Step 1'!K108</f>
        <v>-0.38963832142781668</v>
      </c>
      <c r="P110" s="11">
        <f>'TS#1A-Sfp_Step 1'!H108-'TS#1A-PfAcpH_Step 2'!H110</f>
        <v>38.264999999999986</v>
      </c>
    </row>
    <row r="111" spans="1:16" x14ac:dyDescent="0.25">
      <c r="A111" s="11" t="s">
        <v>135</v>
      </c>
      <c r="B111" s="11" t="s">
        <v>385</v>
      </c>
      <c r="C111" s="11">
        <v>108</v>
      </c>
      <c r="D111" s="11">
        <v>9.9000000000000005E-2</v>
      </c>
      <c r="E111" s="11">
        <v>2713.9969999999998</v>
      </c>
      <c r="F111" s="11">
        <v>2025</v>
      </c>
      <c r="G111" s="11">
        <v>3481</v>
      </c>
      <c r="H111" s="17">
        <v>269.29599999999999</v>
      </c>
      <c r="I111" s="11">
        <v>10771855</v>
      </c>
      <c r="K111" s="11">
        <f t="shared" si="1"/>
        <v>34.137999999999977</v>
      </c>
      <c r="M111" s="4">
        <f>'TS#1A-Sfp_Step 1'!K109-'TS#1A-PfAcpH_Step 2'!K111</f>
        <v>-1.0776666666666017</v>
      </c>
      <c r="N111" s="7">
        <f>-M111/'TS#1A-Sfp_Step 1'!K109</f>
        <v>3.2596969177562246E-2</v>
      </c>
      <c r="P111" s="11">
        <f>'TS#1A-Sfp_Step 1'!H109-'TS#1A-PfAcpH_Step 2'!H111</f>
        <v>18.769000000000005</v>
      </c>
    </row>
    <row r="112" spans="1:16" x14ac:dyDescent="0.25">
      <c r="A112" s="11" t="s">
        <v>136</v>
      </c>
      <c r="B112" s="11" t="s">
        <v>386</v>
      </c>
      <c r="C112" s="11">
        <v>109</v>
      </c>
      <c r="D112" s="11">
        <v>9.9000000000000005E-2</v>
      </c>
      <c r="E112" s="11">
        <v>3206.4540000000002</v>
      </c>
      <c r="F112" s="11">
        <v>1867</v>
      </c>
      <c r="G112" s="11">
        <v>6619</v>
      </c>
      <c r="H112" s="17">
        <v>318.16000000000003</v>
      </c>
      <c r="I112" s="11">
        <v>12726414</v>
      </c>
      <c r="K112" s="11">
        <f t="shared" si="1"/>
        <v>83.00200000000001</v>
      </c>
      <c r="M112" s="4">
        <f>'TS#1A-Sfp_Step 1'!K110-'TS#1A-PfAcpH_Step 2'!K112</f>
        <v>60.407333333333355</v>
      </c>
      <c r="N112" s="7">
        <f>-M112/'TS#1A-Sfp_Step 1'!K110</f>
        <v>-0.42122316539137394</v>
      </c>
      <c r="P112" s="11">
        <f>'TS#1A-Sfp_Step 1'!H110-'TS#1A-PfAcpH_Step 2'!H112</f>
        <v>80.253999999999962</v>
      </c>
    </row>
    <row r="113" spans="1:16" x14ac:dyDescent="0.25">
      <c r="A113" s="11" t="s">
        <v>137</v>
      </c>
      <c r="B113" s="11" t="s">
        <v>387</v>
      </c>
      <c r="C113" s="11">
        <v>110</v>
      </c>
      <c r="D113" s="11">
        <v>9.9000000000000005E-2</v>
      </c>
      <c r="E113" s="11">
        <v>2749.127</v>
      </c>
      <c r="F113" s="11">
        <v>1977</v>
      </c>
      <c r="G113" s="11">
        <v>3689</v>
      </c>
      <c r="H113" s="17">
        <v>272.78199999999998</v>
      </c>
      <c r="I113" s="11">
        <v>10911284</v>
      </c>
      <c r="K113" s="11">
        <f t="shared" si="1"/>
        <v>37.623999999999967</v>
      </c>
      <c r="M113" s="4">
        <f>'TS#1A-Sfp_Step 1'!K111-'TS#1A-PfAcpH_Step 2'!K113</f>
        <v>14.078333333333404</v>
      </c>
      <c r="N113" s="7">
        <f>-M113/'TS#1A-Sfp_Step 1'!K111</f>
        <v>-0.27229589896007389</v>
      </c>
      <c r="P113" s="11">
        <f>'TS#1A-Sfp_Step 1'!H111-'TS#1A-PfAcpH_Step 2'!H113</f>
        <v>33.925000000000011</v>
      </c>
    </row>
    <row r="114" spans="1:16" x14ac:dyDescent="0.25">
      <c r="A114" s="5" t="s">
        <v>138</v>
      </c>
      <c r="B114" s="11" t="s">
        <v>388</v>
      </c>
      <c r="C114" s="11">
        <v>111</v>
      </c>
      <c r="D114" s="11">
        <v>9.9000000000000005E-2</v>
      </c>
      <c r="E114" s="11">
        <v>7226.5020000000004</v>
      </c>
      <c r="F114" s="11">
        <v>2062</v>
      </c>
      <c r="G114" s="11">
        <v>12104</v>
      </c>
      <c r="H114" s="17">
        <v>717.05</v>
      </c>
      <c r="I114" s="11">
        <v>28681987</v>
      </c>
      <c r="K114" s="11">
        <f t="shared" si="1"/>
        <v>481.89199999999994</v>
      </c>
      <c r="M114" s="4">
        <f>'TS#1A-Sfp_Step 1'!K112-'TS#1A-PfAcpH_Step 2'!K114</f>
        <v>194.43133333333344</v>
      </c>
      <c r="N114" s="7">
        <f>-M114/'TS#1A-Sfp_Step 1'!K112</f>
        <v>-0.28748281147577354</v>
      </c>
      <c r="P114" s="11">
        <f>'TS#1A-Sfp_Step 1'!H112-'TS#1A-PfAcpH_Step 2'!H114</f>
        <v>214.27800000000002</v>
      </c>
    </row>
    <row r="115" spans="1:16" x14ac:dyDescent="0.25">
      <c r="A115" s="11" t="s">
        <v>139</v>
      </c>
      <c r="B115" s="11" t="s">
        <v>389</v>
      </c>
      <c r="C115" s="11">
        <v>112</v>
      </c>
      <c r="D115" s="11">
        <v>9.9000000000000005E-2</v>
      </c>
      <c r="E115" s="11">
        <v>2160.2629999999999</v>
      </c>
      <c r="F115" s="11">
        <v>1897</v>
      </c>
      <c r="G115" s="11">
        <v>2525</v>
      </c>
      <c r="H115" s="17">
        <v>214.352</v>
      </c>
      <c r="I115" s="11">
        <v>8574083</v>
      </c>
      <c r="K115" s="11">
        <f t="shared" si="1"/>
        <v>-20.806000000000012</v>
      </c>
      <c r="M115" s="4">
        <f>'TS#1A-Sfp_Step 1'!K113-'TS#1A-PfAcpH_Step 2'!K115</f>
        <v>8.598333333333386</v>
      </c>
      <c r="N115" s="7">
        <f>-M115/'TS#1A-Sfp_Step 1'!K113</f>
        <v>0.70433880348415601</v>
      </c>
      <c r="P115" s="11">
        <f>'TS#1A-Sfp_Step 1'!H113-'TS#1A-PfAcpH_Step 2'!H115</f>
        <v>28.444999999999993</v>
      </c>
    </row>
    <row r="116" spans="1:16" x14ac:dyDescent="0.25">
      <c r="A116" s="11" t="s">
        <v>140</v>
      </c>
      <c r="B116" s="11" t="s">
        <v>390</v>
      </c>
      <c r="C116" s="11">
        <v>113</v>
      </c>
      <c r="D116" s="11">
        <v>9.9000000000000005E-2</v>
      </c>
      <c r="E116" s="11">
        <v>9967.3289999999997</v>
      </c>
      <c r="F116" s="11">
        <v>2100</v>
      </c>
      <c r="G116" s="11">
        <v>21091</v>
      </c>
      <c r="H116" s="17">
        <v>989.00800000000004</v>
      </c>
      <c r="I116" s="11">
        <v>39560328</v>
      </c>
      <c r="K116" s="11">
        <f t="shared" si="1"/>
        <v>753.85</v>
      </c>
      <c r="M116" s="4">
        <f>'TS#1A-Sfp_Step 1'!K114-'TS#1A-PfAcpH_Step 2'!K116</f>
        <v>6.7963333333333367</v>
      </c>
      <c r="N116" s="7">
        <f>-M116/'TS#1A-Sfp_Step 1'!K114</f>
        <v>-8.9349452373617393E-3</v>
      </c>
      <c r="P116" s="11">
        <f>'TS#1A-Sfp_Step 1'!H114-'TS#1A-PfAcpH_Step 2'!H116</f>
        <v>26.642999999999915</v>
      </c>
    </row>
    <row r="117" spans="1:16" x14ac:dyDescent="0.25">
      <c r="A117" s="11" t="s">
        <v>141</v>
      </c>
      <c r="B117" s="11" t="s">
        <v>391</v>
      </c>
      <c r="C117" s="11">
        <v>114</v>
      </c>
      <c r="D117" s="11">
        <v>9.9000000000000005E-2</v>
      </c>
      <c r="E117" s="11">
        <v>2816.2350000000001</v>
      </c>
      <c r="F117" s="11">
        <v>2119</v>
      </c>
      <c r="G117" s="11">
        <v>3801</v>
      </c>
      <c r="H117" s="17">
        <v>279.44099999999997</v>
      </c>
      <c r="I117" s="11">
        <v>11177636</v>
      </c>
      <c r="K117" s="11">
        <f t="shared" si="1"/>
        <v>44.282999999999959</v>
      </c>
      <c r="M117" s="4">
        <f>'TS#1A-Sfp_Step 1'!K115-'TS#1A-PfAcpH_Step 2'!K117</f>
        <v>5.2813333333334356</v>
      </c>
      <c r="N117" s="7">
        <f>-M117/'TS#1A-Sfp_Step 1'!K115</f>
        <v>-0.10655511691875399</v>
      </c>
      <c r="P117" s="11">
        <f>'TS#1A-Sfp_Step 1'!H115-'TS#1A-PfAcpH_Step 2'!H117</f>
        <v>25.128000000000043</v>
      </c>
    </row>
    <row r="118" spans="1:16" x14ac:dyDescent="0.25">
      <c r="A118" s="11" t="s">
        <v>142</v>
      </c>
      <c r="B118" s="11" t="s">
        <v>392</v>
      </c>
      <c r="C118" s="11">
        <v>115</v>
      </c>
      <c r="D118" s="11">
        <v>9.9000000000000005E-2</v>
      </c>
      <c r="E118" s="11">
        <v>2859.1759999999999</v>
      </c>
      <c r="F118" s="11">
        <v>1772</v>
      </c>
      <c r="G118" s="11">
        <v>3929</v>
      </c>
      <c r="H118" s="17">
        <v>283.702</v>
      </c>
      <c r="I118" s="11">
        <v>11348071</v>
      </c>
      <c r="K118" s="11">
        <f t="shared" si="1"/>
        <v>48.543999999999983</v>
      </c>
      <c r="M118" s="4">
        <f>'TS#1A-Sfp_Step 1'!K116-'TS#1A-PfAcpH_Step 2'!K118</f>
        <v>32.711333333333386</v>
      </c>
      <c r="N118" s="7">
        <f>-M118/'TS#1A-Sfp_Step 1'!K116</f>
        <v>-0.40257460023136987</v>
      </c>
      <c r="P118" s="11">
        <f>'TS#1A-Sfp_Step 1'!H116-'TS#1A-PfAcpH_Step 2'!H118</f>
        <v>52.557999999999993</v>
      </c>
    </row>
    <row r="119" spans="1:16" x14ac:dyDescent="0.25">
      <c r="A119" s="11" t="s">
        <v>143</v>
      </c>
      <c r="B119" s="11" t="s">
        <v>393</v>
      </c>
      <c r="C119" s="11">
        <v>116</v>
      </c>
      <c r="D119" s="11">
        <v>9.9000000000000005E-2</v>
      </c>
      <c r="E119" s="11">
        <v>2120.0210000000002</v>
      </c>
      <c r="F119" s="11">
        <v>1836</v>
      </c>
      <c r="G119" s="11">
        <v>2746</v>
      </c>
      <c r="H119" s="17">
        <v>210.35900000000001</v>
      </c>
      <c r="I119" s="11">
        <v>8414364</v>
      </c>
      <c r="K119" s="11">
        <f t="shared" si="1"/>
        <v>-24.799000000000007</v>
      </c>
      <c r="M119" s="4">
        <f>'TS#1A-Sfp_Step 1'!K117-'TS#1A-PfAcpH_Step 2'!K119</f>
        <v>13.321333333333371</v>
      </c>
      <c r="N119" s="7">
        <f>-M119/'TS#1A-Sfp_Step 1'!K117</f>
        <v>1.1606307902303088</v>
      </c>
      <c r="P119" s="11">
        <f>'TS#1A-Sfp_Step 1'!H117-'TS#1A-PfAcpH_Step 2'!H119</f>
        <v>33.167999999999978</v>
      </c>
    </row>
    <row r="120" spans="1:16" x14ac:dyDescent="0.25">
      <c r="A120" s="11" t="s">
        <v>144</v>
      </c>
      <c r="B120" s="11" t="s">
        <v>394</v>
      </c>
      <c r="C120" s="11">
        <v>117</v>
      </c>
      <c r="D120" s="11">
        <v>9.9000000000000005E-2</v>
      </c>
      <c r="E120" s="11">
        <v>2323.0940000000001</v>
      </c>
      <c r="F120" s="11">
        <v>2027</v>
      </c>
      <c r="G120" s="11">
        <v>2644</v>
      </c>
      <c r="H120" s="17">
        <v>230.50899999999999</v>
      </c>
      <c r="I120" s="11">
        <v>9220362</v>
      </c>
      <c r="K120" s="11">
        <f t="shared" si="1"/>
        <v>-4.6490000000000293</v>
      </c>
      <c r="M120" s="4">
        <f>'TS#1A-Sfp_Step 1'!K118-'TS#1A-PfAcpH_Step 2'!K120</f>
        <v>31.231333333333396</v>
      </c>
      <c r="N120" s="7">
        <f>-M120/'TS#1A-Sfp_Step 1'!K118</f>
        <v>-1.1748905914956058</v>
      </c>
      <c r="P120" s="11">
        <f>'TS#1A-Sfp_Step 1'!H118-'TS#1A-PfAcpH_Step 2'!H120</f>
        <v>51.078000000000003</v>
      </c>
    </row>
    <row r="121" spans="1:16" x14ac:dyDescent="0.25">
      <c r="A121" s="11" t="s">
        <v>145</v>
      </c>
      <c r="B121" s="11" t="s">
        <v>395</v>
      </c>
      <c r="C121" s="11">
        <v>118</v>
      </c>
      <c r="D121" s="11">
        <v>9.9000000000000005E-2</v>
      </c>
      <c r="E121" s="11">
        <v>2162.596</v>
      </c>
      <c r="F121" s="11">
        <v>1860</v>
      </c>
      <c r="G121" s="11">
        <v>2561</v>
      </c>
      <c r="H121" s="17">
        <v>214.584</v>
      </c>
      <c r="I121" s="11">
        <v>8583345</v>
      </c>
      <c r="K121" s="11">
        <f t="shared" si="1"/>
        <v>-20.574000000000012</v>
      </c>
      <c r="M121" s="4">
        <f>'TS#1A-Sfp_Step 1'!K119-'TS#1A-PfAcpH_Step 2'!K121</f>
        <v>18.963333333333395</v>
      </c>
      <c r="N121" s="7">
        <f>-M121/'TS#1A-Sfp_Step 1'!K119</f>
        <v>11.773592715232189</v>
      </c>
      <c r="P121" s="11">
        <f>'TS#1A-Sfp_Step 1'!H119-'TS#1A-PfAcpH_Step 2'!H121</f>
        <v>38.81</v>
      </c>
    </row>
    <row r="122" spans="1:16" x14ac:dyDescent="0.25">
      <c r="A122" s="11" t="s">
        <v>146</v>
      </c>
      <c r="B122" s="11" t="s">
        <v>396</v>
      </c>
      <c r="C122" s="11">
        <v>119</v>
      </c>
      <c r="D122" s="11">
        <v>9.9000000000000005E-2</v>
      </c>
      <c r="E122" s="11">
        <v>3414.049</v>
      </c>
      <c r="F122" s="11">
        <v>2142</v>
      </c>
      <c r="G122" s="11">
        <v>4631</v>
      </c>
      <c r="H122" s="17">
        <v>338.75900000000001</v>
      </c>
      <c r="I122" s="11">
        <v>13550359</v>
      </c>
      <c r="K122" s="11">
        <f t="shared" si="1"/>
        <v>103.601</v>
      </c>
      <c r="M122" s="4">
        <f>'TS#1A-Sfp_Step 1'!K120-'TS#1A-PfAcpH_Step 2'!K122</f>
        <v>31.546333333333365</v>
      </c>
      <c r="N122" s="7">
        <f>-M122/'TS#1A-Sfp_Step 1'!K120</f>
        <v>-0.23342179645917313</v>
      </c>
      <c r="P122" s="11">
        <f>'TS#1A-Sfp_Step 1'!H120-'TS#1A-PfAcpH_Step 2'!H122</f>
        <v>51.392999999999972</v>
      </c>
    </row>
    <row r="123" spans="1:16" x14ac:dyDescent="0.25">
      <c r="A123" s="11" t="s">
        <v>147</v>
      </c>
      <c r="B123" s="11" t="s">
        <v>397</v>
      </c>
      <c r="C123" s="11">
        <v>120</v>
      </c>
      <c r="D123" s="11">
        <v>9.9000000000000005E-2</v>
      </c>
      <c r="E123" s="11">
        <v>2252.7330000000002</v>
      </c>
      <c r="F123" s="11">
        <v>2015</v>
      </c>
      <c r="G123" s="11">
        <v>2596</v>
      </c>
      <c r="H123" s="17">
        <v>223.52699999999999</v>
      </c>
      <c r="I123" s="11">
        <v>8941098</v>
      </c>
      <c r="K123" s="11">
        <f t="shared" si="1"/>
        <v>-11.631000000000029</v>
      </c>
      <c r="M123" s="4">
        <f>'TS#1A-Sfp_Step 1'!K121-'TS#1A-PfAcpH_Step 2'!K123</f>
        <v>15.576333333333395</v>
      </c>
      <c r="N123" s="7">
        <f>-M123/'TS#1A-Sfp_Step 1'!K121</f>
        <v>-3.948039878337259</v>
      </c>
      <c r="P123" s="11">
        <f>'TS#1A-Sfp_Step 1'!H121-'TS#1A-PfAcpH_Step 2'!H123</f>
        <v>35.423000000000002</v>
      </c>
    </row>
    <row r="124" spans="1:16" x14ac:dyDescent="0.25">
      <c r="A124" s="11" t="s">
        <v>148</v>
      </c>
      <c r="B124" s="11" t="s">
        <v>398</v>
      </c>
      <c r="C124" s="11">
        <v>121</v>
      </c>
      <c r="D124" s="11">
        <v>9.9000000000000005E-2</v>
      </c>
      <c r="E124" s="11">
        <v>3744.9009999999998</v>
      </c>
      <c r="F124" s="11">
        <v>2129</v>
      </c>
      <c r="G124" s="11">
        <v>5267</v>
      </c>
      <c r="H124" s="17">
        <v>371.58800000000002</v>
      </c>
      <c r="I124" s="11">
        <v>14863511</v>
      </c>
      <c r="K124" s="11">
        <f t="shared" si="1"/>
        <v>136.43</v>
      </c>
      <c r="M124" s="4">
        <f>'TS#1A-Sfp_Step 1'!K122-'TS#1A-PfAcpH_Step 2'!K124</f>
        <v>28.611333333333363</v>
      </c>
      <c r="N124" s="7">
        <f>-M124/'TS#1A-Sfp_Step 1'!K122</f>
        <v>-0.17335859299892567</v>
      </c>
      <c r="P124" s="11">
        <f>'TS#1A-Sfp_Step 1'!H122-'TS#1A-PfAcpH_Step 2'!H124</f>
        <v>48.45799999999997</v>
      </c>
    </row>
    <row r="125" spans="1:16" x14ac:dyDescent="0.25">
      <c r="A125" s="11" t="s">
        <v>149</v>
      </c>
      <c r="B125" s="11" t="s">
        <v>399</v>
      </c>
      <c r="C125" s="11">
        <v>122</v>
      </c>
      <c r="D125" s="11">
        <v>9.9000000000000005E-2</v>
      </c>
      <c r="E125" s="11">
        <v>2736.4940000000001</v>
      </c>
      <c r="F125" s="11">
        <v>2069</v>
      </c>
      <c r="G125" s="11">
        <v>3515</v>
      </c>
      <c r="H125" s="17">
        <v>271.529</v>
      </c>
      <c r="I125" s="11">
        <v>10861144</v>
      </c>
      <c r="K125" s="11">
        <f t="shared" si="1"/>
        <v>36.370999999999981</v>
      </c>
      <c r="M125" s="4">
        <f>'TS#1A-Sfp_Step 1'!K123-'TS#1A-PfAcpH_Step 2'!K125</f>
        <v>25.093333333333391</v>
      </c>
      <c r="N125" s="7">
        <f>-M125/'TS#1A-Sfp_Step 1'!K123</f>
        <v>-0.40825844798880717</v>
      </c>
      <c r="P125" s="11">
        <f>'TS#1A-Sfp_Step 1'!H123-'TS#1A-PfAcpH_Step 2'!H125</f>
        <v>44.94</v>
      </c>
    </row>
    <row r="126" spans="1:16" x14ac:dyDescent="0.25">
      <c r="A126" s="11" t="s">
        <v>150</v>
      </c>
      <c r="B126" s="11" t="s">
        <v>400</v>
      </c>
      <c r="C126" s="11">
        <v>123</v>
      </c>
      <c r="D126" s="11">
        <v>9.9000000000000005E-2</v>
      </c>
      <c r="E126" s="11">
        <v>3526.261</v>
      </c>
      <c r="F126" s="11">
        <v>2079</v>
      </c>
      <c r="G126" s="11">
        <v>4417</v>
      </c>
      <c r="H126" s="17">
        <v>349.89299999999997</v>
      </c>
      <c r="I126" s="11">
        <v>13995731</v>
      </c>
      <c r="K126" s="11">
        <f t="shared" si="1"/>
        <v>114.73499999999996</v>
      </c>
      <c r="M126" s="4">
        <f>'TS#1A-Sfp_Step 1'!K124-'TS#1A-PfAcpH_Step 2'!K126</f>
        <v>47.713333333333395</v>
      </c>
      <c r="N126" s="7">
        <f>-M126/'TS#1A-Sfp_Step 1'!K124</f>
        <v>-0.29371389877807336</v>
      </c>
      <c r="P126" s="11">
        <f>'TS#1A-Sfp_Step 1'!H124-'TS#1A-PfAcpH_Step 2'!H126</f>
        <v>67.56</v>
      </c>
    </row>
    <row r="127" spans="1:16" x14ac:dyDescent="0.25">
      <c r="A127" s="11" t="s">
        <v>151</v>
      </c>
      <c r="B127" s="11" t="s">
        <v>401</v>
      </c>
      <c r="C127" s="11">
        <v>124</v>
      </c>
      <c r="D127" s="11">
        <v>9.9000000000000005E-2</v>
      </c>
      <c r="E127" s="11">
        <v>2238.8760000000002</v>
      </c>
      <c r="F127" s="11">
        <v>1951</v>
      </c>
      <c r="G127" s="11">
        <v>2630</v>
      </c>
      <c r="H127" s="17">
        <v>222.15199999999999</v>
      </c>
      <c r="I127" s="11">
        <v>8886099</v>
      </c>
      <c r="K127" s="11">
        <f t="shared" si="1"/>
        <v>-13.006000000000029</v>
      </c>
      <c r="M127" s="4">
        <f>'TS#1A-Sfp_Step 1'!K125-'TS#1A-PfAcpH_Step 2'!K127</f>
        <v>13.092333333333414</v>
      </c>
      <c r="N127" s="7">
        <f>-M127/'TS#1A-Sfp_Step 1'!K125</f>
        <v>-151.64864864855787</v>
      </c>
      <c r="P127" s="11">
        <f>'TS#1A-Sfp_Step 1'!H125-'TS#1A-PfAcpH_Step 2'!H127</f>
        <v>32.939000000000021</v>
      </c>
    </row>
    <row r="128" spans="1:16" x14ac:dyDescent="0.25">
      <c r="A128" s="11" t="s">
        <v>152</v>
      </c>
      <c r="B128" s="11" t="s">
        <v>402</v>
      </c>
      <c r="C128" s="11">
        <v>125</v>
      </c>
      <c r="D128" s="11">
        <v>9.9000000000000005E-2</v>
      </c>
      <c r="E128" s="11">
        <v>7101.4030000000002</v>
      </c>
      <c r="F128" s="11">
        <v>2154</v>
      </c>
      <c r="G128" s="11">
        <v>15477</v>
      </c>
      <c r="H128" s="17">
        <v>704.63699999999994</v>
      </c>
      <c r="I128" s="11">
        <v>28185467</v>
      </c>
      <c r="K128" s="11">
        <f t="shared" si="1"/>
        <v>469.47899999999993</v>
      </c>
      <c r="M128" s="4">
        <f>'TS#1A-Sfp_Step 1'!K126-'TS#1A-PfAcpH_Step 2'!K128</f>
        <v>156.35633333333351</v>
      </c>
      <c r="N128" s="7">
        <f>-M128/'TS#1A-Sfp_Step 1'!K126</f>
        <v>-0.24983621889890123</v>
      </c>
      <c r="P128" s="11">
        <f>'TS#1A-Sfp_Step 1'!H126-'TS#1A-PfAcpH_Step 2'!H128</f>
        <v>176.20300000000009</v>
      </c>
    </row>
    <row r="129" spans="1:16" x14ac:dyDescent="0.25">
      <c r="A129" s="11" t="s">
        <v>153</v>
      </c>
      <c r="B129" s="11" t="s">
        <v>403</v>
      </c>
      <c r="C129" s="11">
        <v>126</v>
      </c>
      <c r="D129" s="11">
        <v>9.9000000000000005E-2</v>
      </c>
      <c r="E129" s="11">
        <v>2410.375</v>
      </c>
      <c r="F129" s="11">
        <v>2098</v>
      </c>
      <c r="G129" s="11">
        <v>2804</v>
      </c>
      <c r="H129" s="17">
        <v>239.16900000000001</v>
      </c>
      <c r="I129" s="11">
        <v>9566778</v>
      </c>
      <c r="K129" s="11">
        <f t="shared" si="1"/>
        <v>4.0109999999999957</v>
      </c>
      <c r="M129" s="4">
        <f>'TS#1A-Sfp_Step 1'!K127-'TS#1A-PfAcpH_Step 2'!K129</f>
        <v>13.558333333333394</v>
      </c>
      <c r="N129" s="7">
        <f>-M129/'TS#1A-Sfp_Step 1'!K127</f>
        <v>-0.77170448508765366</v>
      </c>
      <c r="P129" s="11">
        <f>'TS#1A-Sfp_Step 1'!H127-'TS#1A-PfAcpH_Step 2'!H129</f>
        <v>33.405000000000001</v>
      </c>
    </row>
    <row r="130" spans="1:16" x14ac:dyDescent="0.25">
      <c r="A130" s="11" t="s">
        <v>154</v>
      </c>
      <c r="B130" s="11" t="s">
        <v>404</v>
      </c>
      <c r="C130" s="11">
        <v>127</v>
      </c>
      <c r="D130" s="11">
        <v>9.9000000000000005E-2</v>
      </c>
      <c r="E130" s="11">
        <v>3370.1529999999998</v>
      </c>
      <c r="F130" s="11">
        <v>2198</v>
      </c>
      <c r="G130" s="11">
        <v>4706</v>
      </c>
      <c r="H130" s="17">
        <v>334.40300000000002</v>
      </c>
      <c r="I130" s="11">
        <v>13376136</v>
      </c>
      <c r="K130" s="11">
        <f t="shared" si="1"/>
        <v>99.245000000000005</v>
      </c>
      <c r="M130" s="4">
        <f>'TS#1A-Sfp_Step 1'!K128-'TS#1A-PfAcpH_Step 2'!K130</f>
        <v>22.964333333333371</v>
      </c>
      <c r="N130" s="7">
        <f>-M130/'TS#1A-Sfp_Step 1'!K128</f>
        <v>-0.18790981594422709</v>
      </c>
      <c r="P130" s="11">
        <f>'TS#1A-Sfp_Step 1'!H128-'TS#1A-PfAcpH_Step 2'!H130</f>
        <v>42.810999999999979</v>
      </c>
    </row>
    <row r="131" spans="1:16" x14ac:dyDescent="0.25">
      <c r="A131" s="11" t="s">
        <v>155</v>
      </c>
      <c r="B131" s="11" t="s">
        <v>405</v>
      </c>
      <c r="C131" s="11">
        <v>128</v>
      </c>
      <c r="D131" s="11">
        <v>9.9000000000000005E-2</v>
      </c>
      <c r="E131" s="11">
        <v>2495.4110000000001</v>
      </c>
      <c r="F131" s="11">
        <v>2215</v>
      </c>
      <c r="G131" s="11">
        <v>3006</v>
      </c>
      <c r="H131" s="17">
        <v>247.607</v>
      </c>
      <c r="I131" s="11">
        <v>9904288</v>
      </c>
      <c r="K131" s="11">
        <f t="shared" si="1"/>
        <v>12.448999999999984</v>
      </c>
      <c r="M131" s="4">
        <f>'TS#1A-Sfp_Step 1'!K129-'TS#1A-PfAcpH_Step 2'!K131</f>
        <v>11.612333333333368</v>
      </c>
      <c r="N131" s="7">
        <f>-M131/'TS#1A-Sfp_Step 1'!K129</f>
        <v>-0.48261387565111485</v>
      </c>
      <c r="P131" s="11">
        <f>'TS#1A-Sfp_Step 1'!H129-'TS#1A-PfAcpH_Step 2'!H131</f>
        <v>31.458999999999975</v>
      </c>
    </row>
    <row r="132" spans="1:16" x14ac:dyDescent="0.25">
      <c r="A132" s="11" t="s">
        <v>156</v>
      </c>
      <c r="B132" s="11" t="s">
        <v>406</v>
      </c>
      <c r="C132" s="11">
        <v>129</v>
      </c>
      <c r="D132" s="11">
        <v>9.9000000000000005E-2</v>
      </c>
      <c r="E132" s="11">
        <v>3224.2930000000001</v>
      </c>
      <c r="F132" s="11">
        <v>2217</v>
      </c>
      <c r="G132" s="11">
        <v>4829</v>
      </c>
      <c r="H132" s="17">
        <v>319.93</v>
      </c>
      <c r="I132" s="11">
        <v>12797220</v>
      </c>
      <c r="K132" s="11">
        <f t="shared" si="1"/>
        <v>84.771999999999991</v>
      </c>
      <c r="M132" s="4">
        <f>'TS#1A-Sfp_Step 1'!K130-'TS#1A-PfAcpH_Step 2'!K132</f>
        <v>47.948333333333409</v>
      </c>
      <c r="N132" s="7">
        <f>-M132/'TS#1A-Sfp_Step 1'!K130</f>
        <v>-0.36127345470802052</v>
      </c>
      <c r="P132" s="11">
        <f>'TS#1A-Sfp_Step 1'!H130-'TS#1A-PfAcpH_Step 2'!H132</f>
        <v>67.795000000000016</v>
      </c>
    </row>
    <row r="133" spans="1:16" x14ac:dyDescent="0.25">
      <c r="A133" s="11" t="s">
        <v>157</v>
      </c>
      <c r="B133" s="11" t="s">
        <v>407</v>
      </c>
      <c r="C133" s="11">
        <v>130</v>
      </c>
      <c r="D133" s="11">
        <v>9.9000000000000005E-2</v>
      </c>
      <c r="E133" s="11">
        <v>2865.72</v>
      </c>
      <c r="F133" s="11">
        <v>2111</v>
      </c>
      <c r="G133" s="11">
        <v>4064</v>
      </c>
      <c r="H133" s="17">
        <v>284.351</v>
      </c>
      <c r="I133" s="11">
        <v>11374041</v>
      </c>
      <c r="K133" s="11">
        <f t="shared" si="1"/>
        <v>49.192999999999984</v>
      </c>
      <c r="M133" s="4">
        <f>'TS#1A-Sfp_Step 1'!K131-'TS#1A-PfAcpH_Step 2'!K133</f>
        <v>24.557333333333389</v>
      </c>
      <c r="N133" s="7">
        <f>-M133/'TS#1A-Sfp_Step 1'!K131</f>
        <v>-0.33297928596932952</v>
      </c>
      <c r="P133" s="11">
        <f>'TS#1A-Sfp_Step 1'!H131-'TS#1A-PfAcpH_Step 2'!H133</f>
        <v>44.403999999999996</v>
      </c>
    </row>
    <row r="134" spans="1:16" x14ac:dyDescent="0.25">
      <c r="A134" s="5" t="s">
        <v>158</v>
      </c>
      <c r="B134" s="11" t="s">
        <v>408</v>
      </c>
      <c r="C134" s="11">
        <v>131</v>
      </c>
      <c r="D134" s="11">
        <v>9.9000000000000005E-2</v>
      </c>
      <c r="E134" s="11">
        <v>4508.1220000000003</v>
      </c>
      <c r="F134" s="11">
        <v>2175</v>
      </c>
      <c r="G134" s="11">
        <v>7165</v>
      </c>
      <c r="H134" s="17">
        <v>447.31799999999998</v>
      </c>
      <c r="I134" s="11">
        <v>17892735</v>
      </c>
      <c r="K134" s="11">
        <f t="shared" si="1"/>
        <v>212.15999999999997</v>
      </c>
      <c r="M134" s="4">
        <f>'TS#1A-Sfp_Step 1'!K132-'TS#1A-PfAcpH_Step 2'!K134</f>
        <v>141.16233333333344</v>
      </c>
      <c r="N134" s="7">
        <f>-M134/'TS#1A-Sfp_Step 1'!K132</f>
        <v>-0.39952847588651363</v>
      </c>
      <c r="P134" s="11">
        <f>'TS#1A-Sfp_Step 1'!H132-'TS#1A-PfAcpH_Step 2'!H134</f>
        <v>161.00900000000001</v>
      </c>
    </row>
    <row r="135" spans="1:16" x14ac:dyDescent="0.25">
      <c r="A135" s="11" t="s">
        <v>159</v>
      </c>
      <c r="B135" s="11" t="s">
        <v>409</v>
      </c>
      <c r="C135" s="11">
        <v>132</v>
      </c>
      <c r="D135" s="11">
        <v>9.9000000000000005E-2</v>
      </c>
      <c r="E135" s="11">
        <v>3953.5010000000002</v>
      </c>
      <c r="F135" s="11">
        <v>2360</v>
      </c>
      <c r="G135" s="11">
        <v>6518</v>
      </c>
      <c r="H135" s="17">
        <v>392.286</v>
      </c>
      <c r="I135" s="11">
        <v>15691444</v>
      </c>
      <c r="K135" s="11">
        <f t="shared" ref="K135:K198" si="2">H135-$J$4</f>
        <v>157.12799999999999</v>
      </c>
      <c r="M135" s="4">
        <f>'TS#1A-Sfp_Step 1'!K133-'TS#1A-PfAcpH_Step 2'!K135</f>
        <v>42.454333333333381</v>
      </c>
      <c r="N135" s="7">
        <f>-M135/'TS#1A-Sfp_Step 1'!K133</f>
        <v>-0.21271588834683117</v>
      </c>
      <c r="P135" s="11">
        <f>'TS#1A-Sfp_Step 1'!H133-'TS#1A-PfAcpH_Step 2'!H135</f>
        <v>62.300999999999988</v>
      </c>
    </row>
    <row r="136" spans="1:16" x14ac:dyDescent="0.25">
      <c r="A136" s="5" t="s">
        <v>160</v>
      </c>
      <c r="B136" s="11" t="s">
        <v>410</v>
      </c>
      <c r="C136" s="11">
        <v>133</v>
      </c>
      <c r="D136" s="11">
        <v>9.9000000000000005E-2</v>
      </c>
      <c r="E136" s="11">
        <v>6175.8379999999997</v>
      </c>
      <c r="F136" s="11">
        <v>2282</v>
      </c>
      <c r="G136" s="11">
        <v>11031</v>
      </c>
      <c r="H136" s="17">
        <v>612.798</v>
      </c>
      <c r="I136" s="11">
        <v>24511902</v>
      </c>
      <c r="K136" s="11">
        <f t="shared" si="2"/>
        <v>377.64</v>
      </c>
      <c r="M136" s="4">
        <f>'TS#1A-Sfp_Step 1'!K134-'TS#1A-PfAcpH_Step 2'!K136</f>
        <v>159.77533333333338</v>
      </c>
      <c r="N136" s="7">
        <f>-M136/'TS#1A-Sfp_Step 1'!K134</f>
        <v>-0.29730326513447708</v>
      </c>
      <c r="P136" s="11">
        <f>'TS#1A-Sfp_Step 1'!H134-'TS#1A-PfAcpH_Step 2'!H136</f>
        <v>179.62199999999996</v>
      </c>
    </row>
    <row r="137" spans="1:16" x14ac:dyDescent="0.25">
      <c r="A137" s="11" t="s">
        <v>161</v>
      </c>
      <c r="B137" s="11" t="s">
        <v>411</v>
      </c>
      <c r="C137" s="11">
        <v>134</v>
      </c>
      <c r="D137" s="11">
        <v>9.9000000000000005E-2</v>
      </c>
      <c r="E137" s="11">
        <v>2510.4209999999998</v>
      </c>
      <c r="F137" s="11">
        <v>2182</v>
      </c>
      <c r="G137" s="11">
        <v>3280</v>
      </c>
      <c r="H137" s="17">
        <v>249.096</v>
      </c>
      <c r="I137" s="11">
        <v>9963859</v>
      </c>
      <c r="K137" s="11">
        <f t="shared" si="2"/>
        <v>13.937999999999988</v>
      </c>
      <c r="M137" s="4">
        <f>'TS#1A-Sfp_Step 1'!K135-'TS#1A-PfAcpH_Step 2'!K137</f>
        <v>11.420333333333389</v>
      </c>
      <c r="N137" s="7">
        <f>-M137/'TS#1A-Sfp_Step 1'!K135</f>
        <v>-0.45035819914558145</v>
      </c>
      <c r="P137" s="11">
        <f>'TS#1A-Sfp_Step 1'!H135-'TS#1A-PfAcpH_Step 2'!H137</f>
        <v>31.266999999999996</v>
      </c>
    </row>
    <row r="138" spans="1:16" x14ac:dyDescent="0.25">
      <c r="A138" s="11" t="s">
        <v>162</v>
      </c>
      <c r="B138" s="11" t="s">
        <v>412</v>
      </c>
      <c r="C138" s="11">
        <v>135</v>
      </c>
      <c r="D138" s="11">
        <v>9.9000000000000005E-2</v>
      </c>
      <c r="E138" s="11">
        <v>11268.142</v>
      </c>
      <c r="F138" s="11">
        <v>2235</v>
      </c>
      <c r="G138" s="11">
        <v>18593</v>
      </c>
      <c r="H138" s="17">
        <v>1118.0809999999999</v>
      </c>
      <c r="I138" s="11">
        <v>44723256</v>
      </c>
      <c r="K138" s="11">
        <f t="shared" si="2"/>
        <v>882.92299999999989</v>
      </c>
      <c r="M138" s="4">
        <f>'TS#1A-Sfp_Step 1'!K136-'TS#1A-PfAcpH_Step 2'!K138</f>
        <v>-274.69566666666651</v>
      </c>
      <c r="N138" s="7">
        <f>-M138/'TS#1A-Sfp_Step 1'!K136</f>
        <v>0.45163321608915935</v>
      </c>
      <c r="P138" s="11">
        <f>'TS#1A-Sfp_Step 1'!H136-'TS#1A-PfAcpH_Step 2'!H138</f>
        <v>-254.84899999999993</v>
      </c>
    </row>
    <row r="139" spans="1:16" x14ac:dyDescent="0.25">
      <c r="A139" s="11" t="s">
        <v>163</v>
      </c>
      <c r="B139" s="11" t="s">
        <v>413</v>
      </c>
      <c r="C139" s="11">
        <v>136</v>
      </c>
      <c r="D139" s="11">
        <v>9.9000000000000005E-2</v>
      </c>
      <c r="E139" s="11">
        <v>2300.308</v>
      </c>
      <c r="F139" s="11">
        <v>2052</v>
      </c>
      <c r="G139" s="11">
        <v>2809</v>
      </c>
      <c r="H139" s="17">
        <v>228.24799999999999</v>
      </c>
      <c r="I139" s="11">
        <v>9129922</v>
      </c>
      <c r="K139" s="11">
        <f t="shared" si="2"/>
        <v>-6.910000000000025</v>
      </c>
      <c r="M139" s="4">
        <f>'TS#1A-Sfp_Step 1'!K137-'TS#1A-PfAcpH_Step 2'!K139</f>
        <v>4.3093333333333987</v>
      </c>
      <c r="N139" s="7">
        <f>-M139/'TS#1A-Sfp_Step 1'!K137</f>
        <v>1.6570110228147137</v>
      </c>
      <c r="P139" s="11">
        <f>'TS#1A-Sfp_Step 1'!H137-'TS#1A-PfAcpH_Step 2'!H139</f>
        <v>24.156000000000006</v>
      </c>
    </row>
    <row r="140" spans="1:16" x14ac:dyDescent="0.25">
      <c r="A140" s="5" t="s">
        <v>164</v>
      </c>
      <c r="B140" s="11" t="s">
        <v>414</v>
      </c>
      <c r="C140" s="11">
        <v>137</v>
      </c>
      <c r="D140" s="11">
        <v>9.9000000000000005E-2</v>
      </c>
      <c r="E140" s="11">
        <v>4555.2179999999998</v>
      </c>
      <c r="F140" s="11">
        <v>2097</v>
      </c>
      <c r="G140" s="11">
        <v>7797</v>
      </c>
      <c r="H140" s="17">
        <v>451.99200000000002</v>
      </c>
      <c r="I140" s="11">
        <v>18079660</v>
      </c>
      <c r="K140" s="11">
        <f t="shared" si="2"/>
        <v>216.834</v>
      </c>
      <c r="M140" s="4">
        <f>'TS#1A-Sfp_Step 1'!K138-'TS#1A-PfAcpH_Step 2'!K140</f>
        <v>108.43933333333342</v>
      </c>
      <c r="N140" s="7">
        <f>-M140/'TS#1A-Sfp_Step 1'!K138</f>
        <v>-0.33337910680248423</v>
      </c>
      <c r="P140" s="11">
        <f>'TS#1A-Sfp_Step 1'!H138-'TS#1A-PfAcpH_Step 2'!H140</f>
        <v>128.286</v>
      </c>
    </row>
    <row r="141" spans="1:16" x14ac:dyDescent="0.25">
      <c r="A141" s="11" t="s">
        <v>165</v>
      </c>
      <c r="B141" s="11" t="s">
        <v>415</v>
      </c>
      <c r="C141" s="11">
        <v>138</v>
      </c>
      <c r="D141" s="11">
        <v>9.9000000000000005E-2</v>
      </c>
      <c r="E141" s="11">
        <v>3264.143</v>
      </c>
      <c r="F141" s="11">
        <v>2064</v>
      </c>
      <c r="G141" s="11">
        <v>4240</v>
      </c>
      <c r="H141" s="17">
        <v>323.88499999999999</v>
      </c>
      <c r="I141" s="11">
        <v>12955383</v>
      </c>
      <c r="K141" s="11">
        <f t="shared" si="2"/>
        <v>88.726999999999975</v>
      </c>
      <c r="M141" s="4">
        <f>'TS#1A-Sfp_Step 1'!K139-'TS#1A-PfAcpH_Step 2'!K141</f>
        <v>50.132333333333378</v>
      </c>
      <c r="N141" s="7">
        <f>-M141/'TS#1A-Sfp_Step 1'!K139</f>
        <v>-0.36102962710464814</v>
      </c>
      <c r="P141" s="11">
        <f>'TS#1A-Sfp_Step 1'!H139-'TS#1A-PfAcpH_Step 2'!H141</f>
        <v>69.978999999999985</v>
      </c>
    </row>
    <row r="142" spans="1:16" x14ac:dyDescent="0.25">
      <c r="A142" s="5" t="s">
        <v>166</v>
      </c>
      <c r="B142" s="11" t="s">
        <v>416</v>
      </c>
      <c r="C142" s="11">
        <v>139</v>
      </c>
      <c r="D142" s="11">
        <v>9.9000000000000005E-2</v>
      </c>
      <c r="E142" s="11">
        <v>5988.2110000000002</v>
      </c>
      <c r="F142" s="11">
        <v>2026</v>
      </c>
      <c r="G142" s="11">
        <v>12260</v>
      </c>
      <c r="H142" s="17">
        <v>594.17999999999995</v>
      </c>
      <c r="I142" s="11">
        <v>23767208</v>
      </c>
      <c r="K142" s="11">
        <f t="shared" si="2"/>
        <v>359.02199999999993</v>
      </c>
      <c r="M142" s="4">
        <f>'TS#1A-Sfp_Step 1'!K140-'TS#1A-PfAcpH_Step 2'!K142</f>
        <v>151.93133333333344</v>
      </c>
      <c r="N142" s="7">
        <f>-M142/'TS#1A-Sfp_Step 1'!K140</f>
        <v>-0.29734874678705187</v>
      </c>
      <c r="P142" s="11">
        <f>'TS#1A-Sfp_Step 1'!H140-'TS#1A-PfAcpH_Step 2'!H142</f>
        <v>171.77800000000002</v>
      </c>
    </row>
    <row r="143" spans="1:16" x14ac:dyDescent="0.25">
      <c r="A143" s="11" t="s">
        <v>167</v>
      </c>
      <c r="B143" s="11" t="s">
        <v>417</v>
      </c>
      <c r="C143" s="11">
        <v>140</v>
      </c>
      <c r="D143" s="11">
        <v>9.9000000000000005E-2</v>
      </c>
      <c r="E143" s="11">
        <v>2667.6570000000002</v>
      </c>
      <c r="F143" s="11">
        <v>2040</v>
      </c>
      <c r="G143" s="11">
        <v>3469</v>
      </c>
      <c r="H143" s="17">
        <v>264.69799999999998</v>
      </c>
      <c r="I143" s="11">
        <v>10587930</v>
      </c>
      <c r="K143" s="11">
        <f t="shared" si="2"/>
        <v>29.539999999999964</v>
      </c>
      <c r="M143" s="4">
        <f>'TS#1A-Sfp_Step 1'!K141-'TS#1A-PfAcpH_Step 2'!K143</f>
        <v>11.809333333333399</v>
      </c>
      <c r="N143" s="7">
        <f>-M143/'TS#1A-Sfp_Step 1'!K141</f>
        <v>-0.28559912292016132</v>
      </c>
      <c r="P143" s="11">
        <f>'TS#1A-Sfp_Step 1'!H141-'TS#1A-PfAcpH_Step 2'!H143</f>
        <v>31.656000000000006</v>
      </c>
    </row>
    <row r="144" spans="1:16" x14ac:dyDescent="0.25">
      <c r="A144" s="11" t="s">
        <v>168</v>
      </c>
      <c r="B144" s="11" t="s">
        <v>418</v>
      </c>
      <c r="C144" s="11">
        <v>141</v>
      </c>
      <c r="D144" s="11">
        <v>9.9000000000000005E-2</v>
      </c>
      <c r="E144" s="11">
        <v>3735.7820000000002</v>
      </c>
      <c r="F144" s="11">
        <v>2067</v>
      </c>
      <c r="G144" s="11">
        <v>5634</v>
      </c>
      <c r="H144" s="17">
        <v>370.68299999999999</v>
      </c>
      <c r="I144" s="11">
        <v>14827317</v>
      </c>
      <c r="K144" s="11">
        <f t="shared" si="2"/>
        <v>135.52499999999998</v>
      </c>
      <c r="M144" s="4">
        <f>'TS#1A-Sfp_Step 1'!K142-'TS#1A-PfAcpH_Step 2'!K144</f>
        <v>17.723333333333386</v>
      </c>
      <c r="N144" s="7">
        <f>-M144/'TS#1A-Sfp_Step 1'!K142</f>
        <v>-0.1156510674395592</v>
      </c>
      <c r="P144" s="11">
        <f>'TS#1A-Sfp_Step 1'!H142-'TS#1A-PfAcpH_Step 2'!H144</f>
        <v>37.569999999999993</v>
      </c>
    </row>
    <row r="145" spans="1:16" x14ac:dyDescent="0.25">
      <c r="A145" s="11" t="s">
        <v>169</v>
      </c>
      <c r="B145" s="11" t="s">
        <v>419</v>
      </c>
      <c r="C145" s="11">
        <v>142</v>
      </c>
      <c r="D145" s="11">
        <v>9.9000000000000005E-2</v>
      </c>
      <c r="E145" s="11">
        <v>2377.779</v>
      </c>
      <c r="F145" s="11">
        <v>2039</v>
      </c>
      <c r="G145" s="11">
        <v>2921</v>
      </c>
      <c r="H145" s="17">
        <v>235.935</v>
      </c>
      <c r="I145" s="11">
        <v>9437406</v>
      </c>
      <c r="K145" s="11">
        <f t="shared" si="2"/>
        <v>0.77699999999998681</v>
      </c>
      <c r="M145" s="4">
        <f>'TS#1A-Sfp_Step 1'!K143-'TS#1A-PfAcpH_Step 2'!K145</f>
        <v>9.2933333333333792</v>
      </c>
      <c r="N145" s="7">
        <f>-M145/'TS#1A-Sfp_Step 1'!K143</f>
        <v>-0.92284267319850544</v>
      </c>
      <c r="P145" s="11">
        <f>'TS#1A-Sfp_Step 1'!H143-'TS#1A-PfAcpH_Step 2'!H145</f>
        <v>29.139999999999986</v>
      </c>
    </row>
    <row r="146" spans="1:16" x14ac:dyDescent="0.25">
      <c r="A146" s="5" t="s">
        <v>170</v>
      </c>
      <c r="B146" s="11" t="s">
        <v>420</v>
      </c>
      <c r="C146" s="11">
        <v>143</v>
      </c>
      <c r="D146" s="11">
        <v>9.9000000000000005E-2</v>
      </c>
      <c r="E146" s="11">
        <v>7222.8149999999996</v>
      </c>
      <c r="F146" s="11">
        <v>2155</v>
      </c>
      <c r="G146" s="11">
        <v>12707</v>
      </c>
      <c r="H146" s="17">
        <v>716.68399999999997</v>
      </c>
      <c r="I146" s="11">
        <v>28667354</v>
      </c>
      <c r="K146" s="11">
        <f t="shared" si="2"/>
        <v>481.52599999999995</v>
      </c>
      <c r="M146" s="4">
        <f>'TS#1A-Sfp_Step 1'!K144-'TS#1A-PfAcpH_Step 2'!K146</f>
        <v>145.45633333333342</v>
      </c>
      <c r="N146" s="7">
        <f>-M146/'TS#1A-Sfp_Step 1'!K144</f>
        <v>-0.23199430924954303</v>
      </c>
      <c r="P146" s="11">
        <f>'TS#1A-Sfp_Step 1'!H144-'TS#1A-PfAcpH_Step 2'!H146</f>
        <v>165.303</v>
      </c>
    </row>
    <row r="147" spans="1:16" x14ac:dyDescent="0.25">
      <c r="A147" s="11" t="s">
        <v>171</v>
      </c>
      <c r="B147" s="11" t="s">
        <v>421</v>
      </c>
      <c r="C147" s="11">
        <v>144</v>
      </c>
      <c r="D147" s="11">
        <v>9.9000000000000005E-2</v>
      </c>
      <c r="E147" s="11">
        <v>3159.9409999999998</v>
      </c>
      <c r="F147" s="11">
        <v>2094</v>
      </c>
      <c r="G147" s="11">
        <v>4184</v>
      </c>
      <c r="H147" s="17">
        <v>313.54500000000002</v>
      </c>
      <c r="I147" s="11">
        <v>12541806</v>
      </c>
      <c r="K147" s="11">
        <f t="shared" si="2"/>
        <v>78.387</v>
      </c>
      <c r="M147" s="4">
        <f>'TS#1A-Sfp_Step 1'!K145-'TS#1A-PfAcpH_Step 2'!K147</f>
        <v>12.658333333333388</v>
      </c>
      <c r="N147" s="7">
        <f>-M147/'TS#1A-Sfp_Step 1'!K145</f>
        <v>-0.13903330209126641</v>
      </c>
      <c r="P147" s="11">
        <f>'TS#1A-Sfp_Step 1'!H145-'TS#1A-PfAcpH_Step 2'!H147</f>
        <v>32.504999999999995</v>
      </c>
    </row>
    <row r="148" spans="1:16" x14ac:dyDescent="0.25">
      <c r="A148" s="11" t="s">
        <v>172</v>
      </c>
      <c r="B148" s="11" t="s">
        <v>422</v>
      </c>
      <c r="C148" s="11">
        <v>145</v>
      </c>
      <c r="D148" s="11">
        <v>9.9000000000000005E-2</v>
      </c>
      <c r="E148" s="11">
        <v>2440.6849999999999</v>
      </c>
      <c r="F148" s="11">
        <v>1810</v>
      </c>
      <c r="G148" s="11">
        <v>3251</v>
      </c>
      <c r="H148" s="17">
        <v>242.17699999999999</v>
      </c>
      <c r="I148" s="11">
        <v>9687077</v>
      </c>
      <c r="K148" s="11">
        <f t="shared" si="2"/>
        <v>7.018999999999977</v>
      </c>
      <c r="M148" s="4">
        <f>'TS#1A-Sfp_Step 1'!K146-'TS#1A-PfAcpH_Step 2'!K148</f>
        <v>22.25433333333342</v>
      </c>
      <c r="N148" s="7">
        <f>-M148/'TS#1A-Sfp_Step 1'!K146</f>
        <v>-0.76022546117057743</v>
      </c>
      <c r="P148" s="11">
        <f>'TS#1A-Sfp_Step 1'!H146-'TS#1A-PfAcpH_Step 2'!H148</f>
        <v>42.101000000000028</v>
      </c>
    </row>
    <row r="149" spans="1:16" x14ac:dyDescent="0.25">
      <c r="A149" s="11" t="s">
        <v>173</v>
      </c>
      <c r="B149" s="11" t="s">
        <v>423</v>
      </c>
      <c r="C149" s="11">
        <v>146</v>
      </c>
      <c r="D149" s="11">
        <v>9.9000000000000005E-2</v>
      </c>
      <c r="E149" s="11">
        <v>2165.4789999999998</v>
      </c>
      <c r="F149" s="11">
        <v>1815</v>
      </c>
      <c r="G149" s="11">
        <v>2626</v>
      </c>
      <c r="H149" s="17">
        <v>214.87</v>
      </c>
      <c r="I149" s="11">
        <v>8594787</v>
      </c>
      <c r="K149" s="11">
        <f t="shared" si="2"/>
        <v>-20.288000000000011</v>
      </c>
      <c r="M149" s="4">
        <f>'TS#1A-Sfp_Step 1'!K147-'TS#1A-PfAcpH_Step 2'!K149</f>
        <v>18.81133333333338</v>
      </c>
      <c r="N149" s="7">
        <f>-M149/'TS#1A-Sfp_Step 1'!K147</f>
        <v>12.73905191873623</v>
      </c>
      <c r="P149" s="11">
        <f>'TS#1A-Sfp_Step 1'!H147-'TS#1A-PfAcpH_Step 2'!H149</f>
        <v>38.657999999999987</v>
      </c>
    </row>
    <row r="150" spans="1:16" x14ac:dyDescent="0.25">
      <c r="A150" s="11" t="s">
        <v>174</v>
      </c>
      <c r="B150" s="11" t="s">
        <v>424</v>
      </c>
      <c r="C150" s="11">
        <v>147</v>
      </c>
      <c r="D150" s="11">
        <v>9.9000000000000005E-2</v>
      </c>
      <c r="E150" s="11">
        <v>2822.221</v>
      </c>
      <c r="F150" s="11">
        <v>2003</v>
      </c>
      <c r="G150" s="11">
        <v>3730</v>
      </c>
      <c r="H150" s="17">
        <v>280.03500000000003</v>
      </c>
      <c r="I150" s="11">
        <v>11201397</v>
      </c>
      <c r="K150" s="11">
        <f t="shared" si="2"/>
        <v>44.87700000000001</v>
      </c>
      <c r="M150" s="4">
        <f>'TS#1A-Sfp_Step 1'!K148-'TS#1A-PfAcpH_Step 2'!K150</f>
        <v>34.990333333333382</v>
      </c>
      <c r="N150" s="7">
        <f>-M150/'TS#1A-Sfp_Step 1'!K148</f>
        <v>-0.43810569193913268</v>
      </c>
      <c r="P150" s="11">
        <f>'TS#1A-Sfp_Step 1'!H148-'TS#1A-PfAcpH_Step 2'!H150</f>
        <v>54.836999999999989</v>
      </c>
    </row>
    <row r="151" spans="1:16" x14ac:dyDescent="0.25">
      <c r="A151" s="11" t="s">
        <v>175</v>
      </c>
      <c r="B151" s="11" t="s">
        <v>425</v>
      </c>
      <c r="C151" s="11">
        <v>148</v>
      </c>
      <c r="D151" s="11">
        <v>9.9000000000000005E-2</v>
      </c>
      <c r="E151" s="11">
        <v>2405.11</v>
      </c>
      <c r="F151" s="11">
        <v>2002</v>
      </c>
      <c r="G151" s="11">
        <v>2935</v>
      </c>
      <c r="H151" s="17">
        <v>238.64699999999999</v>
      </c>
      <c r="I151" s="11">
        <v>9545882</v>
      </c>
      <c r="K151" s="11">
        <f t="shared" si="2"/>
        <v>3.4889999999999759</v>
      </c>
      <c r="M151" s="4">
        <f>'TS#1A-Sfp_Step 1'!K149-'TS#1A-PfAcpH_Step 2'!K151</f>
        <v>12.62333333333342</v>
      </c>
      <c r="N151" s="7">
        <f>-M151/'TS#1A-Sfp_Step 1'!K149</f>
        <v>-0.7834578066491531</v>
      </c>
      <c r="P151" s="11">
        <f>'TS#1A-Sfp_Step 1'!H149-'TS#1A-PfAcpH_Step 2'!H151</f>
        <v>32.470000000000027</v>
      </c>
    </row>
    <row r="152" spans="1:16" x14ac:dyDescent="0.25">
      <c r="A152" s="11" t="s">
        <v>176</v>
      </c>
      <c r="B152" s="11" t="s">
        <v>426</v>
      </c>
      <c r="C152" s="11">
        <v>149</v>
      </c>
      <c r="D152" s="11">
        <v>9.9000000000000005E-2</v>
      </c>
      <c r="E152" s="11">
        <v>3728.3110000000001</v>
      </c>
      <c r="F152" s="11">
        <v>2031</v>
      </c>
      <c r="G152" s="11">
        <v>5428</v>
      </c>
      <c r="H152" s="17">
        <v>369.94200000000001</v>
      </c>
      <c r="I152" s="11">
        <v>14797668</v>
      </c>
      <c r="K152" s="11">
        <f t="shared" si="2"/>
        <v>134.78399999999999</v>
      </c>
      <c r="M152" s="4">
        <f>'TS#1A-Sfp_Step 1'!K150-'TS#1A-PfAcpH_Step 2'!K152</f>
        <v>24.232333333333401</v>
      </c>
      <c r="N152" s="7">
        <f>-M152/'TS#1A-Sfp_Step 1'!K150</f>
        <v>-0.15238895794771642</v>
      </c>
      <c r="P152" s="11">
        <f>'TS#1A-Sfp_Step 1'!H150-'TS#1A-PfAcpH_Step 2'!H152</f>
        <v>44.079000000000008</v>
      </c>
    </row>
    <row r="153" spans="1:16" x14ac:dyDescent="0.25">
      <c r="A153" s="11" t="s">
        <v>177</v>
      </c>
      <c r="B153" s="11" t="s">
        <v>427</v>
      </c>
      <c r="C153" s="11">
        <v>150</v>
      </c>
      <c r="D153" s="11">
        <v>9.9000000000000005E-2</v>
      </c>
      <c r="E153" s="11">
        <v>2530.6390000000001</v>
      </c>
      <c r="F153" s="11">
        <v>2065</v>
      </c>
      <c r="G153" s="11">
        <v>2929</v>
      </c>
      <c r="H153" s="17">
        <v>251.10300000000001</v>
      </c>
      <c r="I153" s="11">
        <v>10044106</v>
      </c>
      <c r="K153" s="11">
        <f t="shared" si="2"/>
        <v>15.944999999999993</v>
      </c>
      <c r="M153" s="4">
        <f>'TS#1A-Sfp_Step 1'!K151-'TS#1A-PfAcpH_Step 2'!K153</f>
        <v>12.051333333333361</v>
      </c>
      <c r="N153" s="7">
        <f>-M153/'TS#1A-Sfp_Step 1'!K151</f>
        <v>-0.43046113181488116</v>
      </c>
      <c r="P153" s="11">
        <f>'TS#1A-Sfp_Step 1'!H151-'TS#1A-PfAcpH_Step 2'!H153</f>
        <v>31.897999999999968</v>
      </c>
    </row>
    <row r="154" spans="1:16" x14ac:dyDescent="0.25">
      <c r="A154" s="5" t="s">
        <v>178</v>
      </c>
      <c r="B154" s="11" t="s">
        <v>428</v>
      </c>
      <c r="C154" s="11">
        <v>151</v>
      </c>
      <c r="D154" s="11">
        <v>9.9000000000000005E-2</v>
      </c>
      <c r="E154" s="11">
        <v>7118.6360000000004</v>
      </c>
      <c r="F154" s="11">
        <v>2160</v>
      </c>
      <c r="G154" s="11">
        <v>14885</v>
      </c>
      <c r="H154" s="17">
        <v>706.34699999999998</v>
      </c>
      <c r="I154" s="11">
        <v>28253866</v>
      </c>
      <c r="K154" s="11">
        <f t="shared" si="2"/>
        <v>471.18899999999996</v>
      </c>
      <c r="M154" s="4">
        <f>'TS#1A-Sfp_Step 1'!K152-'TS#1A-PfAcpH_Step 2'!K154</f>
        <v>94.506333333333487</v>
      </c>
      <c r="N154" s="7">
        <f>-M154/'TS#1A-Sfp_Step 1'!K152</f>
        <v>-0.16706224669816402</v>
      </c>
      <c r="P154" s="11">
        <f>'TS#1A-Sfp_Step 1'!H152-'TS#1A-PfAcpH_Step 2'!H154</f>
        <v>114.35300000000007</v>
      </c>
    </row>
    <row r="155" spans="1:16" x14ac:dyDescent="0.25">
      <c r="A155" s="11" t="s">
        <v>179</v>
      </c>
      <c r="B155" s="11" t="s">
        <v>429</v>
      </c>
      <c r="C155" s="11">
        <v>152</v>
      </c>
      <c r="D155" s="11">
        <v>9.9000000000000005E-2</v>
      </c>
      <c r="E155" s="11">
        <v>2534.64</v>
      </c>
      <c r="F155" s="11">
        <v>2082</v>
      </c>
      <c r="G155" s="11">
        <v>2982</v>
      </c>
      <c r="H155" s="17">
        <v>251.5</v>
      </c>
      <c r="I155" s="11">
        <v>10059987</v>
      </c>
      <c r="K155" s="11">
        <f t="shared" si="2"/>
        <v>16.341999999999985</v>
      </c>
      <c r="M155" s="4">
        <f>'TS#1A-Sfp_Step 1'!K153-'TS#1A-PfAcpH_Step 2'!K155</f>
        <v>16.996333333333411</v>
      </c>
      <c r="N155" s="7">
        <f>-M155/'TS#1A-Sfp_Step 1'!K153</f>
        <v>-0.5098135279708057</v>
      </c>
      <c r="P155" s="11">
        <f>'TS#1A-Sfp_Step 1'!H153-'TS#1A-PfAcpH_Step 2'!H155</f>
        <v>36.843000000000018</v>
      </c>
    </row>
    <row r="156" spans="1:16" x14ac:dyDescent="0.25">
      <c r="A156" s="5" t="s">
        <v>180</v>
      </c>
      <c r="B156" s="11" t="s">
        <v>430</v>
      </c>
      <c r="C156" s="11">
        <v>153</v>
      </c>
      <c r="D156" s="11">
        <v>9.9000000000000005E-2</v>
      </c>
      <c r="E156" s="11">
        <v>6621.866</v>
      </c>
      <c r="F156" s="11">
        <v>2130</v>
      </c>
      <c r="G156" s="11">
        <v>12458</v>
      </c>
      <c r="H156" s="17">
        <v>657.05499999999995</v>
      </c>
      <c r="I156" s="11">
        <v>26282187</v>
      </c>
      <c r="K156" s="11">
        <f t="shared" si="2"/>
        <v>421.89699999999993</v>
      </c>
      <c r="M156" s="4">
        <f>'TS#1A-Sfp_Step 1'!K154-'TS#1A-PfAcpH_Step 2'!K156</f>
        <v>168.42433333333349</v>
      </c>
      <c r="N156" s="7">
        <f>-M156/'TS#1A-Sfp_Step 1'!K154</f>
        <v>-0.28530958280349028</v>
      </c>
      <c r="P156" s="11">
        <f>'TS#1A-Sfp_Step 1'!H154-'TS#1A-PfAcpH_Step 2'!H156</f>
        <v>188.27100000000007</v>
      </c>
    </row>
    <row r="157" spans="1:16" x14ac:dyDescent="0.25">
      <c r="A157" s="11" t="s">
        <v>181</v>
      </c>
      <c r="B157" s="11" t="s">
        <v>431</v>
      </c>
      <c r="C157" s="11">
        <v>154</v>
      </c>
      <c r="D157" s="11">
        <v>9.9000000000000005E-2</v>
      </c>
      <c r="E157" s="11">
        <v>2471.1860000000001</v>
      </c>
      <c r="F157" s="11">
        <v>2042</v>
      </c>
      <c r="G157" s="11">
        <v>2871</v>
      </c>
      <c r="H157" s="17">
        <v>245.203</v>
      </c>
      <c r="I157" s="11">
        <v>9808138</v>
      </c>
      <c r="K157" s="11">
        <f t="shared" si="2"/>
        <v>10.044999999999987</v>
      </c>
      <c r="M157" s="4">
        <f>'TS#1A-Sfp_Step 1'!K155-'TS#1A-PfAcpH_Step 2'!K157</f>
        <v>17.223333333333414</v>
      </c>
      <c r="N157" s="7">
        <f>-M157/'TS#1A-Sfp_Step 1'!K155</f>
        <v>-0.63162398386406837</v>
      </c>
      <c r="P157" s="11">
        <f>'TS#1A-Sfp_Step 1'!H155-'TS#1A-PfAcpH_Step 2'!H157</f>
        <v>37.070000000000022</v>
      </c>
    </row>
    <row r="158" spans="1:16" x14ac:dyDescent="0.25">
      <c r="A158" s="5" t="s">
        <v>182</v>
      </c>
      <c r="B158" s="11" t="s">
        <v>432</v>
      </c>
      <c r="C158" s="11">
        <v>155</v>
      </c>
      <c r="D158" s="11">
        <v>9.9000000000000005E-2</v>
      </c>
      <c r="E158" s="11">
        <v>5200.2470000000003</v>
      </c>
      <c r="F158" s="11">
        <v>2159</v>
      </c>
      <c r="G158" s="11">
        <v>9376</v>
      </c>
      <c r="H158" s="17">
        <v>515.995</v>
      </c>
      <c r="I158" s="11">
        <v>20639782</v>
      </c>
      <c r="K158" s="11">
        <f t="shared" si="2"/>
        <v>280.83699999999999</v>
      </c>
      <c r="M158" s="4">
        <f>'TS#1A-Sfp_Step 1'!K156-'TS#1A-PfAcpH_Step 2'!K158</f>
        <v>96.641333333333364</v>
      </c>
      <c r="N158" s="7">
        <f>-M158/'TS#1A-Sfp_Step 1'!K156</f>
        <v>-0.25601822621165904</v>
      </c>
      <c r="P158" s="11">
        <f>'TS#1A-Sfp_Step 1'!H156-'TS#1A-PfAcpH_Step 2'!H158</f>
        <v>116.48799999999994</v>
      </c>
    </row>
    <row r="159" spans="1:16" x14ac:dyDescent="0.25">
      <c r="A159" s="11" t="s">
        <v>183</v>
      </c>
      <c r="B159" s="11" t="s">
        <v>433</v>
      </c>
      <c r="C159" s="11">
        <v>156</v>
      </c>
      <c r="D159" s="11">
        <v>9.9000000000000005E-2</v>
      </c>
      <c r="E159" s="11">
        <v>2436.8069999999998</v>
      </c>
      <c r="F159" s="11">
        <v>2103</v>
      </c>
      <c r="G159" s="11">
        <v>2904</v>
      </c>
      <c r="H159" s="17">
        <v>241.792</v>
      </c>
      <c r="I159" s="11">
        <v>9671688</v>
      </c>
      <c r="K159" s="11">
        <f t="shared" si="2"/>
        <v>6.6339999999999861</v>
      </c>
      <c r="M159" s="4">
        <f>'TS#1A-Sfp_Step 1'!K157-'TS#1A-PfAcpH_Step 2'!K159</f>
        <v>9.4813333333333958</v>
      </c>
      <c r="N159" s="7">
        <f>-M159/'TS#1A-Sfp_Step 1'!K157</f>
        <v>-0.58834236544905683</v>
      </c>
      <c r="P159" s="11">
        <f>'TS#1A-Sfp_Step 1'!H157-'TS#1A-PfAcpH_Step 2'!H159</f>
        <v>29.328000000000003</v>
      </c>
    </row>
    <row r="160" spans="1:16" x14ac:dyDescent="0.25">
      <c r="A160" s="11" t="s">
        <v>184</v>
      </c>
      <c r="B160" s="11" t="s">
        <v>434</v>
      </c>
      <c r="C160" s="11">
        <v>157</v>
      </c>
      <c r="D160" s="11">
        <v>9.9000000000000005E-2</v>
      </c>
      <c r="E160" s="11">
        <v>2731.0219999999999</v>
      </c>
      <c r="F160" s="11">
        <v>2225</v>
      </c>
      <c r="G160" s="11">
        <v>3456</v>
      </c>
      <c r="H160" s="17">
        <v>270.98599999999999</v>
      </c>
      <c r="I160" s="11">
        <v>10839426</v>
      </c>
      <c r="K160" s="11">
        <f t="shared" si="2"/>
        <v>35.827999999999975</v>
      </c>
      <c r="M160" s="4">
        <f>'TS#1A-Sfp_Step 1'!K158-'TS#1A-PfAcpH_Step 2'!K160</f>
        <v>22.048333333333375</v>
      </c>
      <c r="N160" s="7">
        <f>-M160/'TS#1A-Sfp_Step 1'!K158</f>
        <v>-0.38095594629929391</v>
      </c>
      <c r="P160" s="11">
        <f>'TS#1A-Sfp_Step 1'!H158-'TS#1A-PfAcpH_Step 2'!H160</f>
        <v>41.894999999999982</v>
      </c>
    </row>
    <row r="161" spans="1:16" x14ac:dyDescent="0.25">
      <c r="A161" s="11" t="s">
        <v>185</v>
      </c>
      <c r="B161" s="11" t="s">
        <v>435</v>
      </c>
      <c r="C161" s="11">
        <v>158</v>
      </c>
      <c r="D161" s="11">
        <v>9.9000000000000005E-2</v>
      </c>
      <c r="E161" s="11">
        <v>3193.0219999999999</v>
      </c>
      <c r="F161" s="11">
        <v>2236</v>
      </c>
      <c r="G161" s="11">
        <v>4741</v>
      </c>
      <c r="H161" s="17">
        <v>316.82799999999997</v>
      </c>
      <c r="I161" s="11">
        <v>12673103</v>
      </c>
      <c r="K161" s="11">
        <f t="shared" si="2"/>
        <v>81.669999999999959</v>
      </c>
      <c r="M161" s="4">
        <f>'TS#1A-Sfp_Step 1'!K159-'TS#1A-PfAcpH_Step 2'!K161</f>
        <v>3.4643333333334283</v>
      </c>
      <c r="N161" s="7">
        <f>-M161/'TS#1A-Sfp_Step 1'!K159</f>
        <v>-4.0692552554199748E-2</v>
      </c>
      <c r="P161" s="11">
        <f>'TS#1A-Sfp_Step 1'!H159-'TS#1A-PfAcpH_Step 2'!H161</f>
        <v>23.311000000000035</v>
      </c>
    </row>
    <row r="162" spans="1:16" x14ac:dyDescent="0.25">
      <c r="A162" s="11" t="s">
        <v>186</v>
      </c>
      <c r="B162" s="11" t="s">
        <v>436</v>
      </c>
      <c r="C162" s="11">
        <v>159</v>
      </c>
      <c r="D162" s="11">
        <v>9.9000000000000005E-2</v>
      </c>
      <c r="E162" s="11">
        <v>4820.8620000000001</v>
      </c>
      <c r="F162" s="11">
        <v>2272</v>
      </c>
      <c r="G162" s="11">
        <v>8123</v>
      </c>
      <c r="H162" s="17">
        <v>478.35</v>
      </c>
      <c r="I162" s="11">
        <v>19134001</v>
      </c>
      <c r="K162" s="11">
        <f t="shared" si="2"/>
        <v>243.19200000000001</v>
      </c>
      <c r="M162" s="4">
        <f>'TS#1A-Sfp_Step 1'!K160-'TS#1A-PfAcpH_Step 2'!K162</f>
        <v>24.980333333333419</v>
      </c>
      <c r="N162" s="7">
        <f>-M162/'TS#1A-Sfp_Step 1'!K160</f>
        <v>-9.3150300117959259E-2</v>
      </c>
      <c r="P162" s="11">
        <f>'TS#1A-Sfp_Step 1'!H160-'TS#1A-PfAcpH_Step 2'!H162</f>
        <v>44.826999999999998</v>
      </c>
    </row>
    <row r="163" spans="1:16" x14ac:dyDescent="0.25">
      <c r="A163" s="11" t="s">
        <v>187</v>
      </c>
      <c r="B163" s="11" t="s">
        <v>437</v>
      </c>
      <c r="C163" s="11">
        <v>160</v>
      </c>
      <c r="D163" s="11">
        <v>9.9000000000000005E-2</v>
      </c>
      <c r="E163" s="11">
        <v>2752.643</v>
      </c>
      <c r="F163" s="11">
        <v>2220</v>
      </c>
      <c r="G163" s="11">
        <v>3276</v>
      </c>
      <c r="H163" s="17">
        <v>273.13099999999997</v>
      </c>
      <c r="I163" s="11">
        <v>10925239</v>
      </c>
      <c r="K163" s="11">
        <f t="shared" si="2"/>
        <v>37.972999999999956</v>
      </c>
      <c r="M163" s="4">
        <f>'TS#1A-Sfp_Step 1'!K161-'TS#1A-PfAcpH_Step 2'!K163</f>
        <v>14.386333333333397</v>
      </c>
      <c r="N163" s="7">
        <f>-M163/'TS#1A-Sfp_Step 1'!K161</f>
        <v>-0.2747615834171569</v>
      </c>
      <c r="P163" s="11">
        <f>'TS#1A-Sfp_Step 1'!H161-'TS#1A-PfAcpH_Step 2'!H163</f>
        <v>34.233000000000004</v>
      </c>
    </row>
    <row r="164" spans="1:16" x14ac:dyDescent="0.25">
      <c r="A164" s="11" t="s">
        <v>188</v>
      </c>
      <c r="B164" s="11" t="s">
        <v>438</v>
      </c>
      <c r="C164" s="11">
        <v>161</v>
      </c>
      <c r="D164" s="11">
        <v>9.9000000000000005E-2</v>
      </c>
      <c r="E164" s="11">
        <v>12073.46</v>
      </c>
      <c r="F164" s="11">
        <v>2254</v>
      </c>
      <c r="G164" s="11">
        <v>21405</v>
      </c>
      <c r="H164" s="17">
        <v>1197.989</v>
      </c>
      <c r="I164" s="11">
        <v>47919564</v>
      </c>
      <c r="K164" s="11">
        <f t="shared" si="2"/>
        <v>962.83100000000002</v>
      </c>
      <c r="M164" s="4">
        <f>'TS#1A-Sfp_Step 1'!K162-'TS#1A-PfAcpH_Step 2'!K164</f>
        <v>-55.545666666666648</v>
      </c>
      <c r="N164" s="7">
        <f>-M164/'TS#1A-Sfp_Step 1'!K162</f>
        <v>6.1221828046744552E-2</v>
      </c>
      <c r="P164" s="11">
        <f>'TS#1A-Sfp_Step 1'!H162-'TS#1A-PfAcpH_Step 2'!H164</f>
        <v>-35.699000000000069</v>
      </c>
    </row>
    <row r="165" spans="1:16" x14ac:dyDescent="0.25">
      <c r="A165" s="11" t="s">
        <v>189</v>
      </c>
      <c r="B165" s="11" t="s">
        <v>439</v>
      </c>
      <c r="C165" s="11">
        <v>162</v>
      </c>
      <c r="D165" s="11">
        <v>9.9000000000000005E-2</v>
      </c>
      <c r="E165" s="11">
        <v>2776.1660000000002</v>
      </c>
      <c r="F165" s="11">
        <v>2348</v>
      </c>
      <c r="G165" s="11">
        <v>3653</v>
      </c>
      <c r="H165" s="17">
        <v>275.46499999999997</v>
      </c>
      <c r="I165" s="11">
        <v>11018604</v>
      </c>
      <c r="K165" s="11">
        <f t="shared" si="2"/>
        <v>40.30699999999996</v>
      </c>
      <c r="M165" s="4">
        <f>'TS#1A-Sfp_Step 1'!K163-'TS#1A-PfAcpH_Step 2'!K165</f>
        <v>13.503333333333416</v>
      </c>
      <c r="N165" s="7">
        <f>-M165/'TS#1A-Sfp_Step 1'!K163</f>
        <v>-0.25094312740427932</v>
      </c>
      <c r="P165" s="11">
        <f>'TS#1A-Sfp_Step 1'!H163-'TS#1A-PfAcpH_Step 2'!H165</f>
        <v>33.350000000000023</v>
      </c>
    </row>
    <row r="166" spans="1:16" x14ac:dyDescent="0.25">
      <c r="A166" s="11" t="s">
        <v>190</v>
      </c>
      <c r="B166" s="11" t="s">
        <v>440</v>
      </c>
      <c r="C166" s="11">
        <v>163</v>
      </c>
      <c r="D166" s="11">
        <v>9.9000000000000005E-2</v>
      </c>
      <c r="E166" s="11">
        <v>9836.26</v>
      </c>
      <c r="F166" s="11">
        <v>2368</v>
      </c>
      <c r="G166" s="11">
        <v>16457</v>
      </c>
      <c r="H166" s="17">
        <v>976.00300000000004</v>
      </c>
      <c r="I166" s="11">
        <v>39040114</v>
      </c>
      <c r="K166" s="11">
        <f t="shared" si="2"/>
        <v>740.84500000000003</v>
      </c>
      <c r="M166" s="4">
        <f>'TS#1A-Sfp_Step 1'!K164-'TS#1A-PfAcpH_Step 2'!K166</f>
        <v>138.7743333333334</v>
      </c>
      <c r="N166" s="7">
        <f>-M166/'TS#1A-Sfp_Step 1'!K164</f>
        <v>-0.15776635195982511</v>
      </c>
      <c r="P166" s="11">
        <f>'TS#1A-Sfp_Step 1'!H164-'TS#1A-PfAcpH_Step 2'!H166</f>
        <v>158.62099999999998</v>
      </c>
    </row>
    <row r="167" spans="1:16" x14ac:dyDescent="0.25">
      <c r="A167" s="11" t="s">
        <v>191</v>
      </c>
      <c r="B167" s="11" t="s">
        <v>441</v>
      </c>
      <c r="C167" s="11">
        <v>164</v>
      </c>
      <c r="D167" s="11">
        <v>9.9000000000000005E-2</v>
      </c>
      <c r="E167" s="11">
        <v>2969.848</v>
      </c>
      <c r="F167" s="11">
        <v>2195</v>
      </c>
      <c r="G167" s="11">
        <v>4086</v>
      </c>
      <c r="H167" s="17">
        <v>294.68299999999999</v>
      </c>
      <c r="I167" s="11">
        <v>11787328</v>
      </c>
      <c r="K167" s="11">
        <f t="shared" si="2"/>
        <v>59.524999999999977</v>
      </c>
      <c r="M167" s="4">
        <f>'TS#1A-Sfp_Step 1'!K165-'TS#1A-PfAcpH_Step 2'!K167</f>
        <v>-1.0586666666665963</v>
      </c>
      <c r="N167" s="7">
        <f>-M167/'TS#1A-Sfp_Step 1'!K165</f>
        <v>1.8107286814632844E-2</v>
      </c>
      <c r="P167" s="11">
        <f>'TS#1A-Sfp_Step 1'!H165-'TS#1A-PfAcpH_Step 2'!H167</f>
        <v>18.788000000000011</v>
      </c>
    </row>
    <row r="168" spans="1:16" x14ac:dyDescent="0.25">
      <c r="A168" s="11" t="s">
        <v>192</v>
      </c>
      <c r="B168" s="11" t="s">
        <v>442</v>
      </c>
      <c r="C168" s="11">
        <v>165</v>
      </c>
      <c r="D168" s="11">
        <v>9.9000000000000005E-2</v>
      </c>
      <c r="E168" s="11">
        <v>10746.11</v>
      </c>
      <c r="F168" s="11">
        <v>2272</v>
      </c>
      <c r="G168" s="11">
        <v>18558</v>
      </c>
      <c r="H168" s="17">
        <v>1066.2829999999999</v>
      </c>
      <c r="I168" s="11">
        <v>42651309</v>
      </c>
      <c r="K168" s="11">
        <f t="shared" si="2"/>
        <v>831.12499999999989</v>
      </c>
      <c r="M168" s="4">
        <f>'TS#1A-Sfp_Step 1'!K166-'TS#1A-PfAcpH_Step 2'!K168</f>
        <v>-189.66166666666652</v>
      </c>
      <c r="N168" s="7">
        <f>-M168/'TS#1A-Sfp_Step 1'!K166</f>
        <v>0.29567031630802465</v>
      </c>
      <c r="P168" s="11">
        <f>'TS#1A-Sfp_Step 1'!H166-'TS#1A-PfAcpH_Step 2'!H168</f>
        <v>-169.81499999999994</v>
      </c>
    </row>
    <row r="169" spans="1:16" x14ac:dyDescent="0.25">
      <c r="A169" s="11" t="s">
        <v>193</v>
      </c>
      <c r="B169" s="11" t="s">
        <v>443</v>
      </c>
      <c r="C169" s="11">
        <v>166</v>
      </c>
      <c r="D169" s="11">
        <v>9.9000000000000005E-2</v>
      </c>
      <c r="E169" s="11">
        <v>2620.44</v>
      </c>
      <c r="F169" s="11">
        <v>2145</v>
      </c>
      <c r="G169" s="11">
        <v>3267</v>
      </c>
      <c r="H169" s="17">
        <v>260.01299999999998</v>
      </c>
      <c r="I169" s="11">
        <v>10400527</v>
      </c>
      <c r="K169" s="11">
        <f t="shared" si="2"/>
        <v>24.854999999999961</v>
      </c>
      <c r="M169" s="4">
        <f>'TS#1A-Sfp_Step 1'!K167-'TS#1A-PfAcpH_Step 2'!K169</f>
        <v>14.47233333333341</v>
      </c>
      <c r="N169" s="7">
        <f>-M169/'TS#1A-Sfp_Step 1'!K167</f>
        <v>-0.36799681307318222</v>
      </c>
      <c r="P169" s="11">
        <f>'TS#1A-Sfp_Step 1'!H167-'TS#1A-PfAcpH_Step 2'!H169</f>
        <v>34.319000000000017</v>
      </c>
    </row>
    <row r="170" spans="1:16" x14ac:dyDescent="0.25">
      <c r="A170" s="11" t="s">
        <v>194</v>
      </c>
      <c r="B170" s="11" t="s">
        <v>444</v>
      </c>
      <c r="C170" s="11">
        <v>167</v>
      </c>
      <c r="D170" s="11">
        <v>9.9000000000000005E-2</v>
      </c>
      <c r="E170" s="11">
        <v>3666.8290000000002</v>
      </c>
      <c r="F170" s="11">
        <v>2037</v>
      </c>
      <c r="G170" s="11">
        <v>7817</v>
      </c>
      <c r="H170" s="17">
        <v>363.84100000000001</v>
      </c>
      <c r="I170" s="11">
        <v>14553644</v>
      </c>
      <c r="K170" s="11">
        <f t="shared" si="2"/>
        <v>128.68299999999999</v>
      </c>
      <c r="M170" s="4">
        <f>'TS#1A-Sfp_Step 1'!K168-'TS#1A-PfAcpH_Step 2'!K170</f>
        <v>58.574333333333385</v>
      </c>
      <c r="N170" s="7">
        <f>-M170/'TS#1A-Sfp_Step 1'!K168</f>
        <v>-0.31280127881062086</v>
      </c>
      <c r="P170" s="11">
        <f>'TS#1A-Sfp_Step 1'!H168-'TS#1A-PfAcpH_Step 2'!H170</f>
        <v>78.420999999999992</v>
      </c>
    </row>
    <row r="171" spans="1:16" x14ac:dyDescent="0.25">
      <c r="A171" s="11" t="s">
        <v>195</v>
      </c>
      <c r="B171" s="11" t="s">
        <v>445</v>
      </c>
      <c r="C171" s="11">
        <v>168</v>
      </c>
      <c r="D171" s="11">
        <v>9.9000000000000005E-2</v>
      </c>
      <c r="E171" s="11">
        <v>2206.85</v>
      </c>
      <c r="F171" s="11">
        <v>1957</v>
      </c>
      <c r="G171" s="11">
        <v>2752</v>
      </c>
      <c r="H171" s="17">
        <v>218.97499999999999</v>
      </c>
      <c r="I171" s="11">
        <v>8758989</v>
      </c>
      <c r="K171" s="11">
        <f t="shared" si="2"/>
        <v>-16.183000000000021</v>
      </c>
      <c r="M171" s="4">
        <f>'TS#1A-Sfp_Step 1'!K169-'TS#1A-PfAcpH_Step 2'!K171</f>
        <v>11.219333333333395</v>
      </c>
      <c r="N171" s="7">
        <f>-M171/'TS#1A-Sfp_Step 1'!K169</f>
        <v>2.2602914512121726</v>
      </c>
      <c r="P171" s="11">
        <f>'TS#1A-Sfp_Step 1'!H169-'TS#1A-PfAcpH_Step 2'!H171</f>
        <v>31.066000000000003</v>
      </c>
    </row>
    <row r="172" spans="1:16" x14ac:dyDescent="0.25">
      <c r="A172" s="11" t="s">
        <v>196</v>
      </c>
      <c r="B172" s="11" t="s">
        <v>446</v>
      </c>
      <c r="C172" s="11">
        <v>169</v>
      </c>
      <c r="D172" s="11">
        <v>9.9000000000000005E-2</v>
      </c>
      <c r="E172" s="11">
        <v>2732.6990000000001</v>
      </c>
      <c r="F172" s="11">
        <v>2034</v>
      </c>
      <c r="G172" s="11">
        <v>3500</v>
      </c>
      <c r="H172" s="17">
        <v>271.15199999999999</v>
      </c>
      <c r="I172" s="11">
        <v>10846083</v>
      </c>
      <c r="K172" s="11">
        <f t="shared" si="2"/>
        <v>35.993999999999971</v>
      </c>
      <c r="M172" s="4">
        <f>'TS#1A-Sfp_Step 1'!K170-'TS#1A-PfAcpH_Step 2'!K172</f>
        <v>15.577333333333428</v>
      </c>
      <c r="N172" s="7">
        <f>-M172/'TS#1A-Sfp_Step 1'!K170</f>
        <v>-0.30205411274997884</v>
      </c>
      <c r="P172" s="11">
        <f>'TS#1A-Sfp_Step 1'!H170-'TS#1A-PfAcpH_Step 2'!H172</f>
        <v>35.424000000000035</v>
      </c>
    </row>
    <row r="173" spans="1:16" x14ac:dyDescent="0.25">
      <c r="A173" s="11" t="s">
        <v>197</v>
      </c>
      <c r="B173" s="11" t="s">
        <v>447</v>
      </c>
      <c r="C173" s="11">
        <v>170</v>
      </c>
      <c r="D173" s="11">
        <v>9.9000000000000005E-2</v>
      </c>
      <c r="E173" s="11">
        <v>5825.7139999999999</v>
      </c>
      <c r="F173" s="11">
        <v>2109</v>
      </c>
      <c r="G173" s="11">
        <v>10667</v>
      </c>
      <c r="H173" s="17">
        <v>578.05600000000004</v>
      </c>
      <c r="I173" s="11">
        <v>23122258</v>
      </c>
      <c r="K173" s="11">
        <f t="shared" si="2"/>
        <v>342.89800000000002</v>
      </c>
      <c r="M173" s="4">
        <f>'TS#1A-Sfp_Step 1'!K171-'TS#1A-PfAcpH_Step 2'!K173</f>
        <v>77.123333333333335</v>
      </c>
      <c r="N173" s="7">
        <f>-M173/'TS#1A-Sfp_Step 1'!K171</f>
        <v>-0.18361765751580872</v>
      </c>
      <c r="P173" s="11">
        <f>'TS#1A-Sfp_Step 1'!H171-'TS#1A-PfAcpH_Step 2'!H173</f>
        <v>96.969999999999914</v>
      </c>
    </row>
    <row r="174" spans="1:16" x14ac:dyDescent="0.25">
      <c r="A174" s="11" t="s">
        <v>198</v>
      </c>
      <c r="B174" s="11" t="s">
        <v>448</v>
      </c>
      <c r="C174" s="11">
        <v>171</v>
      </c>
      <c r="D174" s="11">
        <v>9.9000000000000005E-2</v>
      </c>
      <c r="E174" s="11">
        <v>6515.1859999999997</v>
      </c>
      <c r="F174" s="11">
        <v>2099</v>
      </c>
      <c r="G174" s="11">
        <v>10329</v>
      </c>
      <c r="H174" s="17">
        <v>646.46900000000005</v>
      </c>
      <c r="I174" s="11">
        <v>25858775</v>
      </c>
      <c r="K174" s="11">
        <f t="shared" si="2"/>
        <v>411.31100000000004</v>
      </c>
      <c r="M174" s="4">
        <f>'TS#1A-Sfp_Step 1'!K172-'TS#1A-PfAcpH_Step 2'!K174</f>
        <v>115.49733333333336</v>
      </c>
      <c r="N174" s="7">
        <f>-M174/'TS#1A-Sfp_Step 1'!K172</f>
        <v>-0.21923976145657026</v>
      </c>
      <c r="P174" s="11">
        <f>'TS#1A-Sfp_Step 1'!H172-'TS#1A-PfAcpH_Step 2'!H174</f>
        <v>135.34399999999994</v>
      </c>
    </row>
    <row r="175" spans="1:16" x14ac:dyDescent="0.25">
      <c r="A175" s="11" t="s">
        <v>199</v>
      </c>
      <c r="B175" s="11" t="s">
        <v>449</v>
      </c>
      <c r="C175" s="11">
        <v>172</v>
      </c>
      <c r="D175" s="11">
        <v>9.9000000000000005E-2</v>
      </c>
      <c r="E175" s="11">
        <v>2353.6129999999998</v>
      </c>
      <c r="F175" s="11">
        <v>2027</v>
      </c>
      <c r="G175" s="11">
        <v>2852</v>
      </c>
      <c r="H175" s="17">
        <v>233.53700000000001</v>
      </c>
      <c r="I175" s="11">
        <v>9341491</v>
      </c>
      <c r="K175" s="11">
        <f t="shared" si="2"/>
        <v>-1.6210000000000093</v>
      </c>
      <c r="M175" s="4">
        <f>'TS#1A-Sfp_Step 1'!K173-'TS#1A-PfAcpH_Step 2'!K175</f>
        <v>4.947333333333404</v>
      </c>
      <c r="N175" s="7">
        <f>-M175/'TS#1A-Sfp_Step 1'!K173</f>
        <v>-1.4873233790960956</v>
      </c>
      <c r="P175" s="11">
        <f>'TS#1A-Sfp_Step 1'!H173-'TS#1A-PfAcpH_Step 2'!H175</f>
        <v>24.794000000000011</v>
      </c>
    </row>
    <row r="176" spans="1:16" x14ac:dyDescent="0.25">
      <c r="A176" s="11" t="s">
        <v>200</v>
      </c>
      <c r="B176" s="11" t="s">
        <v>450</v>
      </c>
      <c r="C176" s="11">
        <v>173</v>
      </c>
      <c r="D176" s="11">
        <v>9.9000000000000005E-2</v>
      </c>
      <c r="E176" s="11">
        <v>2594.9160000000002</v>
      </c>
      <c r="F176" s="11">
        <v>2025</v>
      </c>
      <c r="G176" s="11">
        <v>3685</v>
      </c>
      <c r="H176" s="17">
        <v>257.48099999999999</v>
      </c>
      <c r="I176" s="11">
        <v>10299221</v>
      </c>
      <c r="K176" s="11">
        <f t="shared" si="2"/>
        <v>22.322999999999979</v>
      </c>
      <c r="M176" s="4">
        <f>'TS#1A-Sfp_Step 1'!K174-'TS#1A-PfAcpH_Step 2'!K176</f>
        <v>16.360333333333386</v>
      </c>
      <c r="N176" s="7">
        <f>-M176/'TS#1A-Sfp_Step 1'!K174</f>
        <v>-0.42292977165015183</v>
      </c>
      <c r="P176" s="11">
        <f>'TS#1A-Sfp_Step 1'!H174-'TS#1A-PfAcpH_Step 2'!H176</f>
        <v>36.206999999999994</v>
      </c>
    </row>
    <row r="177" spans="1:16" x14ac:dyDescent="0.25">
      <c r="A177" s="11" t="s">
        <v>201</v>
      </c>
      <c r="B177" s="11" t="s">
        <v>451</v>
      </c>
      <c r="C177" s="11">
        <v>174</v>
      </c>
      <c r="D177" s="11">
        <v>9.9000000000000005E-2</v>
      </c>
      <c r="E177" s="11">
        <v>2267.2020000000002</v>
      </c>
      <c r="F177" s="11">
        <v>1968</v>
      </c>
      <c r="G177" s="11">
        <v>2667</v>
      </c>
      <c r="H177" s="17">
        <v>224.96299999999999</v>
      </c>
      <c r="I177" s="11">
        <v>8998526</v>
      </c>
      <c r="K177" s="11">
        <f t="shared" si="2"/>
        <v>-10.195000000000022</v>
      </c>
      <c r="M177" s="4">
        <f>'TS#1A-Sfp_Step 1'!K175-'TS#1A-PfAcpH_Step 2'!K177</f>
        <v>14.734333333333382</v>
      </c>
      <c r="N177" s="7">
        <f>-M177/'TS#1A-Sfp_Step 1'!K175</f>
        <v>-3.2459245116757147</v>
      </c>
      <c r="P177" s="11">
        <f>'TS#1A-Sfp_Step 1'!H175-'TS#1A-PfAcpH_Step 2'!H177</f>
        <v>34.580999999999989</v>
      </c>
    </row>
    <row r="178" spans="1:16" x14ac:dyDescent="0.25">
      <c r="A178" s="11" t="s">
        <v>202</v>
      </c>
      <c r="B178" s="11" t="s">
        <v>452</v>
      </c>
      <c r="C178" s="11">
        <v>175</v>
      </c>
      <c r="D178" s="11">
        <v>9.9000000000000005E-2</v>
      </c>
      <c r="E178" s="11">
        <v>8178.9669999999996</v>
      </c>
      <c r="F178" s="11">
        <v>1776</v>
      </c>
      <c r="G178" s="11">
        <v>15946</v>
      </c>
      <c r="H178" s="17">
        <v>811.55799999999999</v>
      </c>
      <c r="I178" s="11">
        <v>32462320</v>
      </c>
      <c r="K178" s="11">
        <f t="shared" si="2"/>
        <v>576.4</v>
      </c>
      <c r="M178" s="4">
        <f>'TS#1A-Sfp_Step 1'!K176-'TS#1A-PfAcpH_Step 2'!K178</f>
        <v>130.81333333333339</v>
      </c>
      <c r="N178" s="7">
        <f>-M178/'TS#1A-Sfp_Step 1'!K176</f>
        <v>-0.18497011745630745</v>
      </c>
      <c r="P178" s="11">
        <f>'TS#1A-Sfp_Step 1'!H176-'TS#1A-PfAcpH_Step 2'!H178</f>
        <v>150.65999999999997</v>
      </c>
    </row>
    <row r="179" spans="1:16" x14ac:dyDescent="0.25">
      <c r="A179" s="11" t="s">
        <v>203</v>
      </c>
      <c r="B179" s="11" t="s">
        <v>453</v>
      </c>
      <c r="C179" s="11">
        <v>176</v>
      </c>
      <c r="D179" s="11">
        <v>9.9000000000000005E-2</v>
      </c>
      <c r="E179" s="11">
        <v>2040.15</v>
      </c>
      <c r="F179" s="11">
        <v>1719</v>
      </c>
      <c r="G179" s="11">
        <v>2535</v>
      </c>
      <c r="H179" s="17">
        <v>202.434</v>
      </c>
      <c r="I179" s="11">
        <v>8097356</v>
      </c>
      <c r="K179" s="11">
        <f t="shared" si="2"/>
        <v>-32.724000000000018</v>
      </c>
      <c r="M179" s="4">
        <f>'TS#1A-Sfp_Step 1'!K177-'TS#1A-PfAcpH_Step 2'!K179</f>
        <v>16.875333333333401</v>
      </c>
      <c r="N179" s="7">
        <f>-M179/'TS#1A-Sfp_Step 1'!K177</f>
        <v>1.0647793715559746</v>
      </c>
      <c r="P179" s="11">
        <f>'TS#1A-Sfp_Step 1'!H177-'TS#1A-PfAcpH_Step 2'!H179</f>
        <v>36.722000000000008</v>
      </c>
    </row>
    <row r="180" spans="1:16" x14ac:dyDescent="0.25">
      <c r="A180" s="11" t="s">
        <v>204</v>
      </c>
      <c r="B180" s="11" t="s">
        <v>454</v>
      </c>
      <c r="C180" s="11">
        <v>177</v>
      </c>
      <c r="D180" s="11">
        <v>9.9000000000000005E-2</v>
      </c>
      <c r="E180" s="11">
        <v>2305.23</v>
      </c>
      <c r="F180" s="11">
        <v>1808</v>
      </c>
      <c r="G180" s="11">
        <v>3101</v>
      </c>
      <c r="H180" s="17">
        <v>228.73599999999999</v>
      </c>
      <c r="I180" s="11">
        <v>9149458</v>
      </c>
      <c r="K180" s="11">
        <f t="shared" si="2"/>
        <v>-6.4220000000000255</v>
      </c>
      <c r="M180" s="4">
        <f>'TS#1A-Sfp_Step 1'!K178-'TS#1A-PfAcpH_Step 2'!K180</f>
        <v>18.651333333333383</v>
      </c>
      <c r="N180" s="7">
        <f>-M180/'TS#1A-Sfp_Step 1'!K178</f>
        <v>-1.5251308329699094</v>
      </c>
      <c r="P180" s="11">
        <f>'TS#1A-Sfp_Step 1'!H178-'TS#1A-PfAcpH_Step 2'!H180</f>
        <v>38.49799999999999</v>
      </c>
    </row>
    <row r="181" spans="1:16" x14ac:dyDescent="0.25">
      <c r="A181" s="11" t="s">
        <v>205</v>
      </c>
      <c r="B181" s="11" t="s">
        <v>455</v>
      </c>
      <c r="C181" s="11">
        <v>178</v>
      </c>
      <c r="D181" s="11">
        <v>9.9000000000000005E-2</v>
      </c>
      <c r="E181" s="11">
        <v>2645.0630000000001</v>
      </c>
      <c r="F181" s="11">
        <v>1979</v>
      </c>
      <c r="G181" s="11">
        <v>3504</v>
      </c>
      <c r="H181" s="17">
        <v>262.45600000000002</v>
      </c>
      <c r="I181" s="11">
        <v>10498257</v>
      </c>
      <c r="K181" s="11">
        <f t="shared" si="2"/>
        <v>27.298000000000002</v>
      </c>
      <c r="M181" s="4">
        <f>'TS#1A-Sfp_Step 1'!K179-'TS#1A-PfAcpH_Step 2'!K181</f>
        <v>2.855333333333391</v>
      </c>
      <c r="N181" s="7">
        <f>-M181/'TS#1A-Sfp_Step 1'!K179</f>
        <v>-9.4693787309309704E-2</v>
      </c>
      <c r="P181" s="11">
        <f>'TS#1A-Sfp_Step 1'!H179-'TS#1A-PfAcpH_Step 2'!H181</f>
        <v>22.701999999999998</v>
      </c>
    </row>
    <row r="182" spans="1:16" x14ac:dyDescent="0.25">
      <c r="A182" s="11" t="s">
        <v>206</v>
      </c>
      <c r="B182" s="11" t="s">
        <v>456</v>
      </c>
      <c r="C182" s="11">
        <v>179</v>
      </c>
      <c r="D182" s="11">
        <v>9.9000000000000005E-2</v>
      </c>
      <c r="E182" s="11">
        <v>11533.563</v>
      </c>
      <c r="F182" s="11">
        <v>2147</v>
      </c>
      <c r="G182" s="11">
        <v>20766</v>
      </c>
      <c r="H182" s="17">
        <v>1144.4179999999999</v>
      </c>
      <c r="I182" s="11">
        <v>45776711</v>
      </c>
      <c r="K182" s="11">
        <f t="shared" si="2"/>
        <v>909.25999999999988</v>
      </c>
      <c r="M182" s="4">
        <f>'TS#1A-Sfp_Step 1'!K180-'TS#1A-PfAcpH_Step 2'!K182</f>
        <v>10.372333333333472</v>
      </c>
      <c r="N182" s="7">
        <f>-M182/'TS#1A-Sfp_Step 1'!K180</f>
        <v>-1.1278782788919056E-2</v>
      </c>
      <c r="P182" s="11">
        <f>'TS#1A-Sfp_Step 1'!H180-'TS#1A-PfAcpH_Step 2'!H182</f>
        <v>30.219000000000051</v>
      </c>
    </row>
    <row r="183" spans="1:16" x14ac:dyDescent="0.25">
      <c r="A183" s="11" t="s">
        <v>207</v>
      </c>
      <c r="B183" s="11" t="s">
        <v>457</v>
      </c>
      <c r="C183" s="11">
        <v>180</v>
      </c>
      <c r="D183" s="11">
        <v>9.9000000000000005E-2</v>
      </c>
      <c r="E183" s="11">
        <v>2461.9189999999999</v>
      </c>
      <c r="F183" s="11">
        <v>2009</v>
      </c>
      <c r="G183" s="11">
        <v>2962</v>
      </c>
      <c r="H183" s="17">
        <v>244.28399999999999</v>
      </c>
      <c r="I183" s="11">
        <v>9771357</v>
      </c>
      <c r="K183" s="11">
        <f t="shared" si="2"/>
        <v>9.1259999999999764</v>
      </c>
      <c r="M183" s="4">
        <f>'TS#1A-Sfp_Step 1'!K181-'TS#1A-PfAcpH_Step 2'!K183</f>
        <v>6.654333333333426</v>
      </c>
      <c r="N183" s="7">
        <f>-M183/'TS#1A-Sfp_Step 1'!K181</f>
        <v>-0.42168521999958158</v>
      </c>
      <c r="P183" s="11">
        <f>'TS#1A-Sfp_Step 1'!H181-'TS#1A-PfAcpH_Step 2'!H183</f>
        <v>26.501000000000033</v>
      </c>
    </row>
    <row r="184" spans="1:16" x14ac:dyDescent="0.25">
      <c r="A184" s="11" t="s">
        <v>208</v>
      </c>
      <c r="B184" s="11" t="s">
        <v>458</v>
      </c>
      <c r="C184" s="11">
        <v>181</v>
      </c>
      <c r="D184" s="11">
        <v>9.9000000000000005E-2</v>
      </c>
      <c r="E184" s="11">
        <v>3730.3510000000001</v>
      </c>
      <c r="F184" s="11">
        <v>2086</v>
      </c>
      <c r="G184" s="11">
        <v>5539</v>
      </c>
      <c r="H184" s="17">
        <v>370.14400000000001</v>
      </c>
      <c r="I184" s="11">
        <v>14805762</v>
      </c>
      <c r="K184" s="11">
        <f t="shared" si="2"/>
        <v>134.98599999999999</v>
      </c>
      <c r="M184" s="4">
        <f>'TS#1A-Sfp_Step 1'!K182-'TS#1A-PfAcpH_Step 2'!K184</f>
        <v>77.078333333333404</v>
      </c>
      <c r="N184" s="7">
        <f>-M184/'TS#1A-Sfp_Step 1'!K182</f>
        <v>-0.36346674672622953</v>
      </c>
      <c r="P184" s="11">
        <f>'TS#1A-Sfp_Step 1'!H182-'TS#1A-PfAcpH_Step 2'!H184</f>
        <v>96.925000000000011</v>
      </c>
    </row>
    <row r="185" spans="1:16" x14ac:dyDescent="0.25">
      <c r="A185" s="11" t="s">
        <v>209</v>
      </c>
      <c r="B185" s="11" t="s">
        <v>459</v>
      </c>
      <c r="C185" s="11">
        <v>182</v>
      </c>
      <c r="D185" s="11">
        <v>9.9000000000000005E-2</v>
      </c>
      <c r="E185" s="11">
        <v>2502.1419999999998</v>
      </c>
      <c r="F185" s="11">
        <v>2097</v>
      </c>
      <c r="G185" s="11">
        <v>2931</v>
      </c>
      <c r="H185" s="17">
        <v>248.27500000000001</v>
      </c>
      <c r="I185" s="11">
        <v>9931003</v>
      </c>
      <c r="K185" s="11">
        <f t="shared" si="2"/>
        <v>13.11699999999999</v>
      </c>
      <c r="M185" s="4">
        <f>'TS#1A-Sfp_Step 1'!K183-'TS#1A-PfAcpH_Step 2'!K185</f>
        <v>14.718333333333362</v>
      </c>
      <c r="N185" s="7">
        <f>-M185/'TS#1A-Sfp_Step 1'!K183</f>
        <v>-0.52876440016286319</v>
      </c>
      <c r="P185" s="11">
        <f>'TS#1A-Sfp_Step 1'!H183-'TS#1A-PfAcpH_Step 2'!H185</f>
        <v>34.564999999999969</v>
      </c>
    </row>
    <row r="186" spans="1:16" x14ac:dyDescent="0.25">
      <c r="A186" s="11" t="s">
        <v>210</v>
      </c>
      <c r="B186" s="11" t="s">
        <v>460</v>
      </c>
      <c r="C186" s="11">
        <v>183</v>
      </c>
      <c r="D186" s="11">
        <v>9.9000000000000005E-2</v>
      </c>
      <c r="E186" s="11">
        <v>8546.6350000000002</v>
      </c>
      <c r="F186" s="11">
        <v>2103</v>
      </c>
      <c r="G186" s="11">
        <v>15838</v>
      </c>
      <c r="H186" s="17">
        <v>848.04</v>
      </c>
      <c r="I186" s="11">
        <v>33921595</v>
      </c>
      <c r="K186" s="11">
        <f t="shared" si="2"/>
        <v>612.88199999999995</v>
      </c>
      <c r="M186" s="4">
        <f>'TS#1A-Sfp_Step 1'!K184-'TS#1A-PfAcpH_Step 2'!K186</f>
        <v>107.27733333333344</v>
      </c>
      <c r="N186" s="7">
        <f>-M186/'TS#1A-Sfp_Step 1'!K184</f>
        <v>-0.14896333126280403</v>
      </c>
      <c r="P186" s="11">
        <f>'TS#1A-Sfp_Step 1'!H184-'TS#1A-PfAcpH_Step 2'!H186</f>
        <v>127.12400000000002</v>
      </c>
    </row>
    <row r="187" spans="1:16" x14ac:dyDescent="0.25">
      <c r="A187" s="11" t="s">
        <v>211</v>
      </c>
      <c r="B187" s="11" t="s">
        <v>461</v>
      </c>
      <c r="C187" s="11">
        <v>184</v>
      </c>
      <c r="D187" s="11">
        <v>9.9000000000000005E-2</v>
      </c>
      <c r="E187" s="11">
        <v>2252.1410000000001</v>
      </c>
      <c r="F187" s="11">
        <v>1960</v>
      </c>
      <c r="G187" s="11">
        <v>3107</v>
      </c>
      <c r="H187" s="17">
        <v>223.46899999999999</v>
      </c>
      <c r="I187" s="11">
        <v>8938748</v>
      </c>
      <c r="K187" s="11">
        <f t="shared" si="2"/>
        <v>-11.689000000000021</v>
      </c>
      <c r="M187" s="4">
        <f>'TS#1A-Sfp_Step 1'!K185-'TS#1A-PfAcpH_Step 2'!K187</f>
        <v>18.850333333333396</v>
      </c>
      <c r="N187" s="7">
        <f>-M187/'TS#1A-Sfp_Step 1'!K185</f>
        <v>-2.6322379445168433</v>
      </c>
      <c r="P187" s="11">
        <f>'TS#1A-Sfp_Step 1'!H185-'TS#1A-PfAcpH_Step 2'!H187</f>
        <v>38.697000000000003</v>
      </c>
    </row>
    <row r="188" spans="1:16" x14ac:dyDescent="0.25">
      <c r="A188" s="11" t="s">
        <v>212</v>
      </c>
      <c r="B188" s="11" t="s">
        <v>462</v>
      </c>
      <c r="C188" s="11">
        <v>185</v>
      </c>
      <c r="D188" s="11">
        <v>9.9000000000000005E-2</v>
      </c>
      <c r="E188" s="11">
        <v>2721.6309999999999</v>
      </c>
      <c r="F188" s="11">
        <v>2096</v>
      </c>
      <c r="G188" s="11">
        <v>3525</v>
      </c>
      <c r="H188" s="17">
        <v>270.05399999999997</v>
      </c>
      <c r="I188" s="11">
        <v>10802154</v>
      </c>
      <c r="K188" s="11">
        <f t="shared" si="2"/>
        <v>34.895999999999958</v>
      </c>
      <c r="M188" s="4">
        <f>'TS#1A-Sfp_Step 1'!K186-'TS#1A-PfAcpH_Step 2'!K188</f>
        <v>27.061333333333408</v>
      </c>
      <c r="N188" s="7">
        <f>-M188/'TS#1A-Sfp_Step 1'!K186</f>
        <v>-0.43677369372471475</v>
      </c>
      <c r="P188" s="11">
        <f>'TS#1A-Sfp_Step 1'!H186-'TS#1A-PfAcpH_Step 2'!H188</f>
        <v>46.908000000000015</v>
      </c>
    </row>
    <row r="189" spans="1:16" x14ac:dyDescent="0.25">
      <c r="A189" s="11" t="s">
        <v>213</v>
      </c>
      <c r="B189" s="11" t="s">
        <v>463</v>
      </c>
      <c r="C189" s="11">
        <v>186</v>
      </c>
      <c r="D189" s="11">
        <v>9.9000000000000005E-2</v>
      </c>
      <c r="E189" s="11">
        <v>2596.835</v>
      </c>
      <c r="F189" s="11">
        <v>2096</v>
      </c>
      <c r="G189" s="11">
        <v>3426</v>
      </c>
      <c r="H189" s="17">
        <v>257.67099999999999</v>
      </c>
      <c r="I189" s="11">
        <v>10306838</v>
      </c>
      <c r="K189" s="11">
        <f t="shared" si="2"/>
        <v>22.512999999999977</v>
      </c>
      <c r="M189" s="4">
        <f>'TS#1A-Sfp_Step 1'!K187-'TS#1A-PfAcpH_Step 2'!K189</f>
        <v>14.989333333333406</v>
      </c>
      <c r="N189" s="7">
        <f>-M189/'TS#1A-Sfp_Step 1'!K187</f>
        <v>-0.39969068591287793</v>
      </c>
      <c r="P189" s="11">
        <f>'TS#1A-Sfp_Step 1'!H187-'TS#1A-PfAcpH_Step 2'!H189</f>
        <v>34.836000000000013</v>
      </c>
    </row>
    <row r="190" spans="1:16" x14ac:dyDescent="0.25">
      <c r="A190" s="11" t="s">
        <v>214</v>
      </c>
      <c r="B190" s="11" t="s">
        <v>464</v>
      </c>
      <c r="C190" s="11">
        <v>187</v>
      </c>
      <c r="D190" s="11">
        <v>9.9000000000000005E-2</v>
      </c>
      <c r="E190" s="11">
        <v>4173.098</v>
      </c>
      <c r="F190" s="11">
        <v>2244</v>
      </c>
      <c r="G190" s="11">
        <v>6028</v>
      </c>
      <c r="H190" s="17">
        <v>414.07600000000002</v>
      </c>
      <c r="I190" s="11">
        <v>16563025</v>
      </c>
      <c r="K190" s="11">
        <f t="shared" si="2"/>
        <v>178.91800000000001</v>
      </c>
      <c r="M190" s="4">
        <f>'TS#1A-Sfp_Step 1'!K188-'TS#1A-PfAcpH_Step 2'!K190</f>
        <v>22.675333333333384</v>
      </c>
      <c r="N190" s="7">
        <f>-M190/'TS#1A-Sfp_Step 1'!K188</f>
        <v>-0.11248057144746872</v>
      </c>
      <c r="P190" s="11">
        <f>'TS#1A-Sfp_Step 1'!H188-'TS#1A-PfAcpH_Step 2'!H190</f>
        <v>42.521999999999991</v>
      </c>
    </row>
    <row r="191" spans="1:16" x14ac:dyDescent="0.25">
      <c r="A191" s="11" t="s">
        <v>215</v>
      </c>
      <c r="B191" s="11" t="s">
        <v>465</v>
      </c>
      <c r="C191" s="11">
        <v>188</v>
      </c>
      <c r="D191" s="11">
        <v>9.9000000000000005E-2</v>
      </c>
      <c r="E191" s="11">
        <v>2258.2060000000001</v>
      </c>
      <c r="F191" s="11">
        <v>1852</v>
      </c>
      <c r="G191" s="11">
        <v>2672</v>
      </c>
      <c r="H191" s="17">
        <v>224.07</v>
      </c>
      <c r="I191" s="11">
        <v>8962818</v>
      </c>
      <c r="K191" s="11">
        <f t="shared" si="2"/>
        <v>-11.088000000000022</v>
      </c>
      <c r="M191" s="4">
        <f>'TS#1A-Sfp_Step 1'!K189-'TS#1A-PfAcpH_Step 2'!K191</f>
        <v>17.295333333333389</v>
      </c>
      <c r="N191" s="7">
        <f>-M191/'TS#1A-Sfp_Step 1'!K189</f>
        <v>-2.7862742992159752</v>
      </c>
      <c r="P191" s="11">
        <f>'TS#1A-Sfp_Step 1'!H189-'TS#1A-PfAcpH_Step 2'!H191</f>
        <v>37.141999999999996</v>
      </c>
    </row>
    <row r="192" spans="1:16" x14ac:dyDescent="0.25">
      <c r="A192" s="11" t="s">
        <v>216</v>
      </c>
      <c r="B192" s="11" t="s">
        <v>466</v>
      </c>
      <c r="C192" s="11">
        <v>189</v>
      </c>
      <c r="D192" s="11">
        <v>9.9000000000000005E-2</v>
      </c>
      <c r="E192" s="11">
        <v>2442.652</v>
      </c>
      <c r="F192" s="11">
        <v>2072</v>
      </c>
      <c r="G192" s="11">
        <v>2876</v>
      </c>
      <c r="H192" s="17">
        <v>242.37200000000001</v>
      </c>
      <c r="I192" s="11">
        <v>9694887</v>
      </c>
      <c r="K192" s="11">
        <f t="shared" si="2"/>
        <v>7.2139999999999986</v>
      </c>
      <c r="M192" s="4">
        <f>'TS#1A-Sfp_Step 1'!K190-'TS#1A-PfAcpH_Step 2'!K192</f>
        <v>23.500333333333373</v>
      </c>
      <c r="N192" s="7">
        <f>-M192/'TS#1A-Sfp_Step 1'!K190</f>
        <v>-0.76512594554117008</v>
      </c>
      <c r="P192" s="11">
        <f>'TS#1A-Sfp_Step 1'!H190-'TS#1A-PfAcpH_Step 2'!H192</f>
        <v>43.34699999999998</v>
      </c>
    </row>
    <row r="193" spans="1:16" x14ac:dyDescent="0.25">
      <c r="A193" s="11" t="s">
        <v>217</v>
      </c>
      <c r="B193" s="11" t="s">
        <v>467</v>
      </c>
      <c r="C193" s="11">
        <v>190</v>
      </c>
      <c r="D193" s="11">
        <v>9.9000000000000005E-2</v>
      </c>
      <c r="E193" s="11">
        <v>2990.5569999999998</v>
      </c>
      <c r="F193" s="11">
        <v>2225</v>
      </c>
      <c r="G193" s="11">
        <v>4402</v>
      </c>
      <c r="H193" s="17">
        <v>296.738</v>
      </c>
      <c r="I193" s="11">
        <v>11869519</v>
      </c>
      <c r="K193" s="11">
        <f t="shared" si="2"/>
        <v>61.579999999999984</v>
      </c>
      <c r="M193" s="4">
        <f>'TS#1A-Sfp_Step 1'!K191-'TS#1A-PfAcpH_Step 2'!K193</f>
        <v>1.7893333333334169</v>
      </c>
      <c r="N193" s="7">
        <f>-M193/'TS#1A-Sfp_Step 1'!K191</f>
        <v>-2.8236581311676757E-2</v>
      </c>
      <c r="P193" s="11">
        <f>'TS#1A-Sfp_Step 1'!H191-'TS#1A-PfAcpH_Step 2'!H193</f>
        <v>21.636000000000024</v>
      </c>
    </row>
    <row r="194" spans="1:16" x14ac:dyDescent="0.25">
      <c r="A194" s="11" t="s">
        <v>218</v>
      </c>
      <c r="B194" s="11" t="s">
        <v>468</v>
      </c>
      <c r="C194" s="11">
        <v>191</v>
      </c>
      <c r="D194" s="11">
        <v>9.9000000000000005E-2</v>
      </c>
      <c r="E194" s="11">
        <v>5041.4480000000003</v>
      </c>
      <c r="F194" s="11">
        <v>2130</v>
      </c>
      <c r="G194" s="11">
        <v>8691</v>
      </c>
      <c r="H194" s="17">
        <v>500.238</v>
      </c>
      <c r="I194" s="11">
        <v>20009507</v>
      </c>
      <c r="K194" s="11">
        <f t="shared" si="2"/>
        <v>265.08</v>
      </c>
      <c r="M194" s="4">
        <f>'TS#1A-Sfp_Step 1'!K192-'TS#1A-PfAcpH_Step 2'!K194</f>
        <v>26.842333333333443</v>
      </c>
      <c r="N194" s="7">
        <f>-M194/'TS#1A-Sfp_Step 1'!K192</f>
        <v>-9.1950256175444264E-2</v>
      </c>
      <c r="P194" s="11">
        <f>'TS#1A-Sfp_Step 1'!H192-'TS#1A-PfAcpH_Step 2'!H194</f>
        <v>46.689000000000021</v>
      </c>
    </row>
    <row r="195" spans="1:16" x14ac:dyDescent="0.25">
      <c r="A195" s="11" t="s">
        <v>219</v>
      </c>
      <c r="B195" s="11" t="s">
        <v>469</v>
      </c>
      <c r="C195" s="11">
        <v>192</v>
      </c>
      <c r="D195" s="11">
        <v>9.9000000000000005E-2</v>
      </c>
      <c r="E195" s="11">
        <v>3289.3890000000001</v>
      </c>
      <c r="F195" s="11">
        <v>2118</v>
      </c>
      <c r="G195" s="11">
        <v>4093</v>
      </c>
      <c r="H195" s="17">
        <v>326.39</v>
      </c>
      <c r="I195" s="11">
        <v>13055585</v>
      </c>
      <c r="K195" s="11">
        <f t="shared" si="2"/>
        <v>91.231999999999971</v>
      </c>
      <c r="M195" s="4">
        <f>'TS#1A-Sfp_Step 1'!K193-'TS#1A-PfAcpH_Step 2'!K195</f>
        <v>43.142333333333426</v>
      </c>
      <c r="N195" s="7">
        <f>-M195/'TS#1A-Sfp_Step 1'!K193</f>
        <v>-0.3210608176660727</v>
      </c>
      <c r="P195" s="11">
        <f>'TS#1A-Sfp_Step 1'!H193-'TS#1A-PfAcpH_Step 2'!H195</f>
        <v>62.989000000000033</v>
      </c>
    </row>
    <row r="196" spans="1:16" x14ac:dyDescent="0.25">
      <c r="A196" s="11" t="s">
        <v>220</v>
      </c>
      <c r="B196" s="11" t="s">
        <v>470</v>
      </c>
      <c r="C196" s="11">
        <v>193</v>
      </c>
      <c r="D196" s="11">
        <v>9.9000000000000005E-2</v>
      </c>
      <c r="E196" s="11">
        <v>2522.1759999999999</v>
      </c>
      <c r="F196" s="11">
        <v>2079</v>
      </c>
      <c r="G196" s="11">
        <v>3030</v>
      </c>
      <c r="H196" s="17">
        <v>250.26300000000001</v>
      </c>
      <c r="I196" s="11">
        <v>10010516</v>
      </c>
      <c r="K196" s="11">
        <f t="shared" si="2"/>
        <v>15.10499999999999</v>
      </c>
      <c r="M196" s="4">
        <f>'TS#1A-Sfp_Step 1'!K194-'TS#1A-PfAcpH_Step 2'!K196</f>
        <v>8.0703333333333944</v>
      </c>
      <c r="N196" s="7">
        <f>-M196/'TS#1A-Sfp_Step 1'!K194</f>
        <v>-0.34822943934643341</v>
      </c>
      <c r="P196" s="11">
        <f>'TS#1A-Sfp_Step 1'!H194-'TS#1A-PfAcpH_Step 2'!H196</f>
        <v>27.917000000000002</v>
      </c>
    </row>
    <row r="197" spans="1:16" x14ac:dyDescent="0.25">
      <c r="A197" s="11" t="s">
        <v>221</v>
      </c>
      <c r="B197" s="11" t="s">
        <v>471</v>
      </c>
      <c r="C197" s="11">
        <v>194</v>
      </c>
      <c r="D197" s="11">
        <v>9.9000000000000005E-2</v>
      </c>
      <c r="E197" s="11">
        <v>2469.623</v>
      </c>
      <c r="F197" s="11">
        <v>2060</v>
      </c>
      <c r="G197" s="11">
        <v>2873</v>
      </c>
      <c r="H197" s="17">
        <v>245.048</v>
      </c>
      <c r="I197" s="11">
        <v>9801933</v>
      </c>
      <c r="K197" s="11">
        <f t="shared" si="2"/>
        <v>9.8899999999999864</v>
      </c>
      <c r="M197" s="4">
        <f>'TS#1A-Sfp_Step 1'!K195-'TS#1A-PfAcpH_Step 2'!K197</f>
        <v>4.0353333333333978</v>
      </c>
      <c r="N197" s="7">
        <f>-M197/'TS#1A-Sfp_Step 1'!K195</f>
        <v>-0.28978360781310203</v>
      </c>
      <c r="P197" s="11">
        <f>'TS#1A-Sfp_Step 1'!H195-'TS#1A-PfAcpH_Step 2'!H197</f>
        <v>23.882000000000005</v>
      </c>
    </row>
    <row r="198" spans="1:16" x14ac:dyDescent="0.25">
      <c r="A198" s="5" t="s">
        <v>222</v>
      </c>
      <c r="B198" s="11" t="s">
        <v>472</v>
      </c>
      <c r="C198" s="11">
        <v>195</v>
      </c>
      <c r="D198" s="11">
        <v>9.9000000000000005E-2</v>
      </c>
      <c r="E198" s="11">
        <v>4027.66</v>
      </c>
      <c r="F198" s="11">
        <v>2125</v>
      </c>
      <c r="G198" s="11">
        <v>6427</v>
      </c>
      <c r="H198" s="17">
        <v>399.64499999999998</v>
      </c>
      <c r="I198" s="11">
        <v>15985782</v>
      </c>
      <c r="K198" s="11">
        <f t="shared" si="2"/>
        <v>164.48699999999997</v>
      </c>
      <c r="M198" s="4">
        <f>'TS#1A-Sfp_Step 1'!K196-'TS#1A-PfAcpH_Step 2'!K198</f>
        <v>119.18233333333342</v>
      </c>
      <c r="N198" s="7">
        <f>-M198/'TS#1A-Sfp_Step 1'!K196</f>
        <v>-0.42014528653079664</v>
      </c>
      <c r="P198" s="11">
        <f>'TS#1A-Sfp_Step 1'!H196-'TS#1A-PfAcpH_Step 2'!H198</f>
        <v>139.029</v>
      </c>
    </row>
    <row r="199" spans="1:16" x14ac:dyDescent="0.25">
      <c r="A199" s="11" t="s">
        <v>223</v>
      </c>
      <c r="B199" s="11" t="s">
        <v>473</v>
      </c>
      <c r="C199" s="11">
        <v>196</v>
      </c>
      <c r="D199" s="11">
        <v>9.9000000000000005E-2</v>
      </c>
      <c r="E199" s="11">
        <v>2460.538</v>
      </c>
      <c r="F199" s="11">
        <v>1946</v>
      </c>
      <c r="G199" s="11">
        <v>2895</v>
      </c>
      <c r="H199" s="17">
        <v>244.14699999999999</v>
      </c>
      <c r="I199" s="11">
        <v>9765874</v>
      </c>
      <c r="K199" s="11">
        <f t="shared" ref="K199:K262" si="3">H199-$J$4</f>
        <v>8.9889999999999759</v>
      </c>
      <c r="M199" s="4">
        <f>'TS#1A-Sfp_Step 1'!K197-'TS#1A-PfAcpH_Step 2'!K199</f>
        <v>8.5233333333333974</v>
      </c>
      <c r="N199" s="7">
        <f>-M199/'TS#1A-Sfp_Step 1'!K197</f>
        <v>-0.48670460818090361</v>
      </c>
      <c r="P199" s="11">
        <f>'TS#1A-Sfp_Step 1'!H197-'TS#1A-PfAcpH_Step 2'!H199</f>
        <v>28.370000000000005</v>
      </c>
    </row>
    <row r="200" spans="1:16" x14ac:dyDescent="0.25">
      <c r="A200" s="11" t="s">
        <v>224</v>
      </c>
      <c r="B200" s="11" t="s">
        <v>474</v>
      </c>
      <c r="C200" s="11">
        <v>197</v>
      </c>
      <c r="D200" s="11">
        <v>9.9000000000000005E-2</v>
      </c>
      <c r="E200" s="11">
        <v>2701.38</v>
      </c>
      <c r="F200" s="11">
        <v>2064</v>
      </c>
      <c r="G200" s="11">
        <v>3339</v>
      </c>
      <c r="H200" s="17">
        <v>268.04399999999998</v>
      </c>
      <c r="I200" s="11">
        <v>10721776</v>
      </c>
      <c r="K200" s="11">
        <f t="shared" si="3"/>
        <v>32.885999999999967</v>
      </c>
      <c r="M200" s="4">
        <f>'TS#1A-Sfp_Step 1'!K198-'TS#1A-PfAcpH_Step 2'!K200</f>
        <v>16.209333333333433</v>
      </c>
      <c r="N200" s="7">
        <f>-M200/'TS#1A-Sfp_Step 1'!K198</f>
        <v>-0.33016036826310874</v>
      </c>
      <c r="P200" s="11">
        <f>'TS#1A-Sfp_Step 1'!H198-'TS#1A-PfAcpH_Step 2'!H200</f>
        <v>36.05600000000004</v>
      </c>
    </row>
    <row r="201" spans="1:16" x14ac:dyDescent="0.25">
      <c r="A201" s="11" t="s">
        <v>225</v>
      </c>
      <c r="B201" s="11" t="s">
        <v>475</v>
      </c>
      <c r="C201" s="11">
        <v>198</v>
      </c>
      <c r="D201" s="11">
        <v>9.9000000000000005E-2</v>
      </c>
      <c r="E201" s="11">
        <v>2354.83</v>
      </c>
      <c r="F201" s="11">
        <v>2051</v>
      </c>
      <c r="G201" s="11">
        <v>2750</v>
      </c>
      <c r="H201" s="17">
        <v>233.65799999999999</v>
      </c>
      <c r="I201" s="11">
        <v>9346321</v>
      </c>
      <c r="K201" s="11">
        <f t="shared" si="3"/>
        <v>-1.5000000000000284</v>
      </c>
      <c r="M201" s="4">
        <f>'TS#1A-Sfp_Step 1'!K199-'TS#1A-PfAcpH_Step 2'!K201</f>
        <v>11.623333333333392</v>
      </c>
      <c r="N201" s="7">
        <f>-M201/'TS#1A-Sfp_Step 1'!K199</f>
        <v>-1.1481725386894985</v>
      </c>
      <c r="P201" s="11">
        <f>'TS#1A-Sfp_Step 1'!H199-'TS#1A-PfAcpH_Step 2'!H201</f>
        <v>31.47</v>
      </c>
    </row>
    <row r="202" spans="1:16" x14ac:dyDescent="0.25">
      <c r="A202" s="11" t="s">
        <v>226</v>
      </c>
      <c r="B202" s="11" t="s">
        <v>476</v>
      </c>
      <c r="C202" s="11">
        <v>199</v>
      </c>
      <c r="D202" s="11">
        <v>9.9000000000000005E-2</v>
      </c>
      <c r="E202" s="11">
        <v>3099.5169999999998</v>
      </c>
      <c r="F202" s="11">
        <v>2132</v>
      </c>
      <c r="G202" s="11">
        <v>4359</v>
      </c>
      <c r="H202" s="17">
        <v>307.55</v>
      </c>
      <c r="I202" s="11">
        <v>12301983</v>
      </c>
      <c r="K202" s="11">
        <f t="shared" si="3"/>
        <v>72.391999999999996</v>
      </c>
      <c r="M202" s="4">
        <f>'TS#1A-Sfp_Step 1'!K200-'TS#1A-PfAcpH_Step 2'!K202</f>
        <v>28.594333333333367</v>
      </c>
      <c r="N202" s="7">
        <f>-M202/'TS#1A-Sfp_Step 1'!K200</f>
        <v>-0.28315052531860774</v>
      </c>
      <c r="P202" s="11">
        <f>'TS#1A-Sfp_Step 1'!H200-'TS#1A-PfAcpH_Step 2'!H202</f>
        <v>48.440999999999974</v>
      </c>
    </row>
    <row r="203" spans="1:16" x14ac:dyDescent="0.25">
      <c r="A203" s="11" t="s">
        <v>227</v>
      </c>
      <c r="B203" s="11" t="s">
        <v>477</v>
      </c>
      <c r="C203" s="11">
        <v>200</v>
      </c>
      <c r="D203" s="11">
        <v>9.9000000000000005E-2</v>
      </c>
      <c r="E203" s="11">
        <v>2413.114</v>
      </c>
      <c r="F203" s="11">
        <v>1964</v>
      </c>
      <c r="G203" s="11">
        <v>3052</v>
      </c>
      <c r="H203" s="17">
        <v>239.441</v>
      </c>
      <c r="I203" s="11">
        <v>9577649</v>
      </c>
      <c r="K203" s="11">
        <f t="shared" si="3"/>
        <v>4.282999999999987</v>
      </c>
      <c r="M203" s="4">
        <f>'TS#1A-Sfp_Step 1'!K201-'TS#1A-PfAcpH_Step 2'!K203</f>
        <v>6.367333333333363</v>
      </c>
      <c r="N203" s="7">
        <f>-M203/'TS#1A-Sfp_Step 1'!K201</f>
        <v>-0.59785296234859808</v>
      </c>
      <c r="P203" s="11">
        <f>'TS#1A-Sfp_Step 1'!H201-'TS#1A-PfAcpH_Step 2'!H203</f>
        <v>26.21399999999997</v>
      </c>
    </row>
    <row r="204" spans="1:16" x14ac:dyDescent="0.25">
      <c r="A204" s="11" t="s">
        <v>228</v>
      </c>
      <c r="B204" s="11" t="s">
        <v>478</v>
      </c>
      <c r="C204" s="11">
        <v>201</v>
      </c>
      <c r="D204" s="11">
        <v>9.9000000000000005E-2</v>
      </c>
      <c r="E204" s="11">
        <v>7776.1670000000004</v>
      </c>
      <c r="F204" s="11">
        <v>2201</v>
      </c>
      <c r="G204" s="11">
        <v>13045</v>
      </c>
      <c r="H204" s="17">
        <v>771.59</v>
      </c>
      <c r="I204" s="11">
        <v>30863606</v>
      </c>
      <c r="K204" s="11">
        <f t="shared" si="3"/>
        <v>536.43200000000002</v>
      </c>
      <c r="M204" s="4">
        <f>'TS#1A-Sfp_Step 1'!K202-'TS#1A-PfAcpH_Step 2'!K204</f>
        <v>67.899333333333402</v>
      </c>
      <c r="N204" s="7">
        <f>-M204/'TS#1A-Sfp_Step 1'!K202</f>
        <v>-0.11235448104075368</v>
      </c>
      <c r="P204" s="11">
        <f>'TS#1A-Sfp_Step 1'!H202-'TS#1A-PfAcpH_Step 2'!H204</f>
        <v>87.745999999999981</v>
      </c>
    </row>
    <row r="205" spans="1:16" x14ac:dyDescent="0.25">
      <c r="A205" s="11" t="s">
        <v>229</v>
      </c>
      <c r="B205" s="11" t="s">
        <v>479</v>
      </c>
      <c r="C205" s="11">
        <v>202</v>
      </c>
      <c r="D205" s="11">
        <v>9.9000000000000005E-2</v>
      </c>
      <c r="E205" s="11">
        <v>2668.13</v>
      </c>
      <c r="F205" s="11">
        <v>1982</v>
      </c>
      <c r="G205" s="11">
        <v>3809</v>
      </c>
      <c r="H205" s="17">
        <v>264.745</v>
      </c>
      <c r="I205" s="11">
        <v>10589806</v>
      </c>
      <c r="K205" s="11">
        <f t="shared" si="3"/>
        <v>29.586999999999989</v>
      </c>
      <c r="M205" s="4">
        <f>'TS#1A-Sfp_Step 1'!K203-'TS#1A-PfAcpH_Step 2'!K205</f>
        <v>-0.1576666666665858</v>
      </c>
      <c r="N205" s="7">
        <f>-M205/'TS#1A-Sfp_Step 1'!K203</f>
        <v>5.3574664733571521E-3</v>
      </c>
      <c r="P205" s="11">
        <f>'TS#1A-Sfp_Step 1'!H203-'TS#1A-PfAcpH_Step 2'!H205</f>
        <v>19.689000000000021</v>
      </c>
    </row>
    <row r="206" spans="1:16" x14ac:dyDescent="0.25">
      <c r="A206" s="5" t="s">
        <v>230</v>
      </c>
      <c r="B206" s="11" t="s">
        <v>480</v>
      </c>
      <c r="C206" s="11">
        <v>203</v>
      </c>
      <c r="D206" s="11">
        <v>9.9000000000000005E-2</v>
      </c>
      <c r="E206" s="11">
        <v>4713.0950000000003</v>
      </c>
      <c r="F206" s="11">
        <v>2091</v>
      </c>
      <c r="G206" s="11">
        <v>8135</v>
      </c>
      <c r="H206" s="17">
        <v>467.65699999999998</v>
      </c>
      <c r="I206" s="11">
        <v>18706276</v>
      </c>
      <c r="K206" s="11">
        <f t="shared" si="3"/>
        <v>232.49899999999997</v>
      </c>
      <c r="M206" s="4">
        <f>'TS#1A-Sfp_Step 1'!K204-'TS#1A-PfAcpH_Step 2'!K206</f>
        <v>159.10033333333348</v>
      </c>
      <c r="N206" s="7">
        <f>-M206/'TS#1A-Sfp_Step 1'!K204</f>
        <v>-0.40628346319963116</v>
      </c>
      <c r="P206" s="11">
        <f>'TS#1A-Sfp_Step 1'!H204-'TS#1A-PfAcpH_Step 2'!H206</f>
        <v>178.94700000000006</v>
      </c>
    </row>
    <row r="207" spans="1:16" x14ac:dyDescent="0.25">
      <c r="A207" s="11" t="s">
        <v>231</v>
      </c>
      <c r="B207" s="11" t="s">
        <v>481</v>
      </c>
      <c r="C207" s="11">
        <v>204</v>
      </c>
      <c r="D207" s="11">
        <v>9.9000000000000005E-2</v>
      </c>
      <c r="E207" s="11">
        <v>2520.91</v>
      </c>
      <c r="F207" s="11">
        <v>2111</v>
      </c>
      <c r="G207" s="11">
        <v>3046</v>
      </c>
      <c r="H207" s="17">
        <v>250.137</v>
      </c>
      <c r="I207" s="11">
        <v>10005493</v>
      </c>
      <c r="K207" s="11">
        <f t="shared" si="3"/>
        <v>14.978999999999985</v>
      </c>
      <c r="M207" s="4">
        <f>'TS#1A-Sfp_Step 1'!K205-'TS#1A-PfAcpH_Step 2'!K207</f>
        <v>22.882333333333378</v>
      </c>
      <c r="N207" s="7">
        <f>-M207/'TS#1A-Sfp_Step 1'!K205</f>
        <v>-0.60437209466122055</v>
      </c>
      <c r="P207" s="11">
        <f>'TS#1A-Sfp_Step 1'!H205-'TS#1A-PfAcpH_Step 2'!H207</f>
        <v>42.728999999999985</v>
      </c>
    </row>
    <row r="208" spans="1:16" x14ac:dyDescent="0.25">
      <c r="A208" s="11" t="s">
        <v>232</v>
      </c>
      <c r="B208" s="11" t="s">
        <v>482</v>
      </c>
      <c r="C208" s="11">
        <v>205</v>
      </c>
      <c r="D208" s="11">
        <v>9.9000000000000005E-2</v>
      </c>
      <c r="E208" s="11">
        <v>4949.1030000000001</v>
      </c>
      <c r="F208" s="11">
        <v>1850</v>
      </c>
      <c r="G208" s="11">
        <v>8373</v>
      </c>
      <c r="H208" s="17">
        <v>491.07499999999999</v>
      </c>
      <c r="I208" s="11">
        <v>19642990</v>
      </c>
      <c r="K208" s="11">
        <f t="shared" si="3"/>
        <v>255.91699999999997</v>
      </c>
      <c r="M208" s="4">
        <f>'TS#1A-Sfp_Step 1'!K206-'TS#1A-PfAcpH_Step 2'!K208</f>
        <v>77.705333333333385</v>
      </c>
      <c r="N208" s="7">
        <f>-M208/'TS#1A-Sfp_Step 1'!K206</f>
        <v>-0.23291406350693963</v>
      </c>
      <c r="P208" s="11">
        <f>'TS#1A-Sfp_Step 1'!H206-'TS#1A-PfAcpH_Step 2'!H208</f>
        <v>97.551999999999964</v>
      </c>
    </row>
    <row r="209" spans="1:16" x14ac:dyDescent="0.25">
      <c r="A209" s="11" t="s">
        <v>233</v>
      </c>
      <c r="B209" s="11" t="s">
        <v>483</v>
      </c>
      <c r="C209" s="11">
        <v>206</v>
      </c>
      <c r="D209" s="11">
        <v>9.9000000000000005E-2</v>
      </c>
      <c r="E209" s="11">
        <v>2099.3560000000002</v>
      </c>
      <c r="F209" s="11">
        <v>1714</v>
      </c>
      <c r="G209" s="11">
        <v>2355</v>
      </c>
      <c r="H209" s="17">
        <v>208.309</v>
      </c>
      <c r="I209" s="11">
        <v>8332344</v>
      </c>
      <c r="K209" s="11">
        <f t="shared" si="3"/>
        <v>-26.849000000000018</v>
      </c>
      <c r="M209" s="4">
        <f>'TS#1A-Sfp_Step 1'!K207-'TS#1A-PfAcpH_Step 2'!K209</f>
        <v>16.691333333333404</v>
      </c>
      <c r="N209" s="7">
        <f>-M209/'TS#1A-Sfp_Step 1'!K207</f>
        <v>1.64322515013292</v>
      </c>
      <c r="P209" s="11">
        <f>'TS#1A-Sfp_Step 1'!H207-'TS#1A-PfAcpH_Step 2'!H209</f>
        <v>36.538000000000011</v>
      </c>
    </row>
    <row r="210" spans="1:16" x14ac:dyDescent="0.25">
      <c r="A210" s="5" t="s">
        <v>234</v>
      </c>
      <c r="B210" s="11" t="s">
        <v>484</v>
      </c>
      <c r="C210" s="11">
        <v>207</v>
      </c>
      <c r="D210" s="11">
        <v>9.9000000000000005E-2</v>
      </c>
      <c r="E210" s="11">
        <v>4579.1710000000003</v>
      </c>
      <c r="F210" s="11">
        <v>1814</v>
      </c>
      <c r="G210" s="11">
        <v>7927</v>
      </c>
      <c r="H210" s="17">
        <v>454.36799999999999</v>
      </c>
      <c r="I210" s="11">
        <v>18174730</v>
      </c>
      <c r="K210" s="11">
        <f t="shared" si="3"/>
        <v>219.20999999999998</v>
      </c>
      <c r="M210" s="4">
        <f>'TS#1A-Sfp_Step 1'!K208-'TS#1A-PfAcpH_Step 2'!K210</f>
        <v>127.51333333333338</v>
      </c>
      <c r="N210" s="7">
        <f>-M210/'TS#1A-Sfp_Step 1'!K208</f>
        <v>-0.36776680734879885</v>
      </c>
      <c r="P210" s="11">
        <f>'TS#1A-Sfp_Step 1'!H208-'TS#1A-PfAcpH_Step 2'!H210</f>
        <v>147.35999999999996</v>
      </c>
    </row>
    <row r="211" spans="1:16" x14ac:dyDescent="0.25">
      <c r="A211" s="11" t="s">
        <v>235</v>
      </c>
      <c r="B211" s="11" t="s">
        <v>485</v>
      </c>
      <c r="C211" s="11">
        <v>208</v>
      </c>
      <c r="D211" s="11">
        <v>9.9000000000000005E-2</v>
      </c>
      <c r="E211" s="11">
        <v>2289.598</v>
      </c>
      <c r="F211" s="11">
        <v>1984</v>
      </c>
      <c r="G211" s="11">
        <v>2690</v>
      </c>
      <c r="H211" s="17">
        <v>227.185</v>
      </c>
      <c r="I211" s="11">
        <v>9087413</v>
      </c>
      <c r="K211" s="11">
        <f t="shared" si="3"/>
        <v>-7.9730000000000132</v>
      </c>
      <c r="M211" s="4">
        <f>'TS#1A-Sfp_Step 1'!K209-'TS#1A-PfAcpH_Step 2'!K211</f>
        <v>16.019333333333378</v>
      </c>
      <c r="N211" s="7">
        <f>-M211/'TS#1A-Sfp_Step 1'!K209</f>
        <v>-1.9908861179004906</v>
      </c>
      <c r="P211" s="11">
        <f>'TS#1A-Sfp_Step 1'!H209-'TS#1A-PfAcpH_Step 2'!H211</f>
        <v>35.865999999999985</v>
      </c>
    </row>
    <row r="212" spans="1:16" x14ac:dyDescent="0.25">
      <c r="A212" s="5" t="s">
        <v>236</v>
      </c>
      <c r="B212" s="11" t="s">
        <v>486</v>
      </c>
      <c r="C212" s="11">
        <v>209</v>
      </c>
      <c r="D212" s="11">
        <v>9.9000000000000005E-2</v>
      </c>
      <c r="E212" s="11">
        <v>5198.0259999999998</v>
      </c>
      <c r="F212" s="11">
        <v>1990</v>
      </c>
      <c r="G212" s="11">
        <v>8188</v>
      </c>
      <c r="H212" s="17">
        <v>515.774</v>
      </c>
      <c r="I212" s="11">
        <v>20630966</v>
      </c>
      <c r="K212" s="11">
        <f t="shared" si="3"/>
        <v>280.61599999999999</v>
      </c>
      <c r="M212" s="4">
        <f>'TS#1A-Sfp_Step 1'!K210-'TS#1A-PfAcpH_Step 2'!K212</f>
        <v>159.96533333333343</v>
      </c>
      <c r="N212" s="7">
        <f>-M212/'TS#1A-Sfp_Step 1'!K210</f>
        <v>-0.36307787287099486</v>
      </c>
      <c r="P212" s="11">
        <f>'TS#1A-Sfp_Step 1'!H210-'TS#1A-PfAcpH_Step 2'!H212</f>
        <v>179.81200000000001</v>
      </c>
    </row>
    <row r="213" spans="1:16" x14ac:dyDescent="0.25">
      <c r="A213" s="11" t="s">
        <v>237</v>
      </c>
      <c r="B213" s="11" t="s">
        <v>487</v>
      </c>
      <c r="C213" s="11">
        <v>210</v>
      </c>
      <c r="D213" s="11">
        <v>9.9000000000000005E-2</v>
      </c>
      <c r="E213" s="11">
        <v>3219.8119999999999</v>
      </c>
      <c r="F213" s="11">
        <v>2088</v>
      </c>
      <c r="G213" s="11">
        <v>4049</v>
      </c>
      <c r="H213" s="17">
        <v>319.48599999999999</v>
      </c>
      <c r="I213" s="11">
        <v>12779432</v>
      </c>
      <c r="K213" s="11">
        <f t="shared" si="3"/>
        <v>84.327999999999975</v>
      </c>
      <c r="M213" s="4">
        <f>'TS#1A-Sfp_Step 1'!K211-'TS#1A-PfAcpH_Step 2'!K213</f>
        <v>-1.9606666666665831</v>
      </c>
      <c r="N213" s="7">
        <f>-M213/'TS#1A-Sfp_Step 1'!K211</f>
        <v>2.3803935217034847E-2</v>
      </c>
      <c r="P213" s="11">
        <f>'TS#1A-Sfp_Step 1'!H211-'TS#1A-PfAcpH_Step 2'!H213</f>
        <v>17.886000000000024</v>
      </c>
    </row>
    <row r="214" spans="1:16" x14ac:dyDescent="0.25">
      <c r="A214" s="11" t="s">
        <v>238</v>
      </c>
      <c r="B214" s="11" t="s">
        <v>488</v>
      </c>
      <c r="C214" s="11">
        <v>211</v>
      </c>
      <c r="D214" s="11">
        <v>9.9000000000000005E-2</v>
      </c>
      <c r="E214" s="11">
        <v>2519.069</v>
      </c>
      <c r="F214" s="11">
        <v>2129</v>
      </c>
      <c r="G214" s="11">
        <v>3003</v>
      </c>
      <c r="H214" s="17">
        <v>249.95500000000001</v>
      </c>
      <c r="I214" s="11">
        <v>9998185</v>
      </c>
      <c r="K214" s="11">
        <f t="shared" si="3"/>
        <v>14.796999999999997</v>
      </c>
      <c r="M214" s="4">
        <f>'TS#1A-Sfp_Step 1'!K212-'TS#1A-PfAcpH_Step 2'!K214</f>
        <v>24.46233333333339</v>
      </c>
      <c r="N214" s="7">
        <f>-M214/'TS#1A-Sfp_Step 1'!K212</f>
        <v>-0.62309599415850214</v>
      </c>
      <c r="P214" s="11">
        <f>'TS#1A-Sfp_Step 1'!H212-'TS#1A-PfAcpH_Step 2'!H214</f>
        <v>44.308999999999997</v>
      </c>
    </row>
    <row r="215" spans="1:16" x14ac:dyDescent="0.25">
      <c r="A215" s="11" t="s">
        <v>239</v>
      </c>
      <c r="B215" s="11" t="s">
        <v>489</v>
      </c>
      <c r="C215" s="11">
        <v>212</v>
      </c>
      <c r="D215" s="11">
        <v>9.9000000000000005E-2</v>
      </c>
      <c r="E215" s="11">
        <v>2253.2860000000001</v>
      </c>
      <c r="F215" s="11">
        <v>2002</v>
      </c>
      <c r="G215" s="11">
        <v>2823</v>
      </c>
      <c r="H215" s="17">
        <v>223.58199999999999</v>
      </c>
      <c r="I215" s="11">
        <v>8943292</v>
      </c>
      <c r="K215" s="11">
        <f t="shared" si="3"/>
        <v>-11.576000000000022</v>
      </c>
      <c r="M215" s="4">
        <f>'TS#1A-Sfp_Step 1'!K213-'TS#1A-PfAcpH_Step 2'!K215</f>
        <v>14.096333333333376</v>
      </c>
      <c r="N215" s="7">
        <f>-M215/'TS#1A-Sfp_Step 1'!K213</f>
        <v>-5.5930432482475565</v>
      </c>
      <c r="P215" s="11">
        <f>'TS#1A-Sfp_Step 1'!H213-'TS#1A-PfAcpH_Step 2'!H215</f>
        <v>33.942999999999984</v>
      </c>
    </row>
    <row r="216" spans="1:16" x14ac:dyDescent="0.25">
      <c r="A216" s="11" t="s">
        <v>240</v>
      </c>
      <c r="B216" s="11" t="s">
        <v>490</v>
      </c>
      <c r="C216" s="11">
        <v>213</v>
      </c>
      <c r="D216" s="11">
        <v>9.9000000000000005E-2</v>
      </c>
      <c r="E216" s="11">
        <v>3918.8380000000002</v>
      </c>
      <c r="F216" s="11">
        <v>2144</v>
      </c>
      <c r="G216" s="11">
        <v>6067</v>
      </c>
      <c r="H216" s="17">
        <v>388.84699999999998</v>
      </c>
      <c r="I216" s="11">
        <v>15553869</v>
      </c>
      <c r="K216" s="11">
        <f t="shared" si="3"/>
        <v>153.68899999999996</v>
      </c>
      <c r="M216" s="4">
        <f>'TS#1A-Sfp_Step 1'!K214-'TS#1A-PfAcpH_Step 2'!K216</f>
        <v>75.216333333333438</v>
      </c>
      <c r="N216" s="7">
        <f>-M216/'TS#1A-Sfp_Step 1'!K214</f>
        <v>-0.32859144100326809</v>
      </c>
      <c r="P216" s="11">
        <f>'TS#1A-Sfp_Step 1'!H214-'TS#1A-PfAcpH_Step 2'!H216</f>
        <v>95.063000000000045</v>
      </c>
    </row>
    <row r="217" spans="1:16" x14ac:dyDescent="0.25">
      <c r="A217" s="11" t="s">
        <v>241</v>
      </c>
      <c r="B217" s="11" t="s">
        <v>491</v>
      </c>
      <c r="C217" s="11">
        <v>214</v>
      </c>
      <c r="D217" s="11">
        <v>9.9000000000000005E-2</v>
      </c>
      <c r="E217" s="11">
        <v>2372.8429999999998</v>
      </c>
      <c r="F217" s="11">
        <v>2118</v>
      </c>
      <c r="G217" s="11">
        <v>2704</v>
      </c>
      <c r="H217" s="17">
        <v>235.44499999999999</v>
      </c>
      <c r="I217" s="11">
        <v>9417813</v>
      </c>
      <c r="K217" s="11">
        <f t="shared" si="3"/>
        <v>0.28699999999997772</v>
      </c>
      <c r="M217" s="4">
        <f>'TS#1A-Sfp_Step 1'!K215-'TS#1A-PfAcpH_Step 2'!K217</f>
        <v>10.586333333333386</v>
      </c>
      <c r="N217" s="7">
        <f>-M217/'TS#1A-Sfp_Step 1'!K215</f>
        <v>-0.97360515021459437</v>
      </c>
      <c r="P217" s="11">
        <f>'TS#1A-Sfp_Step 1'!H215-'TS#1A-PfAcpH_Step 2'!H217</f>
        <v>30.432999999999993</v>
      </c>
    </row>
    <row r="218" spans="1:16" x14ac:dyDescent="0.25">
      <c r="A218" s="11" t="s">
        <v>242</v>
      </c>
      <c r="B218" s="11" t="s">
        <v>492</v>
      </c>
      <c r="C218" s="11">
        <v>215</v>
      </c>
      <c r="D218" s="11">
        <v>9.9000000000000005E-2</v>
      </c>
      <c r="E218" s="11">
        <v>5098.3419999999996</v>
      </c>
      <c r="F218" s="11">
        <v>2219</v>
      </c>
      <c r="G218" s="11">
        <v>7983</v>
      </c>
      <c r="H218" s="17">
        <v>505.88299999999998</v>
      </c>
      <c r="I218" s="11">
        <v>20235320</v>
      </c>
      <c r="K218" s="11">
        <f t="shared" si="3"/>
        <v>270.72499999999997</v>
      </c>
      <c r="M218" s="4">
        <f>'TS#1A-Sfp_Step 1'!K216-'TS#1A-PfAcpH_Step 2'!K218</f>
        <v>111.1903333333334</v>
      </c>
      <c r="N218" s="7">
        <f>-M218/'TS#1A-Sfp_Step 1'!K216</f>
        <v>-0.29113869915321561</v>
      </c>
      <c r="P218" s="11">
        <f>'TS#1A-Sfp_Step 1'!H216-'TS#1A-PfAcpH_Step 2'!H218</f>
        <v>131.03699999999998</v>
      </c>
    </row>
    <row r="219" spans="1:16" x14ac:dyDescent="0.25">
      <c r="A219" s="11" t="s">
        <v>243</v>
      </c>
      <c r="B219" s="11" t="s">
        <v>493</v>
      </c>
      <c r="C219" s="11">
        <v>216</v>
      </c>
      <c r="D219" s="11">
        <v>9.9000000000000005E-2</v>
      </c>
      <c r="E219" s="11">
        <v>3203.6039999999998</v>
      </c>
      <c r="F219" s="11">
        <v>2132</v>
      </c>
      <c r="G219" s="11">
        <v>4577</v>
      </c>
      <c r="H219" s="17">
        <v>317.87799999999999</v>
      </c>
      <c r="I219" s="11">
        <v>12715103</v>
      </c>
      <c r="K219" s="11">
        <f t="shared" si="3"/>
        <v>82.71999999999997</v>
      </c>
      <c r="M219" s="4">
        <f>'TS#1A-Sfp_Step 1'!K217-'TS#1A-PfAcpH_Step 2'!K219</f>
        <v>6.0263333333333833</v>
      </c>
      <c r="N219" s="7">
        <f>-M219/'TS#1A-Sfp_Step 1'!K217</f>
        <v>-6.7905152888946191E-2</v>
      </c>
      <c r="P219" s="11">
        <f>'TS#1A-Sfp_Step 1'!H217-'TS#1A-PfAcpH_Step 2'!H219</f>
        <v>25.87299999999999</v>
      </c>
    </row>
    <row r="220" spans="1:16" x14ac:dyDescent="0.25">
      <c r="A220" s="11" t="s">
        <v>244</v>
      </c>
      <c r="B220" s="11" t="s">
        <v>494</v>
      </c>
      <c r="C220" s="11">
        <v>217</v>
      </c>
      <c r="D220" s="11">
        <v>9.9000000000000005E-2</v>
      </c>
      <c r="E220" s="11">
        <v>3036.0590000000002</v>
      </c>
      <c r="F220" s="11">
        <v>2174</v>
      </c>
      <c r="G220" s="11">
        <v>3671</v>
      </c>
      <c r="H220" s="17">
        <v>301.25299999999999</v>
      </c>
      <c r="I220" s="11">
        <v>12050119</v>
      </c>
      <c r="K220" s="11">
        <f t="shared" si="3"/>
        <v>66.09499999999997</v>
      </c>
      <c r="M220" s="4">
        <f>'TS#1A-Sfp_Step 1'!K218-'TS#1A-PfAcpH_Step 2'!K220</f>
        <v>24.925333333333384</v>
      </c>
      <c r="N220" s="7">
        <f>-M220/'TS#1A-Sfp_Step 1'!K218</f>
        <v>-0.27384357341399956</v>
      </c>
      <c r="P220" s="11">
        <f>'TS#1A-Sfp_Step 1'!H218-'TS#1A-PfAcpH_Step 2'!H220</f>
        <v>44.771999999999991</v>
      </c>
    </row>
    <row r="221" spans="1:16" x14ac:dyDescent="0.25">
      <c r="A221" s="11" t="s">
        <v>245</v>
      </c>
      <c r="B221" s="11" t="s">
        <v>495</v>
      </c>
      <c r="C221" s="11">
        <v>218</v>
      </c>
      <c r="D221" s="11">
        <v>9.9000000000000005E-2</v>
      </c>
      <c r="E221" s="11">
        <v>3108.6260000000002</v>
      </c>
      <c r="F221" s="11">
        <v>2231</v>
      </c>
      <c r="G221" s="11">
        <v>4371</v>
      </c>
      <c r="H221" s="17">
        <v>308.45299999999997</v>
      </c>
      <c r="I221" s="11">
        <v>12338137</v>
      </c>
      <c r="K221" s="11">
        <f t="shared" si="3"/>
        <v>73.294999999999959</v>
      </c>
      <c r="M221" s="4">
        <f>'TS#1A-Sfp_Step 1'!K219-'TS#1A-PfAcpH_Step 2'!K221</f>
        <v>-18.101666666666603</v>
      </c>
      <c r="N221" s="7">
        <f>-M221/'TS#1A-Sfp_Step 1'!K219</f>
        <v>0.32796835366590038</v>
      </c>
      <c r="P221" s="11">
        <f>'TS#1A-Sfp_Step 1'!H219-'TS#1A-PfAcpH_Step 2'!H221</f>
        <v>1.7450000000000045</v>
      </c>
    </row>
    <row r="222" spans="1:16" x14ac:dyDescent="0.25">
      <c r="A222" s="11" t="s">
        <v>246</v>
      </c>
      <c r="B222" s="11" t="s">
        <v>496</v>
      </c>
      <c r="C222" s="11">
        <v>219</v>
      </c>
      <c r="D222" s="11">
        <v>9.9000000000000005E-2</v>
      </c>
      <c r="E222" s="11">
        <v>3178.44</v>
      </c>
      <c r="F222" s="11">
        <v>2253</v>
      </c>
      <c r="G222" s="11">
        <v>4308</v>
      </c>
      <c r="H222" s="17">
        <v>315.38099999999997</v>
      </c>
      <c r="I222" s="11">
        <v>12615227</v>
      </c>
      <c r="K222" s="11">
        <f t="shared" si="3"/>
        <v>80.222999999999956</v>
      </c>
      <c r="M222" s="4">
        <f>'TS#1A-Sfp_Step 1'!K220-'TS#1A-PfAcpH_Step 2'!K222</f>
        <v>78.409333333333421</v>
      </c>
      <c r="N222" s="7">
        <f>-M222/'TS#1A-Sfp_Step 1'!K220</f>
        <v>-0.49428342687598409</v>
      </c>
      <c r="P222" s="11">
        <f>'TS#1A-Sfp_Step 1'!H220-'TS#1A-PfAcpH_Step 2'!H222</f>
        <v>98.256000000000029</v>
      </c>
    </row>
    <row r="223" spans="1:16" x14ac:dyDescent="0.25">
      <c r="A223" s="11" t="s">
        <v>247</v>
      </c>
      <c r="B223" s="11" t="s">
        <v>497</v>
      </c>
      <c r="C223" s="11">
        <v>220</v>
      </c>
      <c r="D223" s="11">
        <v>9.9000000000000005E-2</v>
      </c>
      <c r="E223" s="11">
        <v>3595.9789999999998</v>
      </c>
      <c r="F223" s="11">
        <v>2180</v>
      </c>
      <c r="G223" s="11">
        <v>5410</v>
      </c>
      <c r="H223" s="17">
        <v>356.81099999999998</v>
      </c>
      <c r="I223" s="11">
        <v>14272442</v>
      </c>
      <c r="K223" s="11">
        <f t="shared" si="3"/>
        <v>121.65299999999996</v>
      </c>
      <c r="M223" s="4">
        <f>'TS#1A-Sfp_Step 1'!K221-'TS#1A-PfAcpH_Step 2'!K223</f>
        <v>10.499333333333396</v>
      </c>
      <c r="N223" s="7">
        <f>-M223/'TS#1A-Sfp_Step 1'!K221</f>
        <v>-7.9448717010924721E-2</v>
      </c>
      <c r="P223" s="11">
        <f>'TS#1A-Sfp_Step 1'!H221-'TS#1A-PfAcpH_Step 2'!H223</f>
        <v>30.346000000000004</v>
      </c>
    </row>
    <row r="224" spans="1:16" x14ac:dyDescent="0.25">
      <c r="A224" s="11" t="s">
        <v>248</v>
      </c>
      <c r="B224" s="11" t="s">
        <v>498</v>
      </c>
      <c r="C224" s="11">
        <v>221</v>
      </c>
      <c r="D224" s="11">
        <v>9.9000000000000005E-2</v>
      </c>
      <c r="E224" s="11">
        <v>3690.7849999999999</v>
      </c>
      <c r="F224" s="11">
        <v>2092</v>
      </c>
      <c r="G224" s="11">
        <v>5060</v>
      </c>
      <c r="H224" s="17">
        <v>366.21800000000002</v>
      </c>
      <c r="I224" s="11">
        <v>14648724</v>
      </c>
      <c r="K224" s="11">
        <f t="shared" si="3"/>
        <v>131.06</v>
      </c>
      <c r="M224" s="4">
        <f>'TS#1A-Sfp_Step 1'!K222-'TS#1A-PfAcpH_Step 2'!K224</f>
        <v>31.01333333333335</v>
      </c>
      <c r="N224" s="7">
        <f>-M224/'TS#1A-Sfp_Step 1'!K222</f>
        <v>-0.19135370819793518</v>
      </c>
      <c r="P224" s="11">
        <f>'TS#1A-Sfp_Step 1'!H222-'TS#1A-PfAcpH_Step 2'!H224</f>
        <v>50.859999999999957</v>
      </c>
    </row>
    <row r="225" spans="1:16" x14ac:dyDescent="0.25">
      <c r="A225" s="11" t="s">
        <v>249</v>
      </c>
      <c r="B225" s="11" t="s">
        <v>499</v>
      </c>
      <c r="C225" s="11">
        <v>222</v>
      </c>
      <c r="D225" s="11">
        <v>9.9000000000000005E-2</v>
      </c>
      <c r="E225" s="11">
        <v>2919.24</v>
      </c>
      <c r="F225" s="11">
        <v>2089</v>
      </c>
      <c r="G225" s="11">
        <v>4608</v>
      </c>
      <c r="H225" s="17">
        <v>289.66199999999998</v>
      </c>
      <c r="I225" s="11">
        <v>11586463</v>
      </c>
      <c r="K225" s="11">
        <f t="shared" si="3"/>
        <v>54.503999999999962</v>
      </c>
      <c r="M225" s="4">
        <f>'TS#1A-Sfp_Step 1'!K223-'TS#1A-PfAcpH_Step 2'!K225</f>
        <v>-3.7296666666665885</v>
      </c>
      <c r="N225" s="7">
        <f>-M225/'TS#1A-Sfp_Step 1'!K223</f>
        <v>7.3455748639402824E-2</v>
      </c>
      <c r="P225" s="11">
        <f>'TS#1A-Sfp_Step 1'!H223-'TS#1A-PfAcpH_Step 2'!H225</f>
        <v>16.117000000000019</v>
      </c>
    </row>
    <row r="226" spans="1:16" x14ac:dyDescent="0.25">
      <c r="A226" s="11" t="s">
        <v>250</v>
      </c>
      <c r="B226" s="11" t="s">
        <v>500</v>
      </c>
      <c r="C226" s="11">
        <v>223</v>
      </c>
      <c r="D226" s="11">
        <v>9.9000000000000005E-2</v>
      </c>
      <c r="E226" s="11">
        <v>4652.393</v>
      </c>
      <c r="F226" s="11">
        <v>2193</v>
      </c>
      <c r="G226" s="11">
        <v>8308</v>
      </c>
      <c r="H226" s="17">
        <v>461.63400000000001</v>
      </c>
      <c r="I226" s="11">
        <v>18465349</v>
      </c>
      <c r="K226" s="11">
        <f t="shared" si="3"/>
        <v>226.476</v>
      </c>
      <c r="M226" s="4">
        <f>'TS#1A-Sfp_Step 1'!K224-'TS#1A-PfAcpH_Step 2'!K226</f>
        <v>27.604333333333358</v>
      </c>
      <c r="N226" s="7">
        <f>-M226/'TS#1A-Sfp_Step 1'!K224</f>
        <v>-0.10864411649334012</v>
      </c>
      <c r="P226" s="11">
        <f>'TS#1A-Sfp_Step 1'!H224-'TS#1A-PfAcpH_Step 2'!H226</f>
        <v>47.450999999999965</v>
      </c>
    </row>
    <row r="227" spans="1:16" x14ac:dyDescent="0.25">
      <c r="A227" s="11" t="s">
        <v>251</v>
      </c>
      <c r="B227" s="11" t="s">
        <v>501</v>
      </c>
      <c r="C227" s="11">
        <v>224</v>
      </c>
      <c r="D227" s="11">
        <v>9.9000000000000005E-2</v>
      </c>
      <c r="E227" s="11">
        <v>2489.2199999999998</v>
      </c>
      <c r="F227" s="11">
        <v>2155</v>
      </c>
      <c r="G227" s="11">
        <v>2959</v>
      </c>
      <c r="H227" s="17">
        <v>246.99299999999999</v>
      </c>
      <c r="I227" s="11">
        <v>9879713</v>
      </c>
      <c r="K227" s="11">
        <f t="shared" si="3"/>
        <v>11.83499999999998</v>
      </c>
      <c r="M227" s="4">
        <f>'TS#1A-Sfp_Step 1'!K225-'TS#1A-PfAcpH_Step 2'!K227</f>
        <v>0.40433333333342603</v>
      </c>
      <c r="N227" s="7">
        <f>-M227/'TS#1A-Sfp_Step 1'!K225</f>
        <v>-3.3035568386085054E-2</v>
      </c>
      <c r="P227" s="11">
        <f>'TS#1A-Sfp_Step 1'!H225-'TS#1A-PfAcpH_Step 2'!H227</f>
        <v>20.251000000000033</v>
      </c>
    </row>
    <row r="228" spans="1:16" x14ac:dyDescent="0.25">
      <c r="A228" s="11" t="s">
        <v>252</v>
      </c>
      <c r="B228" s="11" t="s">
        <v>502</v>
      </c>
      <c r="C228" s="11">
        <v>225</v>
      </c>
      <c r="D228" s="11">
        <v>9.9000000000000005E-2</v>
      </c>
      <c r="E228" s="11">
        <v>5181.7569999999996</v>
      </c>
      <c r="F228" s="11">
        <v>2199</v>
      </c>
      <c r="G228" s="11">
        <v>7429</v>
      </c>
      <c r="H228" s="17">
        <v>514.16</v>
      </c>
      <c r="I228" s="11">
        <v>20566392</v>
      </c>
      <c r="K228" s="11">
        <f t="shared" si="3"/>
        <v>279.00199999999995</v>
      </c>
      <c r="M228" s="4">
        <f>'TS#1A-Sfp_Step 1'!K226-'TS#1A-PfAcpH_Step 2'!K228</f>
        <v>39.717333333333499</v>
      </c>
      <c r="N228" s="7">
        <f>-M228/'TS#1A-Sfp_Step 1'!K226</f>
        <v>-0.12461538783339203</v>
      </c>
      <c r="P228" s="11">
        <f>'TS#1A-Sfp_Step 1'!H226-'TS#1A-PfAcpH_Step 2'!H228</f>
        <v>59.564000000000078</v>
      </c>
    </row>
    <row r="229" spans="1:16" x14ac:dyDescent="0.25">
      <c r="A229" s="11" t="s">
        <v>253</v>
      </c>
      <c r="B229" s="11" t="s">
        <v>503</v>
      </c>
      <c r="C229" s="11">
        <v>226</v>
      </c>
      <c r="D229" s="11">
        <v>9.9000000000000005E-2</v>
      </c>
      <c r="E229" s="11">
        <v>3340.0830000000001</v>
      </c>
      <c r="F229" s="11">
        <v>2159</v>
      </c>
      <c r="G229" s="11">
        <v>4695</v>
      </c>
      <c r="H229" s="17">
        <v>331.42</v>
      </c>
      <c r="I229" s="11">
        <v>13256790</v>
      </c>
      <c r="K229" s="11">
        <f t="shared" si="3"/>
        <v>96.262</v>
      </c>
      <c r="M229" s="4">
        <f>'TS#1A-Sfp_Step 1'!K227-'TS#1A-PfAcpH_Step 2'!K229</f>
        <v>13.432333333333389</v>
      </c>
      <c r="N229" s="7">
        <f>-M229/'TS#1A-Sfp_Step 1'!K227</f>
        <v>-0.1224523904303782</v>
      </c>
      <c r="P229" s="11">
        <f>'TS#1A-Sfp_Step 1'!H227-'TS#1A-PfAcpH_Step 2'!H229</f>
        <v>33.278999999999996</v>
      </c>
    </row>
    <row r="230" spans="1:16" x14ac:dyDescent="0.25">
      <c r="A230" s="11" t="s">
        <v>254</v>
      </c>
      <c r="B230" s="11" t="s">
        <v>504</v>
      </c>
      <c r="C230" s="11">
        <v>227</v>
      </c>
      <c r="D230" s="11">
        <v>9.9000000000000005E-2</v>
      </c>
      <c r="E230" s="11">
        <v>4321.4870000000001</v>
      </c>
      <c r="F230" s="11">
        <v>1982</v>
      </c>
      <c r="G230" s="11">
        <v>6406</v>
      </c>
      <c r="H230" s="17">
        <v>428.8</v>
      </c>
      <c r="I230" s="11">
        <v>17151981</v>
      </c>
      <c r="K230" s="11">
        <f t="shared" si="3"/>
        <v>193.642</v>
      </c>
      <c r="M230" s="4">
        <f>'TS#1A-Sfp_Step 1'!K228-'TS#1A-PfAcpH_Step 2'!K230</f>
        <v>7.7103333333334092</v>
      </c>
      <c r="N230" s="7">
        <f>-M230/'TS#1A-Sfp_Step 1'!K228</f>
        <v>-3.8292743896685612E-2</v>
      </c>
      <c r="P230" s="11">
        <f>'TS#1A-Sfp_Step 1'!H228-'TS#1A-PfAcpH_Step 2'!H230</f>
        <v>27.557000000000016</v>
      </c>
    </row>
    <row r="231" spans="1:16" x14ac:dyDescent="0.25">
      <c r="A231" s="11" t="s">
        <v>255</v>
      </c>
      <c r="B231" s="11" t="s">
        <v>505</v>
      </c>
      <c r="C231" s="11">
        <v>228</v>
      </c>
      <c r="D231" s="11">
        <v>9.9000000000000005E-2</v>
      </c>
      <c r="E231" s="11">
        <v>2610.777</v>
      </c>
      <c r="F231" s="11">
        <v>1995</v>
      </c>
      <c r="G231" s="11">
        <v>3270</v>
      </c>
      <c r="H231" s="17">
        <v>259.05399999999997</v>
      </c>
      <c r="I231" s="11">
        <v>10362175</v>
      </c>
      <c r="K231" s="11">
        <f t="shared" si="3"/>
        <v>23.895999999999958</v>
      </c>
      <c r="M231" s="4">
        <f>'TS#1A-Sfp_Step 1'!K229-'TS#1A-PfAcpH_Step 2'!K231</f>
        <v>7.0273333333334165</v>
      </c>
      <c r="N231" s="7">
        <f>-M231/'TS#1A-Sfp_Step 1'!K229</f>
        <v>-0.22725018863857088</v>
      </c>
      <c r="P231" s="11">
        <f>'TS#1A-Sfp_Step 1'!H229-'TS#1A-PfAcpH_Step 2'!H231</f>
        <v>26.874000000000024</v>
      </c>
    </row>
    <row r="232" spans="1:16" x14ac:dyDescent="0.25">
      <c r="A232" s="5" t="s">
        <v>256</v>
      </c>
      <c r="B232" s="11" t="s">
        <v>506</v>
      </c>
      <c r="C232" s="11">
        <v>229</v>
      </c>
      <c r="D232" s="11">
        <v>9.9000000000000005E-2</v>
      </c>
      <c r="E232" s="11">
        <v>5408.6869999999999</v>
      </c>
      <c r="F232" s="11">
        <v>2068</v>
      </c>
      <c r="G232" s="11">
        <v>10139</v>
      </c>
      <c r="H232" s="17">
        <v>536.67700000000002</v>
      </c>
      <c r="I232" s="11">
        <v>21467077</v>
      </c>
      <c r="K232" s="11">
        <f t="shared" si="3"/>
        <v>301.51900000000001</v>
      </c>
      <c r="M232" s="4">
        <f>'TS#1A-Sfp_Step 1'!K230-'TS#1A-PfAcpH_Step 2'!K232</f>
        <v>125.63833333333343</v>
      </c>
      <c r="N232" s="7">
        <f>-M232/'TS#1A-Sfp_Step 1'!K230</f>
        <v>-0.29412659816211373</v>
      </c>
      <c r="P232" s="11">
        <f>'TS#1A-Sfp_Step 1'!H230-'TS#1A-PfAcpH_Step 2'!H232</f>
        <v>145.48500000000001</v>
      </c>
    </row>
    <row r="233" spans="1:16" x14ac:dyDescent="0.25">
      <c r="A233" s="11" t="s">
        <v>257</v>
      </c>
      <c r="B233" s="11" t="s">
        <v>507</v>
      </c>
      <c r="C233" s="11">
        <v>230</v>
      </c>
      <c r="D233" s="11">
        <v>9.9000000000000005E-2</v>
      </c>
      <c r="E233" s="11">
        <v>2251.4110000000001</v>
      </c>
      <c r="F233" s="11">
        <v>1944</v>
      </c>
      <c r="G233" s="11">
        <v>2649</v>
      </c>
      <c r="H233" s="17">
        <v>223.39599999999999</v>
      </c>
      <c r="I233" s="11">
        <v>8935849</v>
      </c>
      <c r="K233" s="11">
        <f t="shared" si="3"/>
        <v>-11.762000000000029</v>
      </c>
      <c r="M233" s="4">
        <f>'TS#1A-Sfp_Step 1'!K231-'TS#1A-PfAcpH_Step 2'!K233</f>
        <v>9.7833333333334167</v>
      </c>
      <c r="N233" s="7">
        <f>-M233/'TS#1A-Sfp_Step 1'!K231</f>
        <v>4.944407008086432</v>
      </c>
      <c r="P233" s="11">
        <f>'TS#1A-Sfp_Step 1'!H231-'TS#1A-PfAcpH_Step 2'!H233</f>
        <v>29.630000000000024</v>
      </c>
    </row>
    <row r="234" spans="1:16" x14ac:dyDescent="0.25">
      <c r="A234" s="11" t="s">
        <v>258</v>
      </c>
      <c r="B234" s="11" t="s">
        <v>508</v>
      </c>
      <c r="C234" s="11">
        <v>231</v>
      </c>
      <c r="D234" s="11">
        <v>9.9000000000000005E-2</v>
      </c>
      <c r="E234" s="11">
        <v>3121.636</v>
      </c>
      <c r="F234" s="11">
        <v>2070</v>
      </c>
      <c r="G234" s="11">
        <v>4186</v>
      </c>
      <c r="H234" s="17">
        <v>309.74400000000003</v>
      </c>
      <c r="I234" s="11">
        <v>12389772</v>
      </c>
      <c r="K234" s="11">
        <f t="shared" si="3"/>
        <v>74.586000000000013</v>
      </c>
      <c r="M234" s="4">
        <f>'TS#1A-Sfp_Step 1'!K232-'TS#1A-PfAcpH_Step 2'!K234</f>
        <v>16.411333333333374</v>
      </c>
      <c r="N234" s="7">
        <f>-M234/'TS#1A-Sfp_Step 1'!K232</f>
        <v>-0.18034960731450039</v>
      </c>
      <c r="P234" s="11">
        <f>'TS#1A-Sfp_Step 1'!H232-'TS#1A-PfAcpH_Step 2'!H234</f>
        <v>36.257999999999981</v>
      </c>
    </row>
    <row r="235" spans="1:16" x14ac:dyDescent="0.25">
      <c r="A235" s="11" t="s">
        <v>259</v>
      </c>
      <c r="B235" s="11" t="s">
        <v>509</v>
      </c>
      <c r="C235" s="11">
        <v>232</v>
      </c>
      <c r="D235" s="11">
        <v>9.9000000000000005E-2</v>
      </c>
      <c r="E235" s="11">
        <v>3185.9830000000002</v>
      </c>
      <c r="F235" s="11">
        <v>2070</v>
      </c>
      <c r="G235" s="11">
        <v>6838</v>
      </c>
      <c r="H235" s="17">
        <v>316.12900000000002</v>
      </c>
      <c r="I235" s="11">
        <v>12645167</v>
      </c>
      <c r="K235" s="11">
        <f t="shared" si="3"/>
        <v>80.971000000000004</v>
      </c>
      <c r="M235" s="4">
        <f>'TS#1A-Sfp_Step 1'!K233-'TS#1A-PfAcpH_Step 2'!K235</f>
        <v>24.257333333333378</v>
      </c>
      <c r="N235" s="7">
        <f>-M235/'TS#1A-Sfp_Step 1'!K233</f>
        <v>-0.23052093067456514</v>
      </c>
      <c r="P235" s="11">
        <f>'TS#1A-Sfp_Step 1'!H233-'TS#1A-PfAcpH_Step 2'!H235</f>
        <v>44.103999999999985</v>
      </c>
    </row>
    <row r="236" spans="1:16" x14ac:dyDescent="0.25">
      <c r="A236" s="11" t="s">
        <v>260</v>
      </c>
      <c r="B236" s="11" t="s">
        <v>510</v>
      </c>
      <c r="C236" s="11">
        <v>233</v>
      </c>
      <c r="D236" s="11">
        <v>9.9000000000000005E-2</v>
      </c>
      <c r="E236" s="11">
        <v>5240.7209999999995</v>
      </c>
      <c r="F236" s="11">
        <v>2253</v>
      </c>
      <c r="G236" s="11">
        <v>7541</v>
      </c>
      <c r="H236" s="17">
        <v>520.01099999999997</v>
      </c>
      <c r="I236" s="11">
        <v>20800422</v>
      </c>
      <c r="K236" s="11">
        <f t="shared" si="3"/>
        <v>284.85299999999995</v>
      </c>
      <c r="M236" s="4">
        <f>'TS#1A-Sfp_Step 1'!K234-'TS#1A-PfAcpH_Step 2'!K236</f>
        <v>-7.5536666666665724</v>
      </c>
      <c r="N236" s="7">
        <f>-M236/'TS#1A-Sfp_Step 1'!K234</f>
        <v>2.7240118379897191E-2</v>
      </c>
      <c r="P236" s="11">
        <f>'TS#1A-Sfp_Step 1'!H234-'TS#1A-PfAcpH_Step 2'!H236</f>
        <v>12.293000000000006</v>
      </c>
    </row>
    <row r="237" spans="1:16" x14ac:dyDescent="0.25">
      <c r="A237" s="11" t="s">
        <v>261</v>
      </c>
      <c r="B237" s="11" t="s">
        <v>511</v>
      </c>
      <c r="C237" s="11">
        <v>234</v>
      </c>
      <c r="D237" s="11">
        <v>9.9000000000000005E-2</v>
      </c>
      <c r="E237" s="11">
        <v>2441.6840000000002</v>
      </c>
      <c r="F237" s="11">
        <v>2008</v>
      </c>
      <c r="G237" s="11">
        <v>2914</v>
      </c>
      <c r="H237" s="17">
        <v>242.27600000000001</v>
      </c>
      <c r="I237" s="11">
        <v>9691042</v>
      </c>
      <c r="K237" s="11">
        <f t="shared" si="3"/>
        <v>7.117999999999995</v>
      </c>
      <c r="M237" s="4">
        <f>'TS#1A-Sfp_Step 1'!K235-'TS#1A-PfAcpH_Step 2'!K237</f>
        <v>18.022333333333364</v>
      </c>
      <c r="N237" s="7">
        <f>-M237/'TS#1A-Sfp_Step 1'!K235</f>
        <v>-0.71686930695694884</v>
      </c>
      <c r="P237" s="11">
        <f>'TS#1A-Sfp_Step 1'!H235-'TS#1A-PfAcpH_Step 2'!H237</f>
        <v>37.868999999999971</v>
      </c>
    </row>
    <row r="238" spans="1:16" x14ac:dyDescent="0.25">
      <c r="A238" s="11" t="s">
        <v>262</v>
      </c>
      <c r="B238" s="11" t="s">
        <v>512</v>
      </c>
      <c r="C238" s="11">
        <v>235</v>
      </c>
      <c r="D238" s="11">
        <v>9.9000000000000005E-2</v>
      </c>
      <c r="E238" s="11">
        <v>2494.3490000000002</v>
      </c>
      <c r="F238" s="11">
        <v>1769</v>
      </c>
      <c r="G238" s="11">
        <v>3372</v>
      </c>
      <c r="H238" s="17">
        <v>247.50200000000001</v>
      </c>
      <c r="I238" s="11">
        <v>9900071</v>
      </c>
      <c r="K238" s="11">
        <f t="shared" si="3"/>
        <v>12.343999999999994</v>
      </c>
      <c r="M238" s="4">
        <f>'TS#1A-Sfp_Step 1'!K236-'TS#1A-PfAcpH_Step 2'!K238</f>
        <v>21.92833333333337</v>
      </c>
      <c r="N238" s="7">
        <f>-M238/'TS#1A-Sfp_Step 1'!K236</f>
        <v>-0.63982609879689201</v>
      </c>
      <c r="P238" s="11">
        <f>'TS#1A-Sfp_Step 1'!H236-'TS#1A-PfAcpH_Step 2'!H238</f>
        <v>41.774999999999977</v>
      </c>
    </row>
    <row r="239" spans="1:16" x14ac:dyDescent="0.25">
      <c r="A239" s="11" t="s">
        <v>263</v>
      </c>
      <c r="B239" s="11" t="s">
        <v>513</v>
      </c>
      <c r="C239" s="11">
        <v>236</v>
      </c>
      <c r="D239" s="11">
        <v>9.9000000000000005E-2</v>
      </c>
      <c r="E239" s="11">
        <v>2205.7860000000001</v>
      </c>
      <c r="F239" s="11">
        <v>1777</v>
      </c>
      <c r="G239" s="11">
        <v>2594</v>
      </c>
      <c r="H239" s="17">
        <v>218.869</v>
      </c>
      <c r="I239" s="11">
        <v>8754764</v>
      </c>
      <c r="K239" s="11">
        <f t="shared" si="3"/>
        <v>-16.289000000000016</v>
      </c>
      <c r="M239" s="4">
        <f>'TS#1A-Sfp_Step 1'!K237-'TS#1A-PfAcpH_Step 2'!K239</f>
        <v>22.052333333333365</v>
      </c>
      <c r="N239" s="7">
        <f>-M239/'TS#1A-Sfp_Step 1'!K237</f>
        <v>-3.826315789473679</v>
      </c>
      <c r="P239" s="11">
        <f>'TS#1A-Sfp_Step 1'!H237-'TS#1A-PfAcpH_Step 2'!H239</f>
        <v>41.898999999999972</v>
      </c>
    </row>
    <row r="240" spans="1:16" x14ac:dyDescent="0.25">
      <c r="A240" s="11" t="s">
        <v>264</v>
      </c>
      <c r="B240" s="11" t="s">
        <v>514</v>
      </c>
      <c r="C240" s="11">
        <v>237</v>
      </c>
      <c r="D240" s="11">
        <v>9.9000000000000005E-2</v>
      </c>
      <c r="E240" s="11">
        <v>11658.656999999999</v>
      </c>
      <c r="F240" s="11">
        <v>1946</v>
      </c>
      <c r="G240" s="11">
        <v>19582</v>
      </c>
      <c r="H240" s="17">
        <v>1156.83</v>
      </c>
      <c r="I240" s="11">
        <v>46273211</v>
      </c>
      <c r="K240" s="11">
        <f t="shared" si="3"/>
        <v>921.67199999999991</v>
      </c>
      <c r="M240" s="4">
        <f>'TS#1A-Sfp_Step 1'!K238-'TS#1A-PfAcpH_Step 2'!K240</f>
        <v>39.972333333333381</v>
      </c>
      <c r="N240" s="7">
        <f>-M240/'TS#1A-Sfp_Step 1'!K238</f>
        <v>-4.1566649901401576E-2</v>
      </c>
      <c r="P240" s="11">
        <f>'TS#1A-Sfp_Step 1'!H238-'TS#1A-PfAcpH_Step 2'!H240</f>
        <v>59.81899999999996</v>
      </c>
    </row>
    <row r="241" spans="1:16" x14ac:dyDescent="0.25">
      <c r="A241" s="11" t="s">
        <v>265</v>
      </c>
      <c r="B241" s="11" t="s">
        <v>515</v>
      </c>
      <c r="C241" s="11">
        <v>238</v>
      </c>
      <c r="D241" s="11">
        <v>9.9000000000000005E-2</v>
      </c>
      <c r="E241" s="11">
        <v>2682.6109999999999</v>
      </c>
      <c r="F241" s="11">
        <v>1992</v>
      </c>
      <c r="G241" s="11">
        <v>3289</v>
      </c>
      <c r="H241" s="17">
        <v>266.18200000000002</v>
      </c>
      <c r="I241" s="11">
        <v>10647283</v>
      </c>
      <c r="K241" s="11">
        <f t="shared" si="3"/>
        <v>31.024000000000001</v>
      </c>
      <c r="M241" s="4">
        <f>'TS#1A-Sfp_Step 1'!K239-'TS#1A-PfAcpH_Step 2'!K241</f>
        <v>1.7663333333333924</v>
      </c>
      <c r="N241" s="7">
        <f>-M241/'TS#1A-Sfp_Step 1'!K239</f>
        <v>-5.386750160108332E-2</v>
      </c>
      <c r="P241" s="11">
        <f>'TS#1A-Sfp_Step 1'!H239-'TS#1A-PfAcpH_Step 2'!H241</f>
        <v>21.613</v>
      </c>
    </row>
    <row r="242" spans="1:16" x14ac:dyDescent="0.25">
      <c r="A242" s="11" t="s">
        <v>266</v>
      </c>
      <c r="B242" s="11" t="s">
        <v>516</v>
      </c>
      <c r="C242" s="11">
        <v>239</v>
      </c>
      <c r="D242" s="11">
        <v>9.9000000000000005E-2</v>
      </c>
      <c r="E242" s="11">
        <v>5480.1189999999997</v>
      </c>
      <c r="F242" s="11">
        <v>1901</v>
      </c>
      <c r="G242" s="11">
        <v>9303</v>
      </c>
      <c r="H242" s="17">
        <v>543.76499999999999</v>
      </c>
      <c r="I242" s="11">
        <v>21750591</v>
      </c>
      <c r="K242" s="11">
        <f t="shared" si="3"/>
        <v>308.60699999999997</v>
      </c>
      <c r="M242" s="4">
        <f>'TS#1A-Sfp_Step 1'!K240-'TS#1A-PfAcpH_Step 2'!K242</f>
        <v>34.914333333333389</v>
      </c>
      <c r="N242" s="7">
        <f>-M242/'TS#1A-Sfp_Step 1'!K240</f>
        <v>-0.10163657958166611</v>
      </c>
      <c r="P242" s="11">
        <f>'TS#1A-Sfp_Step 1'!H240-'TS#1A-PfAcpH_Step 2'!H242</f>
        <v>54.760999999999967</v>
      </c>
    </row>
    <row r="243" spans="1:16" x14ac:dyDescent="0.25">
      <c r="A243" s="11" t="s">
        <v>267</v>
      </c>
      <c r="B243" s="11" t="s">
        <v>517</v>
      </c>
      <c r="C243" s="11">
        <v>240</v>
      </c>
      <c r="D243" s="11">
        <v>9.9000000000000005E-2</v>
      </c>
      <c r="E243" s="11">
        <v>2471.828</v>
      </c>
      <c r="F243" s="11">
        <v>2019</v>
      </c>
      <c r="G243" s="11">
        <v>3031</v>
      </c>
      <c r="H243" s="17">
        <v>245.267</v>
      </c>
      <c r="I243" s="11">
        <v>9810684</v>
      </c>
      <c r="K243" s="11">
        <f t="shared" si="3"/>
        <v>10.10899999999998</v>
      </c>
      <c r="M243" s="4">
        <f>'TS#1A-Sfp_Step 1'!K241-'TS#1A-PfAcpH_Step 2'!K243</f>
        <v>22.728333333333381</v>
      </c>
      <c r="N243" s="7">
        <f>-M243/'TS#1A-Sfp_Step 1'!K241</f>
        <v>-0.69214917979535573</v>
      </c>
      <c r="P243" s="11">
        <f>'TS#1A-Sfp_Step 1'!H241-'TS#1A-PfAcpH_Step 2'!H243</f>
        <v>42.574999999999989</v>
      </c>
    </row>
    <row r="244" spans="1:16" x14ac:dyDescent="0.25">
      <c r="A244" s="11" t="s">
        <v>268</v>
      </c>
      <c r="B244" s="11" t="s">
        <v>518</v>
      </c>
      <c r="C244" s="11">
        <v>241</v>
      </c>
      <c r="D244" s="11">
        <v>9.9000000000000005E-2</v>
      </c>
      <c r="E244" s="11">
        <v>3960.5549999999998</v>
      </c>
      <c r="F244" s="11">
        <v>2087</v>
      </c>
      <c r="G244" s="11">
        <v>7624</v>
      </c>
      <c r="H244" s="17">
        <v>392.98599999999999</v>
      </c>
      <c r="I244" s="11">
        <v>15719441</v>
      </c>
      <c r="K244" s="11">
        <f t="shared" si="3"/>
        <v>157.82799999999997</v>
      </c>
      <c r="M244" s="4">
        <f>'TS#1A-Sfp_Step 1'!K242-'TS#1A-PfAcpH_Step 2'!K244</f>
        <v>52.207333333333423</v>
      </c>
      <c r="N244" s="7">
        <f>-M244/'TS#1A-Sfp_Step 1'!K242</f>
        <v>-0.24856452723827455</v>
      </c>
      <c r="P244" s="11">
        <f>'TS#1A-Sfp_Step 1'!H242-'TS#1A-PfAcpH_Step 2'!H244</f>
        <v>72.05400000000003</v>
      </c>
    </row>
    <row r="245" spans="1:16" x14ac:dyDescent="0.25">
      <c r="A245" s="11" t="s">
        <v>269</v>
      </c>
      <c r="B245" s="11" t="s">
        <v>519</v>
      </c>
      <c r="C245" s="11">
        <v>242</v>
      </c>
      <c r="D245" s="11">
        <v>9.9000000000000005E-2</v>
      </c>
      <c r="E245" s="11">
        <v>2286.39</v>
      </c>
      <c r="F245" s="11">
        <v>2034</v>
      </c>
      <c r="G245" s="11">
        <v>2687</v>
      </c>
      <c r="H245" s="17">
        <v>226.86699999999999</v>
      </c>
      <c r="I245" s="11">
        <v>9074683</v>
      </c>
      <c r="K245" s="11">
        <f t="shared" si="3"/>
        <v>-8.2910000000000252</v>
      </c>
      <c r="M245" s="4">
        <f>'TS#1A-Sfp_Step 1'!K243-'TS#1A-PfAcpH_Step 2'!K245</f>
        <v>6.7063333333333901</v>
      </c>
      <c r="N245" s="7">
        <f>-M245/'TS#1A-Sfp_Step 1'!K243</f>
        <v>4.2320151451410544</v>
      </c>
      <c r="P245" s="11">
        <f>'TS#1A-Sfp_Step 1'!H243-'TS#1A-PfAcpH_Step 2'!H245</f>
        <v>26.552999999999997</v>
      </c>
    </row>
    <row r="246" spans="1:16" x14ac:dyDescent="0.25">
      <c r="A246" s="11" t="s">
        <v>270</v>
      </c>
      <c r="B246" s="11" t="s">
        <v>520</v>
      </c>
      <c r="C246" s="11">
        <v>243</v>
      </c>
      <c r="D246" s="11">
        <v>9.9000000000000005E-2</v>
      </c>
      <c r="E246" s="11">
        <v>3435.835</v>
      </c>
      <c r="F246" s="11">
        <v>2123</v>
      </c>
      <c r="G246" s="11">
        <v>5049</v>
      </c>
      <c r="H246" s="17">
        <v>340.92099999999999</v>
      </c>
      <c r="I246" s="11">
        <v>13636829</v>
      </c>
      <c r="K246" s="11">
        <f t="shared" si="3"/>
        <v>105.76299999999998</v>
      </c>
      <c r="M246" s="4">
        <f>'TS#1A-Sfp_Step 1'!K244-'TS#1A-PfAcpH_Step 2'!K246</f>
        <v>34.658333333333388</v>
      </c>
      <c r="N246" s="7">
        <f>-M246/'TS#1A-Sfp_Step 1'!K244</f>
        <v>-0.24681672300505181</v>
      </c>
      <c r="P246" s="11">
        <f>'TS#1A-Sfp_Step 1'!H244-'TS#1A-PfAcpH_Step 2'!H246</f>
        <v>54.504999999999995</v>
      </c>
    </row>
    <row r="247" spans="1:16" x14ac:dyDescent="0.25">
      <c r="A247" s="11" t="s">
        <v>271</v>
      </c>
      <c r="B247" s="11" t="s">
        <v>521</v>
      </c>
      <c r="C247" s="11">
        <v>244</v>
      </c>
      <c r="D247" s="11">
        <v>9.9000000000000005E-2</v>
      </c>
      <c r="E247" s="11">
        <v>2346.6060000000002</v>
      </c>
      <c r="F247" s="11">
        <v>2026</v>
      </c>
      <c r="G247" s="11">
        <v>2750</v>
      </c>
      <c r="H247" s="17">
        <v>232.84200000000001</v>
      </c>
      <c r="I247" s="11">
        <v>9313681</v>
      </c>
      <c r="K247" s="11">
        <f t="shared" si="3"/>
        <v>-2.3160000000000025</v>
      </c>
      <c r="M247" s="4">
        <f>'TS#1A-Sfp_Step 1'!K245-'TS#1A-PfAcpH_Step 2'!K247</f>
        <v>13.1013333333334</v>
      </c>
      <c r="N247" s="7">
        <f>-M247/'TS#1A-Sfp_Step 1'!K245</f>
        <v>-1.214736061317838</v>
      </c>
      <c r="P247" s="11">
        <f>'TS#1A-Sfp_Step 1'!H245-'TS#1A-PfAcpH_Step 2'!H247</f>
        <v>32.948000000000008</v>
      </c>
    </row>
    <row r="248" spans="1:16" x14ac:dyDescent="0.25">
      <c r="A248" s="11" t="s">
        <v>272</v>
      </c>
      <c r="B248" s="11" t="s">
        <v>522</v>
      </c>
      <c r="C248" s="11">
        <v>245</v>
      </c>
      <c r="D248" s="11">
        <v>9.9000000000000005E-2</v>
      </c>
      <c r="E248" s="11">
        <v>2403.2289999999998</v>
      </c>
      <c r="F248" s="11">
        <v>1862</v>
      </c>
      <c r="G248" s="11">
        <v>2988</v>
      </c>
      <c r="H248" s="17">
        <v>238.46</v>
      </c>
      <c r="I248" s="11">
        <v>9538417</v>
      </c>
      <c r="K248" s="11">
        <f t="shared" si="3"/>
        <v>3.3019999999999925</v>
      </c>
      <c r="M248" s="4">
        <f>'TS#1A-Sfp_Step 1'!K246-'TS#1A-PfAcpH_Step 2'!K248</f>
        <v>21.471333333333405</v>
      </c>
      <c r="N248" s="7">
        <f>-M248/'TS#1A-Sfp_Step 1'!K246</f>
        <v>-0.86671151776103406</v>
      </c>
      <c r="P248" s="11">
        <f>'TS#1A-Sfp_Step 1'!H246-'TS#1A-PfAcpH_Step 2'!H248</f>
        <v>41.318000000000012</v>
      </c>
    </row>
    <row r="249" spans="1:16" x14ac:dyDescent="0.25">
      <c r="A249" s="11" t="s">
        <v>273</v>
      </c>
      <c r="B249" s="11" t="s">
        <v>523</v>
      </c>
      <c r="C249" s="11">
        <v>246</v>
      </c>
      <c r="D249" s="11">
        <v>9.9000000000000005E-2</v>
      </c>
      <c r="E249" s="11">
        <v>2164.36</v>
      </c>
      <c r="F249" s="11">
        <v>1900</v>
      </c>
      <c r="G249" s="11">
        <v>2608</v>
      </c>
      <c r="H249" s="17">
        <v>214.75899999999999</v>
      </c>
      <c r="I249" s="11">
        <v>8590344</v>
      </c>
      <c r="K249" s="11">
        <f t="shared" si="3"/>
        <v>-20.399000000000029</v>
      </c>
      <c r="M249" s="4">
        <f>'TS#1A-Sfp_Step 1'!K247-'TS#1A-PfAcpH_Step 2'!K249</f>
        <v>15.002333333333411</v>
      </c>
      <c r="N249" s="7">
        <f>-M249/'TS#1A-Sfp_Step 1'!K247</f>
        <v>2.7799258801729856</v>
      </c>
      <c r="P249" s="11">
        <f>'TS#1A-Sfp_Step 1'!H247-'TS#1A-PfAcpH_Step 2'!H249</f>
        <v>34.849000000000018</v>
      </c>
    </row>
    <row r="250" spans="1:16" x14ac:dyDescent="0.25">
      <c r="A250" s="11" t="s">
        <v>274</v>
      </c>
      <c r="B250" s="11" t="s">
        <v>524</v>
      </c>
      <c r="C250" s="11">
        <v>247</v>
      </c>
      <c r="D250" s="11">
        <v>9.9000000000000005E-2</v>
      </c>
      <c r="E250" s="11">
        <v>3259.1149999999998</v>
      </c>
      <c r="F250" s="11">
        <v>1963</v>
      </c>
      <c r="G250" s="11">
        <v>4578</v>
      </c>
      <c r="H250" s="17">
        <v>323.38600000000002</v>
      </c>
      <c r="I250" s="11">
        <v>12935427</v>
      </c>
      <c r="K250" s="11">
        <f t="shared" si="3"/>
        <v>88.228000000000009</v>
      </c>
      <c r="M250" s="4">
        <f>'TS#1A-Sfp_Step 1'!K248-'TS#1A-PfAcpH_Step 2'!K250</f>
        <v>35.480333333333391</v>
      </c>
      <c r="N250" s="7">
        <f>-M250/'TS#1A-Sfp_Step 1'!K248</f>
        <v>-0.28680633209834994</v>
      </c>
      <c r="P250" s="11">
        <f>'TS#1A-Sfp_Step 1'!H248-'TS#1A-PfAcpH_Step 2'!H250</f>
        <v>55.326999999999998</v>
      </c>
    </row>
    <row r="251" spans="1:16" x14ac:dyDescent="0.25">
      <c r="A251" s="11" t="s">
        <v>275</v>
      </c>
      <c r="B251" s="11" t="s">
        <v>525</v>
      </c>
      <c r="C251" s="11">
        <v>248</v>
      </c>
      <c r="D251" s="11">
        <v>9.9000000000000005E-2</v>
      </c>
      <c r="E251" s="11">
        <v>2451.9470000000001</v>
      </c>
      <c r="F251" s="11">
        <v>2040</v>
      </c>
      <c r="G251" s="11">
        <v>3014</v>
      </c>
      <c r="H251" s="17">
        <v>243.29400000000001</v>
      </c>
      <c r="I251" s="11">
        <v>9731776</v>
      </c>
      <c r="K251" s="11">
        <f t="shared" si="3"/>
        <v>8.1359999999999957</v>
      </c>
      <c r="M251" s="4">
        <f>'TS#1A-Sfp_Step 1'!K249-'TS#1A-PfAcpH_Step 2'!K251</f>
        <v>20.245333333333406</v>
      </c>
      <c r="N251" s="7">
        <f>-M251/'TS#1A-Sfp_Step 1'!K249</f>
        <v>-0.71333270694353179</v>
      </c>
      <c r="P251" s="11">
        <f>'TS#1A-Sfp_Step 1'!H249-'TS#1A-PfAcpH_Step 2'!H251</f>
        <v>40.092000000000013</v>
      </c>
    </row>
    <row r="252" spans="1:16" x14ac:dyDescent="0.25">
      <c r="A252" s="11" t="s">
        <v>276</v>
      </c>
      <c r="B252" s="11" t="s">
        <v>526</v>
      </c>
      <c r="C252" s="11">
        <v>249</v>
      </c>
      <c r="D252" s="11">
        <v>9.9000000000000005E-2</v>
      </c>
      <c r="E252" s="11">
        <v>9312.9989999999998</v>
      </c>
      <c r="F252" s="11">
        <v>2238</v>
      </c>
      <c r="G252" s="11">
        <v>15932</v>
      </c>
      <c r="H252" s="17">
        <v>924.08199999999999</v>
      </c>
      <c r="I252" s="11">
        <v>36963292</v>
      </c>
      <c r="K252" s="11">
        <f t="shared" si="3"/>
        <v>688.92399999999998</v>
      </c>
      <c r="M252" s="4">
        <f>'TS#1A-Sfp_Step 1'!K250-'TS#1A-PfAcpH_Step 2'!K252</f>
        <v>105.86233333333337</v>
      </c>
      <c r="N252" s="7">
        <f>-M252/'TS#1A-Sfp_Step 1'!K250</f>
        <v>-0.13319596587594407</v>
      </c>
      <c r="P252" s="11">
        <f>'TS#1A-Sfp_Step 1'!H250-'TS#1A-PfAcpH_Step 2'!H252</f>
        <v>125.70899999999995</v>
      </c>
    </row>
    <row r="253" spans="1:16" x14ac:dyDescent="0.25">
      <c r="A253" s="11" t="s">
        <v>277</v>
      </c>
      <c r="B253" s="11" t="s">
        <v>527</v>
      </c>
      <c r="C253" s="11">
        <v>250</v>
      </c>
      <c r="D253" s="11">
        <v>9.9000000000000005E-2</v>
      </c>
      <c r="E253" s="11">
        <v>2941.6439999999998</v>
      </c>
      <c r="F253" s="11">
        <v>1989</v>
      </c>
      <c r="G253" s="11">
        <v>3984</v>
      </c>
      <c r="H253" s="17">
        <v>291.88499999999999</v>
      </c>
      <c r="I253" s="11">
        <v>11675386</v>
      </c>
      <c r="K253" s="11">
        <f t="shared" si="3"/>
        <v>56.726999999999975</v>
      </c>
      <c r="M253" s="4">
        <f>'TS#1A-Sfp_Step 1'!K251-'TS#1A-PfAcpH_Step 2'!K253</f>
        <v>-1.5496666666665817</v>
      </c>
      <c r="N253" s="7">
        <f>-M253/'TS#1A-Sfp_Step 1'!K251</f>
        <v>2.808520406930225E-2</v>
      </c>
      <c r="P253" s="11">
        <f>'TS#1A-Sfp_Step 1'!H251-'TS#1A-PfAcpH_Step 2'!H253</f>
        <v>18.297000000000025</v>
      </c>
    </row>
    <row r="254" spans="1:16" x14ac:dyDescent="0.25">
      <c r="A254" s="11" t="s">
        <v>278</v>
      </c>
      <c r="B254" s="11" t="s">
        <v>528</v>
      </c>
      <c r="C254" s="11">
        <v>251</v>
      </c>
      <c r="D254" s="11">
        <v>9.9000000000000005E-2</v>
      </c>
      <c r="E254" s="11">
        <v>5297.0280000000002</v>
      </c>
      <c r="F254" s="11">
        <v>1992</v>
      </c>
      <c r="G254" s="11">
        <v>9185</v>
      </c>
      <c r="H254" s="17">
        <v>525.59799999999996</v>
      </c>
      <c r="I254" s="11">
        <v>21023905</v>
      </c>
      <c r="K254" s="11">
        <f t="shared" si="3"/>
        <v>290.43999999999994</v>
      </c>
      <c r="M254" s="4">
        <f>'TS#1A-Sfp_Step 1'!K252-'TS#1A-PfAcpH_Step 2'!K254</f>
        <v>29.955333333333442</v>
      </c>
      <c r="N254" s="7">
        <f>-M254/'TS#1A-Sfp_Step 1'!K252</f>
        <v>-9.3494911494757846E-2</v>
      </c>
      <c r="P254" s="11">
        <f>'TS#1A-Sfp_Step 1'!H252-'TS#1A-PfAcpH_Step 2'!H254</f>
        <v>49.802000000000021</v>
      </c>
    </row>
    <row r="255" spans="1:16" x14ac:dyDescent="0.25">
      <c r="A255" s="11" t="s">
        <v>279</v>
      </c>
      <c r="B255" s="11" t="s">
        <v>529</v>
      </c>
      <c r="C255" s="11">
        <v>252</v>
      </c>
      <c r="D255" s="11">
        <v>9.9000000000000005E-2</v>
      </c>
      <c r="E255" s="11">
        <v>2455.0819999999999</v>
      </c>
      <c r="F255" s="11">
        <v>2075</v>
      </c>
      <c r="G255" s="11">
        <v>2928</v>
      </c>
      <c r="H255" s="17">
        <v>243.60499999999999</v>
      </c>
      <c r="I255" s="11">
        <v>9744219</v>
      </c>
      <c r="K255" s="11">
        <f t="shared" si="3"/>
        <v>8.4469999999999743</v>
      </c>
      <c r="M255" s="4">
        <f>'TS#1A-Sfp_Step 1'!K253-'TS#1A-PfAcpH_Step 2'!K255</f>
        <v>10.564333333333423</v>
      </c>
      <c r="N255" s="7">
        <f>-M255/'TS#1A-Sfp_Step 1'!K253</f>
        <v>-0.55568608198618652</v>
      </c>
      <c r="P255" s="11">
        <f>'TS#1A-Sfp_Step 1'!H253-'TS#1A-PfAcpH_Step 2'!H255</f>
        <v>30.41100000000003</v>
      </c>
    </row>
    <row r="256" spans="1:16" x14ac:dyDescent="0.25">
      <c r="A256" s="11" t="s">
        <v>280</v>
      </c>
      <c r="B256" s="11" t="s">
        <v>530</v>
      </c>
      <c r="C256" s="11">
        <v>253</v>
      </c>
      <c r="D256" s="11">
        <v>9.9000000000000005E-2</v>
      </c>
      <c r="E256" s="11">
        <v>3089.9949999999999</v>
      </c>
      <c r="F256" s="11">
        <v>2149</v>
      </c>
      <c r="G256" s="11">
        <v>4092</v>
      </c>
      <c r="H256" s="17">
        <v>306.60500000000002</v>
      </c>
      <c r="I256" s="11">
        <v>12264192</v>
      </c>
      <c r="K256" s="11">
        <f t="shared" si="3"/>
        <v>71.447000000000003</v>
      </c>
      <c r="M256" s="4">
        <f>'TS#1A-Sfp_Step 1'!K254-'TS#1A-PfAcpH_Step 2'!K256</f>
        <v>12.921333333333365</v>
      </c>
      <c r="N256" s="7">
        <f>-M256/'TS#1A-Sfp_Step 1'!K254</f>
        <v>-0.15315382943837569</v>
      </c>
      <c r="P256" s="11">
        <f>'TS#1A-Sfp_Step 1'!H254-'TS#1A-PfAcpH_Step 2'!H256</f>
        <v>32.767999999999972</v>
      </c>
    </row>
    <row r="257" spans="1:16" x14ac:dyDescent="0.25">
      <c r="A257" s="11" t="s">
        <v>281</v>
      </c>
      <c r="B257" s="11" t="s">
        <v>531</v>
      </c>
      <c r="C257" s="11">
        <v>254</v>
      </c>
      <c r="D257" s="11">
        <v>9.9000000000000005E-2</v>
      </c>
      <c r="E257" s="11">
        <v>3490.9050000000002</v>
      </c>
      <c r="F257" s="11">
        <v>2225</v>
      </c>
      <c r="G257" s="11">
        <v>8412</v>
      </c>
      <c r="H257" s="17">
        <v>346.38499999999999</v>
      </c>
      <c r="I257" s="11">
        <v>13855400</v>
      </c>
      <c r="K257" s="11">
        <f t="shared" si="3"/>
        <v>111.22699999999998</v>
      </c>
      <c r="M257" s="4">
        <f>'TS#1A-Sfp_Step 1'!K255-'TS#1A-PfAcpH_Step 2'!K257</f>
        <v>48.443333333333413</v>
      </c>
      <c r="N257" s="7">
        <f>-M257/'TS#1A-Sfp_Step 1'!K255</f>
        <v>-0.30339595541647307</v>
      </c>
      <c r="P257" s="11">
        <f>'TS#1A-Sfp_Step 1'!H255-'TS#1A-PfAcpH_Step 2'!H257</f>
        <v>68.29000000000002</v>
      </c>
    </row>
    <row r="258" spans="1:16" x14ac:dyDescent="0.25">
      <c r="A258" s="11" t="s">
        <v>282</v>
      </c>
      <c r="B258" s="11" t="s">
        <v>532</v>
      </c>
      <c r="C258" s="11">
        <v>255</v>
      </c>
      <c r="D258" s="11">
        <v>9.9000000000000005E-2</v>
      </c>
      <c r="E258" s="11">
        <v>4423.8810000000003</v>
      </c>
      <c r="F258" s="11">
        <v>2005</v>
      </c>
      <c r="G258" s="11">
        <v>6871</v>
      </c>
      <c r="H258" s="17">
        <v>438.96</v>
      </c>
      <c r="I258" s="11">
        <v>17558382</v>
      </c>
      <c r="K258" s="11">
        <f t="shared" si="3"/>
        <v>203.80199999999996</v>
      </c>
      <c r="M258" s="4">
        <f>'TS#1A-Sfp_Step 1'!K256-'TS#1A-PfAcpH_Step 2'!K258</f>
        <v>49.989333333333406</v>
      </c>
      <c r="N258" s="7">
        <f>-M258/'TS#1A-Sfp_Step 1'!K256</f>
        <v>-0.19697021437558965</v>
      </c>
      <c r="P258" s="11">
        <f>'TS#1A-Sfp_Step 1'!H256-'TS#1A-PfAcpH_Step 2'!H258</f>
        <v>69.836000000000013</v>
      </c>
    </row>
    <row r="259" spans="1:16" x14ac:dyDescent="0.25">
      <c r="A259" s="11" t="s">
        <v>283</v>
      </c>
      <c r="B259" s="11" t="s">
        <v>533</v>
      </c>
      <c r="C259" s="11">
        <v>256</v>
      </c>
      <c r="D259" s="11">
        <v>9.9000000000000005E-2</v>
      </c>
      <c r="E259" s="11">
        <v>2244.3029999999999</v>
      </c>
      <c r="F259" s="11">
        <v>1917</v>
      </c>
      <c r="G259" s="11">
        <v>2603</v>
      </c>
      <c r="H259" s="17">
        <v>222.691</v>
      </c>
      <c r="I259" s="11">
        <v>8907640</v>
      </c>
      <c r="K259" s="11">
        <f t="shared" si="3"/>
        <v>-12.467000000000013</v>
      </c>
      <c r="M259" s="4">
        <f>'TS#1A-Sfp_Step 1'!K257-'TS#1A-PfAcpH_Step 2'!K259</f>
        <v>1.3203333333333944</v>
      </c>
      <c r="N259" s="7">
        <f>-M259/'TS#1A-Sfp_Step 1'!K257</f>
        <v>0.11845095693780504</v>
      </c>
      <c r="P259" s="11">
        <f>'TS#1A-Sfp_Step 1'!H257-'TS#1A-PfAcpH_Step 2'!H259</f>
        <v>21.167000000000002</v>
      </c>
    </row>
    <row r="260" spans="1:16" x14ac:dyDescent="0.25">
      <c r="A260" s="11" t="s">
        <v>284</v>
      </c>
      <c r="B260" s="11" t="s">
        <v>534</v>
      </c>
      <c r="C260" s="11">
        <v>257</v>
      </c>
      <c r="D260" s="11">
        <v>9.9000000000000005E-2</v>
      </c>
      <c r="E260" s="11">
        <v>4027.326</v>
      </c>
      <c r="F260" s="11">
        <v>2095</v>
      </c>
      <c r="G260" s="11">
        <v>7588</v>
      </c>
      <c r="H260" s="17">
        <v>399.61099999999999</v>
      </c>
      <c r="I260" s="11">
        <v>15984458</v>
      </c>
      <c r="K260" s="11">
        <f t="shared" si="3"/>
        <v>164.45299999999997</v>
      </c>
      <c r="M260" s="4">
        <f>'TS#1A-Sfp_Step 1'!K258-'TS#1A-PfAcpH_Step 2'!K260</f>
        <v>57.13733333333343</v>
      </c>
      <c r="N260" s="7">
        <f>-M260/'TS#1A-Sfp_Step 1'!K258</f>
        <v>-0.25785119988687871</v>
      </c>
      <c r="P260" s="11">
        <f>'TS#1A-Sfp_Step 1'!H258-'TS#1A-PfAcpH_Step 2'!H260</f>
        <v>76.984000000000037</v>
      </c>
    </row>
    <row r="261" spans="1:16" x14ac:dyDescent="0.25">
      <c r="A261" s="11" t="s">
        <v>285</v>
      </c>
      <c r="B261" s="11" t="s">
        <v>535</v>
      </c>
      <c r="C261" s="11">
        <v>258</v>
      </c>
      <c r="D261" s="11">
        <v>9.9000000000000005E-2</v>
      </c>
      <c r="E261" s="11">
        <v>2174.672</v>
      </c>
      <c r="F261" s="11">
        <v>1866</v>
      </c>
      <c r="G261" s="11">
        <v>2529</v>
      </c>
      <c r="H261" s="17">
        <v>215.78200000000001</v>
      </c>
      <c r="I261" s="11">
        <v>8631274</v>
      </c>
      <c r="K261" s="11">
        <f t="shared" si="3"/>
        <v>-19.376000000000005</v>
      </c>
      <c r="M261" s="4">
        <f>'TS#1A-Sfp_Step 1'!K259-'TS#1A-PfAcpH_Step 2'!K261</f>
        <v>8.1843333333333703</v>
      </c>
      <c r="N261" s="7">
        <f>-M261/'TS#1A-Sfp_Step 1'!K259</f>
        <v>0.7312881608339592</v>
      </c>
      <c r="P261" s="11">
        <f>'TS#1A-Sfp_Step 1'!H259-'TS#1A-PfAcpH_Step 2'!H261</f>
        <v>28.030999999999977</v>
      </c>
    </row>
    <row r="262" spans="1:16" x14ac:dyDescent="0.25">
      <c r="A262" s="11" t="s">
        <v>286</v>
      </c>
      <c r="B262" s="11" t="s">
        <v>536</v>
      </c>
      <c r="C262" s="11">
        <v>259</v>
      </c>
      <c r="D262" s="11">
        <v>9.9000000000000005E-2</v>
      </c>
      <c r="E262" s="11">
        <v>12576.03</v>
      </c>
      <c r="F262" s="11">
        <v>2158</v>
      </c>
      <c r="G262" s="11">
        <v>22845</v>
      </c>
      <c r="H262" s="17">
        <v>1247.857</v>
      </c>
      <c r="I262" s="11">
        <v>49914263</v>
      </c>
      <c r="K262" s="11">
        <f t="shared" si="3"/>
        <v>1012.699</v>
      </c>
      <c r="M262" s="4">
        <f>'TS#1A-Sfp_Step 1'!K260-'TS#1A-PfAcpH_Step 2'!K262</f>
        <v>-61.016666666666652</v>
      </c>
      <c r="N262" s="7">
        <f>-M262/'TS#1A-Sfp_Step 1'!K260</f>
        <v>6.4114531214372286E-2</v>
      </c>
      <c r="P262" s="11">
        <f>'TS#1A-Sfp_Step 1'!H260-'TS#1A-PfAcpH_Step 2'!H262</f>
        <v>-41.170000000000073</v>
      </c>
    </row>
    <row r="263" spans="1:16" x14ac:dyDescent="0.25">
      <c r="A263" s="11" t="s">
        <v>287</v>
      </c>
      <c r="B263" s="11" t="s">
        <v>537</v>
      </c>
      <c r="C263" s="11">
        <v>260</v>
      </c>
      <c r="D263" s="11">
        <v>9.9000000000000005E-2</v>
      </c>
      <c r="E263" s="11">
        <v>2617.6909999999998</v>
      </c>
      <c r="F263" s="11">
        <v>1989</v>
      </c>
      <c r="G263" s="11">
        <v>3612</v>
      </c>
      <c r="H263" s="17">
        <v>259.74</v>
      </c>
      <c r="I263" s="11">
        <v>10389616</v>
      </c>
      <c r="K263" s="11">
        <f t="shared" ref="K263:K294" si="4">H263-$J$4</f>
        <v>24.581999999999994</v>
      </c>
      <c r="M263" s="4">
        <f>'TS#1A-Sfp_Step 1'!K261-'TS#1A-PfAcpH_Step 2'!K263</f>
        <v>4.3333333333379187E-2</v>
      </c>
      <c r="N263" s="7">
        <f>-M263/'TS#1A-Sfp_Step 1'!K261</f>
        <v>-1.7597054523815225E-3</v>
      </c>
      <c r="P263" s="11">
        <f>'TS#1A-Sfp_Step 1'!H261-'TS#1A-PfAcpH_Step 2'!H263</f>
        <v>19.889999999999986</v>
      </c>
    </row>
    <row r="264" spans="1:16" x14ac:dyDescent="0.25">
      <c r="A264" s="11" t="s">
        <v>288</v>
      </c>
      <c r="B264" s="11" t="s">
        <v>538</v>
      </c>
      <c r="C264" s="11">
        <v>261</v>
      </c>
      <c r="D264" s="11">
        <v>9.9000000000000005E-2</v>
      </c>
      <c r="E264" s="11">
        <v>3893.8560000000002</v>
      </c>
      <c r="F264" s="11">
        <v>2012</v>
      </c>
      <c r="G264" s="11">
        <v>6666</v>
      </c>
      <c r="H264" s="17">
        <v>386.36799999999999</v>
      </c>
      <c r="I264" s="11">
        <v>15454716</v>
      </c>
      <c r="K264" s="11">
        <f t="shared" si="4"/>
        <v>151.20999999999998</v>
      </c>
      <c r="M264" s="4">
        <f>'TS#1A-Sfp_Step 1'!K262-'TS#1A-PfAcpH_Step 2'!K264</f>
        <v>30.901333333333383</v>
      </c>
      <c r="N264" s="7">
        <f>-M264/'TS#1A-Sfp_Step 1'!K262</f>
        <v>-0.16968374657260968</v>
      </c>
      <c r="P264" s="11">
        <f>'TS#1A-Sfp_Step 1'!H262-'TS#1A-PfAcpH_Step 2'!H264</f>
        <v>50.74799999999999</v>
      </c>
    </row>
    <row r="265" spans="1:16" x14ac:dyDescent="0.25">
      <c r="A265" s="11" t="s">
        <v>289</v>
      </c>
      <c r="B265" s="11" t="s">
        <v>539</v>
      </c>
      <c r="C265" s="11">
        <v>262</v>
      </c>
      <c r="D265" s="11">
        <v>9.9000000000000005E-2</v>
      </c>
      <c r="E265" s="11">
        <v>2277.7849999999999</v>
      </c>
      <c r="F265" s="11">
        <v>1966</v>
      </c>
      <c r="G265" s="11">
        <v>2886</v>
      </c>
      <c r="H265" s="17">
        <v>226.01300000000001</v>
      </c>
      <c r="I265" s="11">
        <v>9040527</v>
      </c>
      <c r="K265" s="11">
        <f t="shared" si="4"/>
        <v>-9.1450000000000102</v>
      </c>
      <c r="M265" s="4">
        <f>'TS#1A-Sfp_Step 1'!K263-'TS#1A-PfAcpH_Step 2'!K265</f>
        <v>6.9613333333333856</v>
      </c>
      <c r="N265" s="7">
        <f>-M265/'TS#1A-Sfp_Step 1'!K263</f>
        <v>3.1879102427111219</v>
      </c>
      <c r="P265" s="11">
        <f>'TS#1A-Sfp_Step 1'!H263-'TS#1A-PfAcpH_Step 2'!H265</f>
        <v>26.807999999999993</v>
      </c>
    </row>
    <row r="266" spans="1:16" x14ac:dyDescent="0.25">
      <c r="A266" s="11" t="s">
        <v>290</v>
      </c>
      <c r="B266" s="11" t="s">
        <v>540</v>
      </c>
      <c r="C266" s="11">
        <v>263</v>
      </c>
      <c r="D266" s="11">
        <v>9.9000000000000005E-2</v>
      </c>
      <c r="E266" s="11">
        <v>2641.9639999999999</v>
      </c>
      <c r="F266" s="11">
        <v>1933</v>
      </c>
      <c r="G266" s="11">
        <v>3255</v>
      </c>
      <c r="H266" s="17">
        <v>262.149</v>
      </c>
      <c r="I266" s="11">
        <v>10485956</v>
      </c>
      <c r="K266" s="11">
        <f t="shared" si="4"/>
        <v>26.990999999999985</v>
      </c>
      <c r="M266" s="4">
        <f>'TS#1A-Sfp_Step 1'!K264-'TS#1A-PfAcpH_Step 2'!K266</f>
        <v>13.054333333333403</v>
      </c>
      <c r="N266" s="7">
        <f>-M266/'TS#1A-Sfp_Step 1'!K264</f>
        <v>-0.32598887927016179</v>
      </c>
      <c r="P266" s="11">
        <f>'TS#1A-Sfp_Step 1'!H264-'TS#1A-PfAcpH_Step 2'!H266</f>
        <v>32.90100000000001</v>
      </c>
    </row>
    <row r="267" spans="1:16" x14ac:dyDescent="0.25">
      <c r="A267" s="11" t="s">
        <v>291</v>
      </c>
      <c r="B267" s="11" t="s">
        <v>541</v>
      </c>
      <c r="C267" s="11">
        <v>264</v>
      </c>
      <c r="D267" s="11">
        <v>9.9000000000000005E-2</v>
      </c>
      <c r="E267" s="11">
        <v>3015.027</v>
      </c>
      <c r="F267" s="11">
        <v>1909</v>
      </c>
      <c r="G267" s="11">
        <v>6015</v>
      </c>
      <c r="H267" s="17">
        <v>299.166</v>
      </c>
      <c r="I267" s="11">
        <v>11966641</v>
      </c>
      <c r="K267" s="11">
        <f t="shared" si="4"/>
        <v>64.007999999999981</v>
      </c>
      <c r="M267" s="4">
        <f>'TS#1A-Sfp_Step 1'!K265-'TS#1A-PfAcpH_Step 2'!K267</f>
        <v>35.307333333333389</v>
      </c>
      <c r="N267" s="7">
        <f>-M267/'TS#1A-Sfp_Step 1'!K265</f>
        <v>-0.35550737381941738</v>
      </c>
      <c r="P267" s="11">
        <f>'TS#1A-Sfp_Step 1'!H265-'TS#1A-PfAcpH_Step 2'!H267</f>
        <v>55.153999999999996</v>
      </c>
    </row>
    <row r="268" spans="1:16" x14ac:dyDescent="0.25">
      <c r="A268" s="11" t="s">
        <v>292</v>
      </c>
      <c r="B268" s="11" t="s">
        <v>542</v>
      </c>
      <c r="C268" s="11">
        <v>265</v>
      </c>
      <c r="D268" s="11">
        <v>9.9000000000000005E-2</v>
      </c>
      <c r="E268" s="11">
        <v>5496.4260000000004</v>
      </c>
      <c r="F268" s="11">
        <v>1794</v>
      </c>
      <c r="G268" s="11">
        <v>8656</v>
      </c>
      <c r="H268" s="17">
        <v>545.38300000000004</v>
      </c>
      <c r="I268" s="11">
        <v>21815316</v>
      </c>
      <c r="K268" s="11">
        <f t="shared" si="4"/>
        <v>310.22500000000002</v>
      </c>
      <c r="M268" s="4">
        <f>'TS#1A-Sfp_Step 1'!K266-'TS#1A-PfAcpH_Step 2'!K268</f>
        <v>53.3513333333334</v>
      </c>
      <c r="N268" s="7">
        <f>-M268/'TS#1A-Sfp_Step 1'!K266</f>
        <v>-0.14674039105955755</v>
      </c>
      <c r="P268" s="11">
        <f>'TS#1A-Sfp_Step 1'!H266-'TS#1A-PfAcpH_Step 2'!H268</f>
        <v>73.197999999999979</v>
      </c>
    </row>
    <row r="269" spans="1:16" x14ac:dyDescent="0.25">
      <c r="A269" s="11" t="s">
        <v>293</v>
      </c>
      <c r="B269" s="11" t="s">
        <v>543</v>
      </c>
      <c r="C269" s="11">
        <v>266</v>
      </c>
      <c r="D269" s="11">
        <v>9.9000000000000005E-2</v>
      </c>
      <c r="E269" s="11">
        <v>2048.136</v>
      </c>
      <c r="F269" s="11">
        <v>1766</v>
      </c>
      <c r="G269" s="11">
        <v>2345</v>
      </c>
      <c r="H269" s="17">
        <v>203.226</v>
      </c>
      <c r="I269" s="11">
        <v>8129053</v>
      </c>
      <c r="K269" s="11">
        <f t="shared" si="4"/>
        <v>-31.932000000000016</v>
      </c>
      <c r="M269" s="4">
        <f>'TS#1A-Sfp_Step 1'!K267-'TS#1A-PfAcpH_Step 2'!K269</f>
        <v>35.448333333333409</v>
      </c>
      <c r="N269" s="7">
        <f>-M269/'TS#1A-Sfp_Step 1'!K267</f>
        <v>-10.08105033652464</v>
      </c>
      <c r="P269" s="11">
        <f>'TS#1A-Sfp_Step 1'!H267-'TS#1A-PfAcpH_Step 2'!H269</f>
        <v>55.295000000000016</v>
      </c>
    </row>
    <row r="270" spans="1:16" x14ac:dyDescent="0.25">
      <c r="A270" s="11" t="s">
        <v>294</v>
      </c>
      <c r="B270" s="11" t="s">
        <v>544</v>
      </c>
      <c r="C270" s="11">
        <v>267</v>
      </c>
      <c r="D270" s="11">
        <v>9.9000000000000005E-2</v>
      </c>
      <c r="E270" s="11">
        <v>7432.2579999999998</v>
      </c>
      <c r="F270" s="11">
        <v>1942</v>
      </c>
      <c r="G270" s="11">
        <v>13152</v>
      </c>
      <c r="H270" s="17">
        <v>737.46600000000001</v>
      </c>
      <c r="I270" s="11">
        <v>29498631</v>
      </c>
      <c r="K270" s="11">
        <f t="shared" si="4"/>
        <v>502.30799999999999</v>
      </c>
      <c r="M270" s="4">
        <f>'TS#1A-Sfp_Step 1'!K268-'TS#1A-PfAcpH_Step 2'!K270</f>
        <v>76.958333333333371</v>
      </c>
      <c r="N270" s="7">
        <f>-M270/'TS#1A-Sfp_Step 1'!K268</f>
        <v>-0.13285483534056591</v>
      </c>
      <c r="P270" s="11">
        <f>'TS#1A-Sfp_Step 1'!H268-'TS#1A-PfAcpH_Step 2'!H270</f>
        <v>96.80499999999995</v>
      </c>
    </row>
    <row r="271" spans="1:16" x14ac:dyDescent="0.25">
      <c r="A271" s="11" t="s">
        <v>295</v>
      </c>
      <c r="B271" s="11" t="s">
        <v>545</v>
      </c>
      <c r="C271" s="11">
        <v>268</v>
      </c>
      <c r="D271" s="11">
        <v>9.9000000000000005E-2</v>
      </c>
      <c r="E271" s="11">
        <v>2241.404</v>
      </c>
      <c r="F271" s="11">
        <v>1902</v>
      </c>
      <c r="G271" s="11">
        <v>2576</v>
      </c>
      <c r="H271" s="17">
        <v>222.40299999999999</v>
      </c>
      <c r="I271" s="11">
        <v>8896132</v>
      </c>
      <c r="K271" s="11">
        <f t="shared" si="4"/>
        <v>-12.755000000000024</v>
      </c>
      <c r="M271" s="4">
        <f>'TS#1A-Sfp_Step 1'!K269-'TS#1A-PfAcpH_Step 2'!K271</f>
        <v>23.245333333333406</v>
      </c>
      <c r="N271" s="7">
        <f>-M271/'TS#1A-Sfp_Step 1'!K269</f>
        <v>-2.2158812875345522</v>
      </c>
      <c r="P271" s="11">
        <f>'TS#1A-Sfp_Step 1'!H269-'TS#1A-PfAcpH_Step 2'!H271</f>
        <v>43.092000000000013</v>
      </c>
    </row>
    <row r="272" spans="1:16" x14ac:dyDescent="0.25">
      <c r="A272" s="11" t="s">
        <v>296</v>
      </c>
      <c r="B272" s="11" t="s">
        <v>546</v>
      </c>
      <c r="C272" s="11">
        <v>269</v>
      </c>
      <c r="D272" s="11">
        <v>9.9000000000000005E-2</v>
      </c>
      <c r="E272" s="11">
        <v>5399.4369999999999</v>
      </c>
      <c r="F272" s="11">
        <v>2007</v>
      </c>
      <c r="G272" s="11">
        <v>9164</v>
      </c>
      <c r="H272" s="17">
        <v>535.75900000000001</v>
      </c>
      <c r="I272" s="11">
        <v>21430366</v>
      </c>
      <c r="K272" s="11">
        <f t="shared" si="4"/>
        <v>300.601</v>
      </c>
      <c r="M272" s="4">
        <f>'TS#1A-Sfp_Step 1'!K270-'TS#1A-PfAcpH_Step 2'!K272</f>
        <v>18.072333333333404</v>
      </c>
      <c r="N272" s="7">
        <f>-M272/'TS#1A-Sfp_Step 1'!K270</f>
        <v>-5.6711156670362757E-2</v>
      </c>
      <c r="P272" s="11">
        <f>'TS#1A-Sfp_Step 1'!H270-'TS#1A-PfAcpH_Step 2'!H272</f>
        <v>37.918999999999983</v>
      </c>
    </row>
    <row r="273" spans="1:16" x14ac:dyDescent="0.25">
      <c r="A273" s="11" t="s">
        <v>297</v>
      </c>
      <c r="B273" s="11" t="s">
        <v>547</v>
      </c>
      <c r="C273" s="11">
        <v>270</v>
      </c>
      <c r="D273" s="11">
        <v>9.9000000000000005E-2</v>
      </c>
      <c r="E273" s="11">
        <v>2227.6379999999999</v>
      </c>
      <c r="F273" s="11">
        <v>1931</v>
      </c>
      <c r="G273" s="11">
        <v>2549</v>
      </c>
      <c r="H273" s="17">
        <v>221.03700000000001</v>
      </c>
      <c r="I273" s="11">
        <v>8841497</v>
      </c>
      <c r="K273" s="11">
        <f t="shared" si="4"/>
        <v>-14.121000000000009</v>
      </c>
      <c r="M273" s="4">
        <f>'TS#1A-Sfp_Step 1'!K271-'TS#1A-PfAcpH_Step 2'!K273</f>
        <v>19.977333333333377</v>
      </c>
      <c r="N273" s="7">
        <f>-M273/'TS#1A-Sfp_Step 1'!K271</f>
        <v>-3.4112356992429724</v>
      </c>
      <c r="P273" s="11">
        <f>'TS#1A-Sfp_Step 1'!H271-'TS#1A-PfAcpH_Step 2'!H273</f>
        <v>39.823999999999984</v>
      </c>
    </row>
    <row r="274" spans="1:16" x14ac:dyDescent="0.25">
      <c r="A274" s="11" t="s">
        <v>298</v>
      </c>
      <c r="B274" s="11" t="s">
        <v>548</v>
      </c>
      <c r="C274" s="11">
        <v>271</v>
      </c>
      <c r="D274" s="11">
        <v>9.9000000000000005E-2</v>
      </c>
      <c r="E274" s="11">
        <v>3626.3229999999999</v>
      </c>
      <c r="F274" s="11">
        <v>2013</v>
      </c>
      <c r="G274" s="11">
        <v>5280</v>
      </c>
      <c r="H274" s="17">
        <v>359.822</v>
      </c>
      <c r="I274" s="11">
        <v>14392875</v>
      </c>
      <c r="K274" s="11">
        <f t="shared" si="4"/>
        <v>124.66399999999999</v>
      </c>
      <c r="M274" s="4">
        <f>'TS#1A-Sfp_Step 1'!K272-'TS#1A-PfAcpH_Step 2'!K274</f>
        <v>90.741333333333415</v>
      </c>
      <c r="N274" s="7">
        <f>-M274/'TS#1A-Sfp_Step 1'!K272</f>
        <v>-0.42125852656077867</v>
      </c>
      <c r="P274" s="11">
        <f>'TS#1A-Sfp_Step 1'!H272-'TS#1A-PfAcpH_Step 2'!H274</f>
        <v>110.58800000000002</v>
      </c>
    </row>
    <row r="275" spans="1:16" x14ac:dyDescent="0.25">
      <c r="A275" s="11" t="s">
        <v>299</v>
      </c>
      <c r="B275" s="11" t="s">
        <v>549</v>
      </c>
      <c r="C275" s="11">
        <v>272</v>
      </c>
      <c r="D275" s="11">
        <v>9.9000000000000005E-2</v>
      </c>
      <c r="E275" s="11">
        <v>2585.3090000000002</v>
      </c>
      <c r="F275" s="11">
        <v>1867</v>
      </c>
      <c r="G275" s="11">
        <v>3415</v>
      </c>
      <c r="H275" s="17">
        <v>256.52699999999999</v>
      </c>
      <c r="I275" s="11">
        <v>10261093</v>
      </c>
      <c r="K275" s="11">
        <f t="shared" si="4"/>
        <v>21.368999999999971</v>
      </c>
      <c r="M275" s="4">
        <f>'TS#1A-Sfp_Step 1'!K273-'TS#1A-PfAcpH_Step 2'!K275</f>
        <v>5.3813333333334015</v>
      </c>
      <c r="N275" s="7">
        <f>-M275/'TS#1A-Sfp_Step 1'!K273</f>
        <v>-0.20116883278713263</v>
      </c>
      <c r="P275" s="11">
        <f>'TS#1A-Sfp_Step 1'!H273-'TS#1A-PfAcpH_Step 2'!H275</f>
        <v>25.228000000000009</v>
      </c>
    </row>
    <row r="276" spans="1:16" x14ac:dyDescent="0.25">
      <c r="A276" s="11" t="s">
        <v>300</v>
      </c>
      <c r="B276" s="11" t="s">
        <v>550</v>
      </c>
      <c r="C276" s="11">
        <v>273</v>
      </c>
      <c r="D276" s="11">
        <v>9.9000000000000005E-2</v>
      </c>
      <c r="E276" s="11">
        <v>9519.3529999999992</v>
      </c>
      <c r="F276" s="11">
        <v>2061</v>
      </c>
      <c r="G276" s="11">
        <v>17053</v>
      </c>
      <c r="H276" s="17">
        <v>944.55799999999999</v>
      </c>
      <c r="I276" s="11">
        <v>37782312</v>
      </c>
      <c r="K276" s="11">
        <f t="shared" si="4"/>
        <v>709.4</v>
      </c>
      <c r="M276" s="4">
        <f>'TS#1A-Sfp_Step 1'!K274-'TS#1A-PfAcpH_Step 2'!K276</f>
        <v>38.491333333333387</v>
      </c>
      <c r="N276" s="7">
        <f>-M276/'TS#1A-Sfp_Step 1'!K274</f>
        <v>-5.1466478641727875E-2</v>
      </c>
      <c r="P276" s="11">
        <f>'TS#1A-Sfp_Step 1'!H274-'TS#1A-PfAcpH_Step 2'!H276</f>
        <v>58.337999999999965</v>
      </c>
    </row>
    <row r="277" spans="1:16" x14ac:dyDescent="0.25">
      <c r="A277" s="11" t="s">
        <v>301</v>
      </c>
      <c r="B277" s="11" t="s">
        <v>551</v>
      </c>
      <c r="C277" s="11">
        <v>274</v>
      </c>
      <c r="D277" s="11">
        <v>9.9000000000000005E-2</v>
      </c>
      <c r="E277" s="11">
        <v>2938.627</v>
      </c>
      <c r="F277" s="11">
        <v>2149</v>
      </c>
      <c r="G277" s="11">
        <v>4180</v>
      </c>
      <c r="H277" s="17">
        <v>291.58499999999998</v>
      </c>
      <c r="I277" s="11">
        <v>11663410</v>
      </c>
      <c r="K277" s="11">
        <f t="shared" si="4"/>
        <v>56.426999999999964</v>
      </c>
      <c r="M277" s="4">
        <f>'TS#1A-Sfp_Step 1'!K275-'TS#1A-PfAcpH_Step 2'!K277</f>
        <v>68.402333333333416</v>
      </c>
      <c r="N277" s="7">
        <f>-M277/'TS#1A-Sfp_Step 1'!K275</f>
        <v>-0.54796682403708574</v>
      </c>
      <c r="P277" s="11">
        <f>'TS#1A-Sfp_Step 1'!H275-'TS#1A-PfAcpH_Step 2'!H277</f>
        <v>88.249000000000024</v>
      </c>
    </row>
    <row r="278" spans="1:16" x14ac:dyDescent="0.25">
      <c r="A278" s="11" t="s">
        <v>302</v>
      </c>
      <c r="B278" s="11" t="s">
        <v>552</v>
      </c>
      <c r="C278" s="11">
        <v>275</v>
      </c>
      <c r="D278" s="11">
        <v>9.9000000000000005E-2</v>
      </c>
      <c r="E278" s="11">
        <v>3926.395</v>
      </c>
      <c r="F278" s="11">
        <v>2076</v>
      </c>
      <c r="G278" s="11">
        <v>6183</v>
      </c>
      <c r="H278" s="17">
        <v>389.59699999999998</v>
      </c>
      <c r="I278" s="11">
        <v>15583863</v>
      </c>
      <c r="K278" s="11">
        <f t="shared" si="4"/>
        <v>154.43899999999996</v>
      </c>
      <c r="M278" s="4">
        <f>'TS#1A-Sfp_Step 1'!K276-'TS#1A-PfAcpH_Step 2'!K278</f>
        <v>36.883333333333411</v>
      </c>
      <c r="N278" s="7">
        <f>-M278/'TS#1A-Sfp_Step 1'!K276</f>
        <v>-0.19278111807821741</v>
      </c>
      <c r="P278" s="11">
        <f>'TS#1A-Sfp_Step 1'!H276-'TS#1A-PfAcpH_Step 2'!H278</f>
        <v>56.730000000000018</v>
      </c>
    </row>
    <row r="279" spans="1:16" x14ac:dyDescent="0.25">
      <c r="A279" s="11" t="s">
        <v>303</v>
      </c>
      <c r="B279" s="11" t="s">
        <v>553</v>
      </c>
      <c r="C279" s="11">
        <v>276</v>
      </c>
      <c r="D279" s="11">
        <v>9.9000000000000005E-2</v>
      </c>
      <c r="E279" s="11">
        <v>2304.3890000000001</v>
      </c>
      <c r="F279" s="11">
        <v>1961</v>
      </c>
      <c r="G279" s="11">
        <v>2755</v>
      </c>
      <c r="H279" s="17">
        <v>228.65299999999999</v>
      </c>
      <c r="I279" s="11">
        <v>9146121</v>
      </c>
      <c r="K279" s="11">
        <f t="shared" si="4"/>
        <v>-6.5050000000000239</v>
      </c>
      <c r="M279" s="4">
        <f>'TS#1A-Sfp_Step 1'!K277-'TS#1A-PfAcpH_Step 2'!K279</f>
        <v>12.018333333333374</v>
      </c>
      <c r="N279" s="7">
        <f>-M279/'TS#1A-Sfp_Step 1'!K277</f>
        <v>-2.1798669891172922</v>
      </c>
      <c r="P279" s="11">
        <f>'TS#1A-Sfp_Step 1'!H277-'TS#1A-PfAcpH_Step 2'!H279</f>
        <v>31.864999999999981</v>
      </c>
    </row>
    <row r="280" spans="1:16" x14ac:dyDescent="0.25">
      <c r="A280" s="11" t="s">
        <v>304</v>
      </c>
      <c r="B280" s="11" t="s">
        <v>554</v>
      </c>
      <c r="C280" s="11">
        <v>277</v>
      </c>
      <c r="D280" s="11">
        <v>9.9000000000000005E-2</v>
      </c>
      <c r="E280" s="11">
        <v>4501.1670000000004</v>
      </c>
      <c r="F280" s="11">
        <v>2004</v>
      </c>
      <c r="G280" s="11">
        <v>6887</v>
      </c>
      <c r="H280" s="17">
        <v>446.62799999999999</v>
      </c>
      <c r="I280" s="11">
        <v>17865130</v>
      </c>
      <c r="K280" s="11">
        <f t="shared" si="4"/>
        <v>211.46999999999997</v>
      </c>
      <c r="M280" s="4">
        <f>'TS#1A-Sfp_Step 1'!K278-'TS#1A-PfAcpH_Step 2'!K280</f>
        <v>32.257333333333435</v>
      </c>
      <c r="N280" s="7">
        <f>-M280/'TS#1A-Sfp_Step 1'!K278</f>
        <v>-0.13235008520450486</v>
      </c>
      <c r="P280" s="11">
        <f>'TS#1A-Sfp_Step 1'!H278-'TS#1A-PfAcpH_Step 2'!H280</f>
        <v>52.104000000000042</v>
      </c>
    </row>
    <row r="281" spans="1:16" x14ac:dyDescent="0.25">
      <c r="A281" s="11" t="s">
        <v>305</v>
      </c>
      <c r="B281" s="11" t="s">
        <v>555</v>
      </c>
      <c r="C281" s="11">
        <v>278</v>
      </c>
      <c r="D281" s="11">
        <v>9.9000000000000005E-2</v>
      </c>
      <c r="E281" s="11">
        <v>2791.6970000000001</v>
      </c>
      <c r="F281" s="11">
        <v>2099</v>
      </c>
      <c r="G281" s="11">
        <v>3614</v>
      </c>
      <c r="H281" s="17">
        <v>277.00599999999997</v>
      </c>
      <c r="I281" s="11">
        <v>11080244</v>
      </c>
      <c r="K281" s="11">
        <f t="shared" si="4"/>
        <v>41.847999999999956</v>
      </c>
      <c r="M281" s="4">
        <f>'TS#1A-Sfp_Step 1'!K279-'TS#1A-PfAcpH_Step 2'!K281</f>
        <v>35.155333333333402</v>
      </c>
      <c r="N281" s="7">
        <f>-M281/'TS#1A-Sfp_Step 1'!K279</f>
        <v>-0.45654300679624332</v>
      </c>
      <c r="P281" s="11">
        <f>'TS#1A-Sfp_Step 1'!H279-'TS#1A-PfAcpH_Step 2'!H281</f>
        <v>55.00200000000001</v>
      </c>
    </row>
    <row r="282" spans="1:16" x14ac:dyDescent="0.25">
      <c r="A282" s="11" t="s">
        <v>306</v>
      </c>
      <c r="B282" s="11" t="s">
        <v>556</v>
      </c>
      <c r="C282" s="11">
        <v>279</v>
      </c>
      <c r="D282" s="11">
        <v>9.9000000000000005E-2</v>
      </c>
      <c r="E282" s="11">
        <v>3802.7860000000001</v>
      </c>
      <c r="F282" s="11">
        <v>2050</v>
      </c>
      <c r="G282" s="11">
        <v>6110</v>
      </c>
      <c r="H282" s="17">
        <v>377.33100000000002</v>
      </c>
      <c r="I282" s="11">
        <v>15093257</v>
      </c>
      <c r="K282" s="11">
        <f t="shared" si="4"/>
        <v>142.173</v>
      </c>
      <c r="M282" s="4">
        <f>'TS#1A-Sfp_Step 1'!K280-'TS#1A-PfAcpH_Step 2'!K282</f>
        <v>77.754333333333392</v>
      </c>
      <c r="N282" s="7">
        <f>-M282/'TS#1A-Sfp_Step 1'!K280</f>
        <v>-0.35354556505027435</v>
      </c>
      <c r="P282" s="11">
        <f>'TS#1A-Sfp_Step 1'!H280-'TS#1A-PfAcpH_Step 2'!H282</f>
        <v>97.600999999999999</v>
      </c>
    </row>
    <row r="283" spans="1:16" x14ac:dyDescent="0.25">
      <c r="A283" s="11" t="s">
        <v>307</v>
      </c>
      <c r="B283" s="11" t="s">
        <v>557</v>
      </c>
      <c r="C283" s="11">
        <v>280</v>
      </c>
      <c r="D283" s="11">
        <v>9.9000000000000005E-2</v>
      </c>
      <c r="E283" s="11">
        <v>2093.444</v>
      </c>
      <c r="F283" s="11">
        <v>1844</v>
      </c>
      <c r="G283" s="11">
        <v>2409</v>
      </c>
      <c r="H283" s="17">
        <v>207.72200000000001</v>
      </c>
      <c r="I283" s="11">
        <v>8308878</v>
      </c>
      <c r="K283" s="11">
        <f t="shared" si="4"/>
        <v>-27.436000000000007</v>
      </c>
      <c r="M283" s="4">
        <f>'TS#1A-Sfp_Step 1'!K281-'TS#1A-PfAcpH_Step 2'!K283</f>
        <v>15.246333333333382</v>
      </c>
      <c r="N283" s="7">
        <f>-M283/'TS#1A-Sfp_Step 1'!K281</f>
        <v>1.2507588394541909</v>
      </c>
      <c r="P283" s="11">
        <f>'TS#1A-Sfp_Step 1'!H281-'TS#1A-PfAcpH_Step 2'!H283</f>
        <v>35.092999999999989</v>
      </c>
    </row>
    <row r="284" spans="1:16" x14ac:dyDescent="0.25">
      <c r="A284" s="11" t="s">
        <v>308</v>
      </c>
      <c r="B284" s="11" t="s">
        <v>558</v>
      </c>
      <c r="C284" s="11">
        <v>281</v>
      </c>
      <c r="D284" s="11">
        <v>9.9000000000000005E-2</v>
      </c>
      <c r="E284" s="11">
        <v>14224.784</v>
      </c>
      <c r="F284" s="11">
        <v>2109</v>
      </c>
      <c r="G284" s="11">
        <v>24886</v>
      </c>
      <c r="H284" s="17">
        <v>1411.454</v>
      </c>
      <c r="I284" s="11">
        <v>56458166</v>
      </c>
      <c r="K284" s="11">
        <f t="shared" si="4"/>
        <v>1176.2959999999998</v>
      </c>
      <c r="M284" s="4">
        <f>'TS#1A-Sfp_Step 1'!K282-'TS#1A-PfAcpH_Step 2'!K284</f>
        <v>-116.68966666666643</v>
      </c>
      <c r="N284" s="7">
        <f>-M284/'TS#1A-Sfp_Step 1'!K282</f>
        <v>0.11012549000116058</v>
      </c>
      <c r="P284" s="11">
        <f>'TS#1A-Sfp_Step 1'!H282-'TS#1A-PfAcpH_Step 2'!H284</f>
        <v>-96.842999999999847</v>
      </c>
    </row>
    <row r="285" spans="1:16" x14ac:dyDescent="0.25">
      <c r="A285" s="11" t="s">
        <v>309</v>
      </c>
      <c r="B285" s="11" t="s">
        <v>559</v>
      </c>
      <c r="C285" s="11">
        <v>282</v>
      </c>
      <c r="D285" s="11">
        <v>9.9000000000000005E-2</v>
      </c>
      <c r="E285" s="11">
        <v>2267.4850000000001</v>
      </c>
      <c r="F285" s="11">
        <v>2002</v>
      </c>
      <c r="G285" s="11">
        <v>2912</v>
      </c>
      <c r="H285" s="17">
        <v>224.99100000000001</v>
      </c>
      <c r="I285" s="11">
        <v>8999649</v>
      </c>
      <c r="K285" s="11">
        <f t="shared" si="4"/>
        <v>-10.167000000000002</v>
      </c>
      <c r="M285" s="4">
        <f>'TS#1A-Sfp_Step 1'!K283-'TS#1A-PfAcpH_Step 2'!K285</f>
        <v>8.0243333333333737</v>
      </c>
      <c r="N285" s="7">
        <f>-M285/'TS#1A-Sfp_Step 1'!K283</f>
        <v>3.7450217797138392</v>
      </c>
      <c r="P285" s="11">
        <f>'TS#1A-Sfp_Step 1'!H283-'TS#1A-PfAcpH_Step 2'!H285</f>
        <v>27.870999999999981</v>
      </c>
    </row>
    <row r="286" spans="1:16" x14ac:dyDescent="0.25">
      <c r="A286" s="11" t="s">
        <v>310</v>
      </c>
      <c r="B286" s="11" t="s">
        <v>560</v>
      </c>
      <c r="C286" s="11">
        <v>283</v>
      </c>
      <c r="D286" s="11">
        <v>9.9000000000000005E-2</v>
      </c>
      <c r="E286" s="11">
        <v>4670.9219999999996</v>
      </c>
      <c r="F286" s="11">
        <v>2183</v>
      </c>
      <c r="G286" s="11">
        <v>6493</v>
      </c>
      <c r="H286" s="17">
        <v>463.47199999999998</v>
      </c>
      <c r="I286" s="11">
        <v>18538888</v>
      </c>
      <c r="K286" s="11">
        <f t="shared" si="4"/>
        <v>228.31399999999996</v>
      </c>
      <c r="M286" s="4">
        <f>'TS#1A-Sfp_Step 1'!K284-'TS#1A-PfAcpH_Step 2'!K286</f>
        <v>103.71033333333344</v>
      </c>
      <c r="N286" s="7">
        <f>-M286/'TS#1A-Sfp_Step 1'!K284</f>
        <v>-0.31235762840675357</v>
      </c>
      <c r="P286" s="11">
        <f>'TS#1A-Sfp_Step 1'!H284-'TS#1A-PfAcpH_Step 2'!H286</f>
        <v>123.55700000000002</v>
      </c>
    </row>
    <row r="287" spans="1:16" x14ac:dyDescent="0.25">
      <c r="A287" s="11" t="s">
        <v>311</v>
      </c>
      <c r="B287" s="11" t="s">
        <v>561</v>
      </c>
      <c r="C287" s="11">
        <v>284</v>
      </c>
      <c r="D287" s="11">
        <v>9.9000000000000005E-2</v>
      </c>
      <c r="E287" s="11">
        <v>2599.2550000000001</v>
      </c>
      <c r="F287" s="11">
        <v>2003</v>
      </c>
      <c r="G287" s="11">
        <v>3467</v>
      </c>
      <c r="H287" s="17">
        <v>257.911</v>
      </c>
      <c r="I287" s="11">
        <v>10316442</v>
      </c>
      <c r="K287" s="11">
        <f t="shared" si="4"/>
        <v>22.752999999999986</v>
      </c>
      <c r="M287" s="4">
        <f>'TS#1A-Sfp_Step 1'!K285-'TS#1A-PfAcpH_Step 2'!K287</f>
        <v>2.6913333333334037</v>
      </c>
      <c r="N287" s="7">
        <f>-M287/'TS#1A-Sfp_Step 1'!K285</f>
        <v>-0.10577338765671719</v>
      </c>
      <c r="P287" s="11">
        <f>'TS#1A-Sfp_Step 1'!H285-'TS#1A-PfAcpH_Step 2'!H287</f>
        <v>22.538000000000011</v>
      </c>
    </row>
    <row r="288" spans="1:16" x14ac:dyDescent="0.25">
      <c r="A288" s="5" t="s">
        <v>312</v>
      </c>
      <c r="B288" s="11" t="s">
        <v>562</v>
      </c>
      <c r="C288" s="11">
        <v>285</v>
      </c>
      <c r="D288" s="11">
        <v>9.9000000000000005E-2</v>
      </c>
      <c r="E288" s="11">
        <v>6673.6980000000003</v>
      </c>
      <c r="F288" s="11">
        <v>2108</v>
      </c>
      <c r="G288" s="11">
        <v>13253</v>
      </c>
      <c r="H288" s="17">
        <v>662.19799999999998</v>
      </c>
      <c r="I288" s="11">
        <v>26487908</v>
      </c>
      <c r="K288" s="11">
        <f t="shared" si="4"/>
        <v>427.03999999999996</v>
      </c>
      <c r="M288" s="4">
        <f>'TS#1A-Sfp_Step 1'!K286-'TS#1A-PfAcpH_Step 2'!K288</f>
        <v>204.16733333333343</v>
      </c>
      <c r="N288" s="7">
        <f>-M288/'TS#1A-Sfp_Step 1'!K286</f>
        <v>-0.32345526192661483</v>
      </c>
      <c r="P288" s="11">
        <f>'TS#1A-Sfp_Step 1'!H286-'TS#1A-PfAcpH_Step 2'!H288</f>
        <v>224.01400000000001</v>
      </c>
    </row>
    <row r="289" spans="1:16" x14ac:dyDescent="0.25">
      <c r="A289" s="11" t="s">
        <v>313</v>
      </c>
      <c r="B289" s="11" t="s">
        <v>563</v>
      </c>
      <c r="C289" s="11">
        <v>286</v>
      </c>
      <c r="D289" s="11">
        <v>9.9000000000000005E-2</v>
      </c>
      <c r="E289" s="11">
        <v>2344.0830000000001</v>
      </c>
      <c r="F289" s="11">
        <v>2049</v>
      </c>
      <c r="G289" s="11">
        <v>2880</v>
      </c>
      <c r="H289" s="17">
        <v>232.59200000000001</v>
      </c>
      <c r="I289" s="11">
        <v>9303666</v>
      </c>
      <c r="K289" s="11">
        <f t="shared" si="4"/>
        <v>-2.5660000000000025</v>
      </c>
      <c r="M289" s="4">
        <f>'TS#1A-Sfp_Step 1'!K287-'TS#1A-PfAcpH_Step 2'!K289</f>
        <v>8.5503333333333558</v>
      </c>
      <c r="N289" s="7">
        <f>-M289/'TS#1A-Sfp_Step 1'!K287</f>
        <v>-1.4287862752743263</v>
      </c>
      <c r="P289" s="11">
        <f>'TS#1A-Sfp_Step 1'!H287-'TS#1A-PfAcpH_Step 2'!H289</f>
        <v>28.396999999999963</v>
      </c>
    </row>
    <row r="290" spans="1:16" x14ac:dyDescent="0.25">
      <c r="A290" s="11" t="s">
        <v>314</v>
      </c>
      <c r="B290" s="11" t="s">
        <v>564</v>
      </c>
      <c r="C290" s="11">
        <v>287</v>
      </c>
      <c r="D290" s="11">
        <v>9.9000000000000005E-2</v>
      </c>
      <c r="E290" s="11">
        <v>3933.1390000000001</v>
      </c>
      <c r="F290" s="11">
        <v>1977</v>
      </c>
      <c r="G290" s="11">
        <v>5839</v>
      </c>
      <c r="H290" s="17">
        <v>390.26600000000002</v>
      </c>
      <c r="I290" s="11">
        <v>15610627</v>
      </c>
      <c r="K290" s="11">
        <f t="shared" si="4"/>
        <v>155.108</v>
      </c>
      <c r="M290" s="4">
        <f>'TS#1A-Sfp_Step 1'!K288-'TS#1A-PfAcpH_Step 2'!K290</f>
        <v>34.026333333333383</v>
      </c>
      <c r="N290" s="7">
        <f>-M290/'TS#1A-Sfp_Step 1'!K288</f>
        <v>-0.17990564025921632</v>
      </c>
      <c r="P290" s="11">
        <f>'TS#1A-Sfp_Step 1'!H288-'TS#1A-PfAcpH_Step 2'!H290</f>
        <v>53.87299999999999</v>
      </c>
    </row>
    <row r="291" spans="1:16" x14ac:dyDescent="0.25">
      <c r="A291" s="11" t="s">
        <v>315</v>
      </c>
      <c r="B291" s="11" t="s">
        <v>565</v>
      </c>
      <c r="C291" s="11">
        <v>288</v>
      </c>
      <c r="D291" s="11">
        <v>9.9000000000000005E-2</v>
      </c>
      <c r="E291" s="11">
        <v>4131.6049999999996</v>
      </c>
      <c r="F291" s="11">
        <v>2096</v>
      </c>
      <c r="G291" s="11">
        <v>5582</v>
      </c>
      <c r="H291" s="17">
        <v>409.959</v>
      </c>
      <c r="I291" s="11">
        <v>16398342</v>
      </c>
      <c r="K291" s="11">
        <f t="shared" si="4"/>
        <v>174.80099999999999</v>
      </c>
      <c r="M291" s="4">
        <f>'TS#1A-Sfp_Step 1'!K289-'TS#1A-PfAcpH_Step 2'!K291</f>
        <v>29.129333333333392</v>
      </c>
      <c r="N291" s="7">
        <f>-M291/'TS#1A-Sfp_Step 1'!K289</f>
        <v>-0.14283962987360088</v>
      </c>
      <c r="P291" s="11">
        <f>'TS#1A-Sfp_Step 1'!H289-'TS#1A-PfAcpH_Step 2'!H291</f>
        <v>48.975999999999999</v>
      </c>
    </row>
    <row r="292" spans="1:16" x14ac:dyDescent="0.25">
      <c r="A292" s="11" t="s">
        <v>316</v>
      </c>
      <c r="B292" s="11" t="s">
        <v>566</v>
      </c>
      <c r="C292" s="11">
        <v>289</v>
      </c>
      <c r="D292" s="11">
        <v>9.9000000000000005E-2</v>
      </c>
      <c r="E292" s="11">
        <v>4130.3639999999996</v>
      </c>
      <c r="F292" s="11">
        <v>1989</v>
      </c>
      <c r="G292" s="11">
        <v>6352</v>
      </c>
      <c r="H292" s="17">
        <v>409.83499999999998</v>
      </c>
      <c r="I292" s="11">
        <v>16393413</v>
      </c>
      <c r="K292" s="11">
        <f t="shared" si="4"/>
        <v>174.67699999999996</v>
      </c>
      <c r="M292" s="4">
        <f>'TS#1A-Sfp_Step 1'!K290-'TS#1A-PfAcpH_Step 2'!K292</f>
        <v>57.096333333333433</v>
      </c>
      <c r="N292" s="7">
        <f>-M292/'TS#1A-Sfp_Step 1'!K290</f>
        <v>-0.24634556750848566</v>
      </c>
      <c r="P292" s="11">
        <f>'TS#1A-Sfp_Step 1'!H290-'TS#1A-PfAcpH_Step 2'!H292</f>
        <v>76.94300000000004</v>
      </c>
    </row>
    <row r="293" spans="1:16" x14ac:dyDescent="0.25">
      <c r="A293" s="11" t="s">
        <v>317</v>
      </c>
      <c r="B293" s="11" t="s">
        <v>567</v>
      </c>
      <c r="C293" s="11">
        <v>290</v>
      </c>
      <c r="D293" s="11">
        <v>9.9000000000000005E-2</v>
      </c>
      <c r="E293" s="11">
        <v>2699.36</v>
      </c>
      <c r="F293" s="11">
        <v>1939</v>
      </c>
      <c r="G293" s="11">
        <v>3921</v>
      </c>
      <c r="H293" s="17">
        <v>267.84399999999999</v>
      </c>
      <c r="I293" s="11">
        <v>10713758</v>
      </c>
      <c r="K293" s="11">
        <f t="shared" si="4"/>
        <v>32.685999999999979</v>
      </c>
      <c r="M293" s="4">
        <f>'TS#1A-Sfp_Step 1'!K291-'TS#1A-PfAcpH_Step 2'!K293</f>
        <v>0.63033333333342512</v>
      </c>
      <c r="N293" s="7">
        <f>-M293/'TS#1A-Sfp_Step 1'!K291</f>
        <v>-1.8919649021003425E-2</v>
      </c>
      <c r="P293" s="11">
        <f>'TS#1A-Sfp_Step 1'!H291-'TS#1A-PfAcpH_Step 2'!H293</f>
        <v>20.477000000000032</v>
      </c>
    </row>
    <row r="294" spans="1:16" x14ac:dyDescent="0.25">
      <c r="A294" s="11" t="s">
        <v>318</v>
      </c>
      <c r="B294" s="11" t="s">
        <v>568</v>
      </c>
      <c r="C294" s="11">
        <v>291</v>
      </c>
      <c r="D294" s="11">
        <v>9.9000000000000005E-2</v>
      </c>
      <c r="E294" s="11">
        <v>9155.1620000000003</v>
      </c>
      <c r="F294" s="11">
        <v>2066</v>
      </c>
      <c r="G294" s="11">
        <v>13203</v>
      </c>
      <c r="H294" s="17">
        <v>908.42100000000005</v>
      </c>
      <c r="I294" s="11">
        <v>36336839</v>
      </c>
      <c r="K294" s="11">
        <f t="shared" si="4"/>
        <v>673.26300000000003</v>
      </c>
      <c r="M294" s="4">
        <f>'TS#1A-Sfp_Step 1'!K292-'TS#1A-PfAcpH_Step 2'!K294</f>
        <v>39.478333333333353</v>
      </c>
      <c r="N294" s="7">
        <f>-M294/'TS#1A-Sfp_Step 1'!K292</f>
        <v>-5.5389425990915848E-2</v>
      </c>
      <c r="P294" s="11">
        <f>'TS#1A-Sfp_Step 1'!H292-'TS#1A-PfAcpH_Step 2'!H294</f>
        <v>59.324999999999932</v>
      </c>
    </row>
  </sheetData>
  <mergeCells count="6">
    <mergeCell ref="P4:P6"/>
    <mergeCell ref="M1:M2"/>
    <mergeCell ref="A4:A6"/>
    <mergeCell ref="M4:M6"/>
    <mergeCell ref="J4:J6"/>
    <mergeCell ref="K4:K6"/>
  </mergeCells>
  <conditionalFormatting sqref="M28:M29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2"/>
  <sheetViews>
    <sheetView topLeftCell="A268" workbookViewId="0">
      <selection activeCell="E9" sqref="E9"/>
    </sheetView>
  </sheetViews>
  <sheetFormatPr defaultRowHeight="15" x14ac:dyDescent="0.25"/>
  <cols>
    <col min="1" max="1" width="11" customWidth="1"/>
    <col min="2" max="2" width="17.5703125" customWidth="1"/>
    <col min="8" max="8" width="9.140625" style="17"/>
  </cols>
  <sheetData>
    <row r="1" spans="1:11" x14ac:dyDescent="0.25">
      <c r="A1" t="s">
        <v>7</v>
      </c>
      <c r="B1" t="s">
        <v>30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s="17" t="s">
        <v>5</v>
      </c>
      <c r="I1" t="s">
        <v>6</v>
      </c>
      <c r="J1" t="s">
        <v>8</v>
      </c>
      <c r="K1" t="s">
        <v>586</v>
      </c>
    </row>
    <row r="2" spans="1:11" x14ac:dyDescent="0.25">
      <c r="A2" s="12" t="s">
        <v>8</v>
      </c>
      <c r="B2" s="1"/>
      <c r="C2">
        <v>1</v>
      </c>
      <c r="D2">
        <v>9.9000000000000005E-2</v>
      </c>
      <c r="E2">
        <v>2518.913</v>
      </c>
      <c r="F2">
        <v>2177</v>
      </c>
      <c r="G2">
        <v>4467</v>
      </c>
      <c r="H2" s="17">
        <v>249.93899999999999</v>
      </c>
      <c r="I2">
        <v>9997566</v>
      </c>
      <c r="J2" s="13">
        <f>AVERAGE(H2:H4)</f>
        <v>255.00466666666662</v>
      </c>
      <c r="K2" s="13">
        <v>0</v>
      </c>
    </row>
    <row r="3" spans="1:11" x14ac:dyDescent="0.25">
      <c r="A3" s="12"/>
      <c r="B3" s="1"/>
      <c r="C3">
        <v>2</v>
      </c>
      <c r="D3">
        <v>9.9000000000000005E-2</v>
      </c>
      <c r="E3">
        <v>2659.99</v>
      </c>
      <c r="F3">
        <v>2313</v>
      </c>
      <c r="G3">
        <v>3445</v>
      </c>
      <c r="H3" s="17">
        <v>263.93799999999999</v>
      </c>
      <c r="I3">
        <v>10557500</v>
      </c>
      <c r="J3" s="13"/>
      <c r="K3" s="13"/>
    </row>
    <row r="4" spans="1:11" x14ac:dyDescent="0.25">
      <c r="A4" s="12"/>
      <c r="B4" s="1"/>
      <c r="C4">
        <v>3</v>
      </c>
      <c r="D4">
        <v>9.9000000000000005E-2</v>
      </c>
      <c r="E4">
        <v>2530.9879999999998</v>
      </c>
      <c r="F4">
        <v>2114</v>
      </c>
      <c r="G4">
        <v>3110</v>
      </c>
      <c r="H4" s="17">
        <v>251.137</v>
      </c>
      <c r="I4">
        <v>10045491</v>
      </c>
      <c r="J4" s="13"/>
      <c r="K4" s="13"/>
    </row>
    <row r="5" spans="1:11" x14ac:dyDescent="0.25">
      <c r="A5" t="s">
        <v>9</v>
      </c>
      <c r="B5" t="s">
        <v>31</v>
      </c>
      <c r="C5">
        <v>4</v>
      </c>
      <c r="D5">
        <v>9.9000000000000005E-2</v>
      </c>
      <c r="E5">
        <v>4229.9089999999997</v>
      </c>
      <c r="F5">
        <v>2090</v>
      </c>
      <c r="G5">
        <v>5532</v>
      </c>
      <c r="H5" s="17">
        <v>419.71300000000002</v>
      </c>
      <c r="I5">
        <v>16788509</v>
      </c>
      <c r="K5">
        <f t="shared" ref="K5:K68" si="0">H5-$J$2</f>
        <v>164.7083333333334</v>
      </c>
    </row>
    <row r="6" spans="1:11" x14ac:dyDescent="0.25">
      <c r="A6" t="s">
        <v>10</v>
      </c>
      <c r="B6" t="s">
        <v>32</v>
      </c>
      <c r="C6">
        <v>5</v>
      </c>
      <c r="D6">
        <v>9.9000000000000005E-2</v>
      </c>
      <c r="E6">
        <v>31250.018</v>
      </c>
      <c r="F6">
        <v>2864</v>
      </c>
      <c r="G6">
        <v>40289</v>
      </c>
      <c r="H6" s="17">
        <v>3100.7829999999999</v>
      </c>
      <c r="I6">
        <v>124031320</v>
      </c>
      <c r="K6" s="11">
        <f t="shared" si="0"/>
        <v>2845.7783333333332</v>
      </c>
    </row>
    <row r="7" spans="1:11" x14ac:dyDescent="0.25">
      <c r="A7" t="s">
        <v>11</v>
      </c>
      <c r="B7" t="s">
        <v>33</v>
      </c>
      <c r="C7">
        <v>6</v>
      </c>
      <c r="D7">
        <v>9.9000000000000005E-2</v>
      </c>
      <c r="E7">
        <v>3464.0340000000001</v>
      </c>
      <c r="F7">
        <v>2206</v>
      </c>
      <c r="G7">
        <v>4412</v>
      </c>
      <c r="H7" s="17">
        <v>343.71899999999999</v>
      </c>
      <c r="I7">
        <v>13748751</v>
      </c>
      <c r="K7" s="11">
        <f t="shared" si="0"/>
        <v>88.714333333333371</v>
      </c>
    </row>
    <row r="8" spans="1:11" x14ac:dyDescent="0.25">
      <c r="A8" t="s">
        <v>12</v>
      </c>
      <c r="B8" t="s">
        <v>34</v>
      </c>
      <c r="C8">
        <v>7</v>
      </c>
      <c r="D8">
        <v>9.9000000000000005E-2</v>
      </c>
      <c r="E8">
        <v>2478.8249999999998</v>
      </c>
      <c r="F8">
        <v>2133</v>
      </c>
      <c r="G8">
        <v>2901</v>
      </c>
      <c r="H8" s="17">
        <v>245.96100000000001</v>
      </c>
      <c r="I8">
        <v>9838456</v>
      </c>
      <c r="K8" s="11">
        <f t="shared" si="0"/>
        <v>-9.0436666666666099</v>
      </c>
    </row>
    <row r="9" spans="1:11" x14ac:dyDescent="0.25">
      <c r="A9" t="s">
        <v>13</v>
      </c>
      <c r="B9" t="s">
        <v>35</v>
      </c>
      <c r="C9">
        <v>8</v>
      </c>
      <c r="D9">
        <v>9.9000000000000005E-2</v>
      </c>
      <c r="E9">
        <v>4115.71</v>
      </c>
      <c r="F9">
        <v>2196</v>
      </c>
      <c r="G9">
        <v>5168</v>
      </c>
      <c r="H9" s="17">
        <v>408.38099999999997</v>
      </c>
      <c r="I9">
        <v>16335254</v>
      </c>
      <c r="K9" s="11">
        <f t="shared" si="0"/>
        <v>153.37633333333335</v>
      </c>
    </row>
    <row r="10" spans="1:11" x14ac:dyDescent="0.25">
      <c r="A10" t="s">
        <v>14</v>
      </c>
      <c r="B10" t="s">
        <v>36</v>
      </c>
      <c r="C10">
        <v>9</v>
      </c>
      <c r="D10">
        <v>9.9000000000000005E-2</v>
      </c>
      <c r="E10">
        <v>2834.8090000000002</v>
      </c>
      <c r="F10">
        <v>2268</v>
      </c>
      <c r="G10">
        <v>3193</v>
      </c>
      <c r="H10" s="17">
        <v>281.28399999999999</v>
      </c>
      <c r="I10">
        <v>11251356</v>
      </c>
      <c r="K10" s="11">
        <f t="shared" si="0"/>
        <v>26.279333333333369</v>
      </c>
    </row>
    <row r="11" spans="1:11" x14ac:dyDescent="0.25">
      <c r="A11" t="s">
        <v>15</v>
      </c>
      <c r="B11" t="s">
        <v>37</v>
      </c>
      <c r="C11">
        <v>10</v>
      </c>
      <c r="D11">
        <v>9.9000000000000005E-2</v>
      </c>
      <c r="E11">
        <v>2394.6120000000001</v>
      </c>
      <c r="F11">
        <v>2141</v>
      </c>
      <c r="G11">
        <v>3013</v>
      </c>
      <c r="H11" s="17">
        <v>237.60499999999999</v>
      </c>
      <c r="I11">
        <v>9504215</v>
      </c>
      <c r="K11" s="11">
        <f t="shared" si="0"/>
        <v>-17.399666666666633</v>
      </c>
    </row>
    <row r="12" spans="1:11" x14ac:dyDescent="0.25">
      <c r="A12" t="s">
        <v>16</v>
      </c>
      <c r="B12" t="s">
        <v>38</v>
      </c>
      <c r="C12">
        <v>11</v>
      </c>
      <c r="D12">
        <v>9.9000000000000005E-2</v>
      </c>
      <c r="E12">
        <v>8241.8889999999992</v>
      </c>
      <c r="F12">
        <v>2410</v>
      </c>
      <c r="G12">
        <v>10366</v>
      </c>
      <c r="H12" s="17">
        <v>817.80100000000004</v>
      </c>
      <c r="I12">
        <v>32712058</v>
      </c>
      <c r="K12" s="11">
        <f t="shared" si="0"/>
        <v>562.79633333333345</v>
      </c>
    </row>
    <row r="13" spans="1:11" x14ac:dyDescent="0.25">
      <c r="A13" t="s">
        <v>17</v>
      </c>
      <c r="B13" t="s">
        <v>39</v>
      </c>
      <c r="C13">
        <v>12</v>
      </c>
      <c r="D13">
        <v>9.9000000000000005E-2</v>
      </c>
      <c r="E13">
        <v>5212.0110000000004</v>
      </c>
      <c r="F13">
        <v>2476</v>
      </c>
      <c r="G13">
        <v>6654</v>
      </c>
      <c r="H13" s="17">
        <v>517.16200000000003</v>
      </c>
      <c r="I13">
        <v>20686472</v>
      </c>
      <c r="K13" s="11">
        <f t="shared" si="0"/>
        <v>262.15733333333344</v>
      </c>
    </row>
    <row r="14" spans="1:11" x14ac:dyDescent="0.25">
      <c r="A14" t="s">
        <v>18</v>
      </c>
      <c r="B14" t="s">
        <v>40</v>
      </c>
      <c r="C14">
        <v>13</v>
      </c>
      <c r="D14">
        <v>9.9000000000000005E-2</v>
      </c>
      <c r="E14">
        <v>6159.7759999999998</v>
      </c>
      <c r="F14">
        <v>2350</v>
      </c>
      <c r="G14">
        <v>7827</v>
      </c>
      <c r="H14" s="17">
        <v>611.20399999999995</v>
      </c>
      <c r="I14">
        <v>24448149</v>
      </c>
      <c r="K14" s="11">
        <f t="shared" si="0"/>
        <v>356.19933333333336</v>
      </c>
    </row>
    <row r="15" spans="1:11" x14ac:dyDescent="0.25">
      <c r="A15" t="s">
        <v>19</v>
      </c>
      <c r="B15" t="s">
        <v>41</v>
      </c>
      <c r="C15">
        <v>14</v>
      </c>
      <c r="D15">
        <v>9.9000000000000005E-2</v>
      </c>
      <c r="E15">
        <v>6521.9009999999998</v>
      </c>
      <c r="F15">
        <v>2351</v>
      </c>
      <c r="G15">
        <v>8541</v>
      </c>
      <c r="H15" s="17">
        <v>647.13599999999997</v>
      </c>
      <c r="I15">
        <v>25885425</v>
      </c>
      <c r="K15" s="11">
        <f t="shared" si="0"/>
        <v>392.13133333333337</v>
      </c>
    </row>
    <row r="16" spans="1:11" x14ac:dyDescent="0.25">
      <c r="A16" t="s">
        <v>20</v>
      </c>
      <c r="B16" t="s">
        <v>42</v>
      </c>
      <c r="C16">
        <v>15</v>
      </c>
      <c r="D16">
        <v>9.9000000000000005E-2</v>
      </c>
      <c r="E16">
        <v>41466.605000000003</v>
      </c>
      <c r="F16">
        <v>4009</v>
      </c>
      <c r="G16">
        <v>45854</v>
      </c>
      <c r="H16" s="17">
        <v>4114.5240000000003</v>
      </c>
      <c r="I16">
        <v>164580957</v>
      </c>
      <c r="K16" s="11">
        <f t="shared" si="0"/>
        <v>3859.5193333333336</v>
      </c>
    </row>
    <row r="17" spans="1:11" x14ac:dyDescent="0.25">
      <c r="A17" t="s">
        <v>21</v>
      </c>
      <c r="B17" t="s">
        <v>43</v>
      </c>
      <c r="C17">
        <v>16</v>
      </c>
      <c r="D17">
        <v>9.9000000000000005E-2</v>
      </c>
      <c r="E17">
        <v>9384.0869999999995</v>
      </c>
      <c r="F17">
        <v>3195</v>
      </c>
      <c r="G17">
        <v>11751</v>
      </c>
      <c r="H17" s="17">
        <v>931.13599999999997</v>
      </c>
      <c r="I17">
        <v>37245442</v>
      </c>
      <c r="K17" s="11">
        <f t="shared" si="0"/>
        <v>676.13133333333337</v>
      </c>
    </row>
    <row r="18" spans="1:11" x14ac:dyDescent="0.25">
      <c r="A18" t="s">
        <v>22</v>
      </c>
      <c r="B18" t="s">
        <v>44</v>
      </c>
      <c r="C18">
        <v>17</v>
      </c>
      <c r="D18">
        <v>9.9000000000000005E-2</v>
      </c>
      <c r="E18">
        <v>10681.263999999999</v>
      </c>
      <c r="F18">
        <v>2636</v>
      </c>
      <c r="G18">
        <v>12808</v>
      </c>
      <c r="H18" s="17">
        <v>1059.848</v>
      </c>
      <c r="I18">
        <v>42393936</v>
      </c>
      <c r="K18" s="11">
        <f t="shared" si="0"/>
        <v>804.84333333333336</v>
      </c>
    </row>
    <row r="19" spans="1:11" x14ac:dyDescent="0.25">
      <c r="A19" t="s">
        <v>23</v>
      </c>
      <c r="B19" t="s">
        <v>45</v>
      </c>
      <c r="C19">
        <v>18</v>
      </c>
      <c r="D19">
        <v>9.9000000000000005E-2</v>
      </c>
      <c r="E19">
        <v>2753.232</v>
      </c>
      <c r="F19">
        <v>2418</v>
      </c>
      <c r="G19">
        <v>3641</v>
      </c>
      <c r="H19" s="17">
        <v>273.18900000000002</v>
      </c>
      <c r="I19">
        <v>10927576</v>
      </c>
      <c r="K19" s="11">
        <f t="shared" si="0"/>
        <v>18.184333333333399</v>
      </c>
    </row>
    <row r="20" spans="1:11" x14ac:dyDescent="0.25">
      <c r="A20" t="s">
        <v>24</v>
      </c>
      <c r="B20" t="s">
        <v>46</v>
      </c>
      <c r="C20">
        <v>19</v>
      </c>
      <c r="D20">
        <v>9.9000000000000005E-2</v>
      </c>
      <c r="E20">
        <v>4341.8689999999997</v>
      </c>
      <c r="F20">
        <v>2504</v>
      </c>
      <c r="G20">
        <v>5254</v>
      </c>
      <c r="H20" s="17">
        <v>430.822</v>
      </c>
      <c r="I20">
        <v>17232877</v>
      </c>
      <c r="K20" s="11">
        <f t="shared" si="0"/>
        <v>175.81733333333338</v>
      </c>
    </row>
    <row r="21" spans="1:11" x14ac:dyDescent="0.25">
      <c r="A21" t="s">
        <v>25</v>
      </c>
      <c r="B21" t="s">
        <v>47</v>
      </c>
      <c r="C21">
        <v>20</v>
      </c>
      <c r="D21">
        <v>9.9000000000000005E-2</v>
      </c>
      <c r="E21">
        <v>3589.232</v>
      </c>
      <c r="F21">
        <v>2328</v>
      </c>
      <c r="G21">
        <v>4158</v>
      </c>
      <c r="H21" s="17">
        <v>356.14100000000002</v>
      </c>
      <c r="I21">
        <v>14245660</v>
      </c>
      <c r="K21" s="11">
        <f t="shared" si="0"/>
        <v>101.1363333333334</v>
      </c>
    </row>
    <row r="22" spans="1:11" x14ac:dyDescent="0.25">
      <c r="A22" t="s">
        <v>26</v>
      </c>
      <c r="B22" t="s">
        <v>48</v>
      </c>
      <c r="C22">
        <v>21</v>
      </c>
      <c r="D22">
        <v>9.9000000000000005E-2</v>
      </c>
      <c r="E22">
        <v>10890.405000000001</v>
      </c>
      <c r="F22">
        <v>2568</v>
      </c>
      <c r="G22">
        <v>13345</v>
      </c>
      <c r="H22" s="17">
        <v>1080.5999999999999</v>
      </c>
      <c r="I22">
        <v>43224019</v>
      </c>
      <c r="K22" s="11">
        <f t="shared" si="0"/>
        <v>825.59533333333331</v>
      </c>
    </row>
    <row r="23" spans="1:11" x14ac:dyDescent="0.25">
      <c r="A23" t="s">
        <v>27</v>
      </c>
      <c r="B23" t="s">
        <v>49</v>
      </c>
      <c r="C23">
        <v>22</v>
      </c>
      <c r="D23">
        <v>9.9000000000000005E-2</v>
      </c>
      <c r="E23">
        <v>17948.289000000001</v>
      </c>
      <c r="F23">
        <v>3151</v>
      </c>
      <c r="G23">
        <v>22316</v>
      </c>
      <c r="H23" s="17">
        <v>1780.9190000000001</v>
      </c>
      <c r="I23">
        <v>71236759</v>
      </c>
      <c r="K23" s="11">
        <f t="shared" si="0"/>
        <v>1525.9143333333334</v>
      </c>
    </row>
    <row r="24" spans="1:11" x14ac:dyDescent="0.25">
      <c r="A24" t="s">
        <v>28</v>
      </c>
      <c r="B24" t="s">
        <v>50</v>
      </c>
      <c r="C24">
        <v>23</v>
      </c>
      <c r="D24">
        <v>9.9000000000000005E-2</v>
      </c>
      <c r="E24">
        <v>6913.7560000000003</v>
      </c>
      <c r="F24">
        <v>2581</v>
      </c>
      <c r="G24">
        <v>8779</v>
      </c>
      <c r="H24" s="17">
        <v>686.01700000000005</v>
      </c>
      <c r="I24">
        <v>27440696</v>
      </c>
      <c r="K24" s="11">
        <f t="shared" si="0"/>
        <v>431.01233333333346</v>
      </c>
    </row>
    <row r="25" spans="1:11" x14ac:dyDescent="0.25">
      <c r="A25" t="s">
        <v>29</v>
      </c>
      <c r="B25" t="s">
        <v>51</v>
      </c>
      <c r="C25">
        <v>24</v>
      </c>
      <c r="D25">
        <v>9.9000000000000005E-2</v>
      </c>
      <c r="E25">
        <v>2720.665</v>
      </c>
      <c r="F25">
        <v>2388</v>
      </c>
      <c r="G25">
        <v>3687</v>
      </c>
      <c r="H25" s="17">
        <v>269.95800000000003</v>
      </c>
      <c r="I25">
        <v>10798320</v>
      </c>
      <c r="K25" s="11">
        <f t="shared" si="0"/>
        <v>14.953333333333404</v>
      </c>
    </row>
    <row r="26" spans="1:11" x14ac:dyDescent="0.25">
      <c r="A26" t="s">
        <v>52</v>
      </c>
      <c r="B26" s="9" t="s">
        <v>569</v>
      </c>
      <c r="C26">
        <v>25</v>
      </c>
      <c r="D26">
        <v>9.9000000000000005E-2</v>
      </c>
      <c r="E26">
        <v>12464.726000000001</v>
      </c>
      <c r="F26">
        <v>2268</v>
      </c>
      <c r="G26">
        <v>19020</v>
      </c>
      <c r="H26" s="17">
        <v>1236.8119999999999</v>
      </c>
      <c r="I26">
        <v>49472496</v>
      </c>
      <c r="K26" s="11">
        <f t="shared" si="0"/>
        <v>981.8073333333333</v>
      </c>
    </row>
    <row r="27" spans="1:11" x14ac:dyDescent="0.25">
      <c r="A27" t="s">
        <v>53</v>
      </c>
      <c r="B27" s="9" t="s">
        <v>570</v>
      </c>
      <c r="C27">
        <v>26</v>
      </c>
      <c r="D27">
        <v>9.9000000000000005E-2</v>
      </c>
      <c r="E27">
        <v>4475.3879999999999</v>
      </c>
      <c r="F27">
        <v>2207</v>
      </c>
      <c r="G27">
        <v>10149</v>
      </c>
      <c r="H27" s="17">
        <v>444.07</v>
      </c>
      <c r="I27">
        <v>17762814</v>
      </c>
      <c r="K27" s="11">
        <f t="shared" si="0"/>
        <v>189.06533333333337</v>
      </c>
    </row>
    <row r="28" spans="1:11" x14ac:dyDescent="0.25">
      <c r="A28" t="s">
        <v>54</v>
      </c>
      <c r="B28" s="9" t="s">
        <v>571</v>
      </c>
      <c r="C28">
        <v>27</v>
      </c>
      <c r="D28">
        <v>9.9000000000000005E-2</v>
      </c>
      <c r="E28">
        <v>15151.601000000001</v>
      </c>
      <c r="F28">
        <v>2301</v>
      </c>
      <c r="G28">
        <v>21463</v>
      </c>
      <c r="H28" s="17">
        <v>1503.4179999999999</v>
      </c>
      <c r="I28">
        <v>60136704</v>
      </c>
      <c r="K28" s="11">
        <f t="shared" si="0"/>
        <v>1248.4133333333332</v>
      </c>
    </row>
    <row r="29" spans="1:11" x14ac:dyDescent="0.25">
      <c r="A29" t="s">
        <v>55</v>
      </c>
      <c r="B29" s="9" t="s">
        <v>572</v>
      </c>
      <c r="C29">
        <v>28</v>
      </c>
      <c r="D29">
        <v>9.9000000000000005E-2</v>
      </c>
      <c r="E29">
        <v>5037.2790000000005</v>
      </c>
      <c r="F29">
        <v>2269</v>
      </c>
      <c r="G29">
        <v>6401</v>
      </c>
      <c r="H29" s="17">
        <v>499.82400000000001</v>
      </c>
      <c r="I29">
        <v>19992960</v>
      </c>
      <c r="K29" s="11">
        <f t="shared" si="0"/>
        <v>244.81933333333339</v>
      </c>
    </row>
    <row r="30" spans="1:11" x14ac:dyDescent="0.25">
      <c r="A30" t="s">
        <v>56</v>
      </c>
      <c r="B30" s="9" t="s">
        <v>573</v>
      </c>
      <c r="C30">
        <v>29</v>
      </c>
      <c r="D30">
        <v>9.9000000000000005E-2</v>
      </c>
      <c r="E30">
        <v>14349.453</v>
      </c>
      <c r="F30">
        <v>2404</v>
      </c>
      <c r="G30">
        <v>22315</v>
      </c>
      <c r="H30" s="17">
        <v>1423.8240000000001</v>
      </c>
      <c r="I30">
        <v>56952978</v>
      </c>
      <c r="K30" s="11">
        <f t="shared" si="0"/>
        <v>1168.8193333333334</v>
      </c>
    </row>
    <row r="31" spans="1:11" x14ac:dyDescent="0.25">
      <c r="A31" t="s">
        <v>57</v>
      </c>
      <c r="B31" s="9" t="s">
        <v>574</v>
      </c>
      <c r="C31">
        <v>30</v>
      </c>
      <c r="D31">
        <v>9.9000000000000005E-2</v>
      </c>
      <c r="E31">
        <v>4136.4340000000002</v>
      </c>
      <c r="F31">
        <v>2317</v>
      </c>
      <c r="G31">
        <v>8465</v>
      </c>
      <c r="H31" s="17">
        <v>410.43799999999999</v>
      </c>
      <c r="I31">
        <v>16417505</v>
      </c>
      <c r="K31" s="11">
        <f t="shared" si="0"/>
        <v>155.43333333333337</v>
      </c>
    </row>
    <row r="32" spans="1:11" x14ac:dyDescent="0.25">
      <c r="A32" t="s">
        <v>58</v>
      </c>
      <c r="B32" s="9" t="s">
        <v>575</v>
      </c>
      <c r="C32">
        <v>31</v>
      </c>
      <c r="D32">
        <v>9.9000000000000005E-2</v>
      </c>
      <c r="E32">
        <v>15060.627</v>
      </c>
      <c r="F32">
        <v>2370</v>
      </c>
      <c r="G32">
        <v>25635</v>
      </c>
      <c r="H32" s="17">
        <v>1494.3910000000001</v>
      </c>
      <c r="I32">
        <v>59775629</v>
      </c>
      <c r="K32" s="11">
        <f t="shared" si="0"/>
        <v>1239.3863333333334</v>
      </c>
    </row>
    <row r="33" spans="1:11" x14ac:dyDescent="0.25">
      <c r="A33" t="s">
        <v>59</v>
      </c>
      <c r="B33" s="9" t="s">
        <v>576</v>
      </c>
      <c r="C33">
        <v>32</v>
      </c>
      <c r="D33">
        <v>9.9000000000000005E-2</v>
      </c>
      <c r="E33">
        <v>5739.201</v>
      </c>
      <c r="F33">
        <v>2400</v>
      </c>
      <c r="G33">
        <v>7630</v>
      </c>
      <c r="H33" s="17">
        <v>569.47199999999998</v>
      </c>
      <c r="I33">
        <v>22778890</v>
      </c>
      <c r="K33" s="11">
        <f t="shared" si="0"/>
        <v>314.46733333333339</v>
      </c>
    </row>
    <row r="34" spans="1:11" x14ac:dyDescent="0.25">
      <c r="A34" t="s">
        <v>60</v>
      </c>
      <c r="B34" s="11" t="s">
        <v>577</v>
      </c>
      <c r="C34">
        <v>33</v>
      </c>
      <c r="D34">
        <v>9.9000000000000005E-2</v>
      </c>
      <c r="E34">
        <v>5409.5619999999999</v>
      </c>
      <c r="F34">
        <v>2379</v>
      </c>
      <c r="G34">
        <v>15780</v>
      </c>
      <c r="H34" s="17">
        <v>536.76400000000001</v>
      </c>
      <c r="I34">
        <v>21470552</v>
      </c>
      <c r="K34" s="11">
        <f t="shared" si="0"/>
        <v>281.75933333333342</v>
      </c>
    </row>
    <row r="35" spans="1:11" x14ac:dyDescent="0.25">
      <c r="A35" s="3" t="s">
        <v>61</v>
      </c>
      <c r="B35" s="3" t="s">
        <v>578</v>
      </c>
      <c r="C35" s="3">
        <v>34</v>
      </c>
      <c r="D35" s="3">
        <v>9.9000000000000005E-2</v>
      </c>
      <c r="E35" s="3">
        <v>3144.9470000000001</v>
      </c>
      <c r="F35" s="3">
        <v>2249</v>
      </c>
      <c r="G35" s="3">
        <v>10419</v>
      </c>
      <c r="H35" s="17">
        <v>312.05700000000002</v>
      </c>
      <c r="I35" s="3">
        <v>12482295</v>
      </c>
      <c r="K35" s="11">
        <f t="shared" si="0"/>
        <v>57.052333333333394</v>
      </c>
    </row>
    <row r="36" spans="1:11" x14ac:dyDescent="0.25">
      <c r="A36" s="3" t="s">
        <v>62</v>
      </c>
      <c r="B36" s="3" t="s">
        <v>579</v>
      </c>
      <c r="C36" s="3">
        <v>35</v>
      </c>
      <c r="D36" s="3">
        <v>9.9000000000000005E-2</v>
      </c>
      <c r="E36" s="3">
        <v>3115.846</v>
      </c>
      <c r="F36" s="3">
        <v>2314</v>
      </c>
      <c r="G36" s="3">
        <v>6872</v>
      </c>
      <c r="H36" s="17">
        <v>309.17</v>
      </c>
      <c r="I36" s="3">
        <v>12366794</v>
      </c>
      <c r="K36" s="11">
        <f t="shared" si="0"/>
        <v>54.165333333333393</v>
      </c>
    </row>
    <row r="37" spans="1:11" x14ac:dyDescent="0.25">
      <c r="A37" s="3" t="s">
        <v>63</v>
      </c>
      <c r="B37" s="3" t="s">
        <v>580</v>
      </c>
      <c r="C37" s="3">
        <v>36</v>
      </c>
      <c r="D37" s="3">
        <v>9.9000000000000005E-2</v>
      </c>
      <c r="E37" s="3">
        <v>3269.8380000000002</v>
      </c>
      <c r="F37" s="3">
        <v>2403</v>
      </c>
      <c r="G37" s="3">
        <v>5279</v>
      </c>
      <c r="H37" s="17">
        <v>324.45</v>
      </c>
      <c r="I37" s="3">
        <v>12977988</v>
      </c>
      <c r="K37" s="11">
        <f t="shared" si="0"/>
        <v>69.445333333333366</v>
      </c>
    </row>
    <row r="38" spans="1:11" x14ac:dyDescent="0.25">
      <c r="A38" s="3" t="s">
        <v>64</v>
      </c>
      <c r="B38" s="3" t="s">
        <v>581</v>
      </c>
      <c r="C38" s="3">
        <v>37</v>
      </c>
      <c r="D38" s="3">
        <v>9.9000000000000005E-2</v>
      </c>
      <c r="E38" s="3">
        <v>3147.0390000000002</v>
      </c>
      <c r="F38" s="3">
        <v>2404</v>
      </c>
      <c r="G38" s="3">
        <v>5392</v>
      </c>
      <c r="H38" s="17">
        <v>312.26499999999999</v>
      </c>
      <c r="I38" s="3">
        <v>12490599</v>
      </c>
      <c r="K38" s="11">
        <f t="shared" si="0"/>
        <v>57.260333333333364</v>
      </c>
    </row>
    <row r="39" spans="1:11" x14ac:dyDescent="0.25">
      <c r="A39" s="3" t="s">
        <v>65</v>
      </c>
      <c r="B39" s="3" t="s">
        <v>582</v>
      </c>
      <c r="C39" s="3">
        <v>38</v>
      </c>
      <c r="D39" s="3">
        <v>9.9000000000000005E-2</v>
      </c>
      <c r="E39" s="3">
        <v>2964.7040000000002</v>
      </c>
      <c r="F39" s="3">
        <v>2476</v>
      </c>
      <c r="G39" s="3">
        <v>4009</v>
      </c>
      <c r="H39" s="17">
        <v>294.173</v>
      </c>
      <c r="I39" s="3">
        <v>11766912</v>
      </c>
      <c r="K39" s="11">
        <f t="shared" si="0"/>
        <v>39.168333333333379</v>
      </c>
    </row>
    <row r="40" spans="1:11" x14ac:dyDescent="0.25">
      <c r="A40" s="3" t="s">
        <v>66</v>
      </c>
      <c r="B40" s="3" t="s">
        <v>583</v>
      </c>
      <c r="C40" s="3">
        <v>39</v>
      </c>
      <c r="D40" s="3">
        <v>9.9000000000000005E-2</v>
      </c>
      <c r="E40" s="3">
        <v>3040.7190000000001</v>
      </c>
      <c r="F40" s="3">
        <v>2366</v>
      </c>
      <c r="G40" s="3">
        <v>4425</v>
      </c>
      <c r="H40" s="17">
        <v>301.71499999999997</v>
      </c>
      <c r="I40" s="3">
        <v>12068613</v>
      </c>
      <c r="K40" s="11">
        <f t="shared" si="0"/>
        <v>46.710333333333352</v>
      </c>
    </row>
    <row r="41" spans="1:11" x14ac:dyDescent="0.25">
      <c r="A41" s="3" t="s">
        <v>67</v>
      </c>
      <c r="B41" s="3" t="s">
        <v>584</v>
      </c>
      <c r="C41" s="3">
        <v>40</v>
      </c>
      <c r="D41" s="3">
        <v>9.9000000000000005E-2</v>
      </c>
      <c r="E41" s="3">
        <v>2810.8130000000001</v>
      </c>
      <c r="F41" s="3">
        <v>2297</v>
      </c>
      <c r="G41" s="3">
        <v>3266</v>
      </c>
      <c r="H41" s="17">
        <v>278.90300000000002</v>
      </c>
      <c r="I41" s="3">
        <v>11156117</v>
      </c>
      <c r="K41" s="11">
        <f t="shared" si="0"/>
        <v>23.898333333333397</v>
      </c>
    </row>
    <row r="42" spans="1:11" x14ac:dyDescent="0.25">
      <c r="A42" s="3" t="s">
        <v>68</v>
      </c>
      <c r="B42" s="3" t="s">
        <v>585</v>
      </c>
      <c r="C42" s="3">
        <v>41</v>
      </c>
      <c r="D42" s="3">
        <v>9.9000000000000005E-2</v>
      </c>
      <c r="E42" s="3">
        <v>2975.1970000000001</v>
      </c>
      <c r="F42" s="3">
        <v>2330</v>
      </c>
      <c r="G42" s="3">
        <v>3567</v>
      </c>
      <c r="H42" s="17">
        <v>295.214</v>
      </c>
      <c r="I42" s="3">
        <v>11808555</v>
      </c>
      <c r="K42" s="11">
        <f t="shared" si="0"/>
        <v>40.209333333333376</v>
      </c>
    </row>
    <row r="43" spans="1:11" x14ac:dyDescent="0.25">
      <c r="A43" t="s">
        <v>69</v>
      </c>
      <c r="B43" s="10" t="s">
        <v>319</v>
      </c>
      <c r="C43">
        <v>42</v>
      </c>
      <c r="D43">
        <v>9.9000000000000005E-2</v>
      </c>
      <c r="E43">
        <v>11432.041999999999</v>
      </c>
      <c r="F43">
        <v>2418</v>
      </c>
      <c r="G43">
        <v>21798</v>
      </c>
      <c r="H43" s="17">
        <v>1134.3440000000001</v>
      </c>
      <c r="I43">
        <v>45373773</v>
      </c>
      <c r="K43" s="11">
        <f t="shared" si="0"/>
        <v>879.33933333333346</v>
      </c>
    </row>
    <row r="44" spans="1:11" x14ac:dyDescent="0.25">
      <c r="A44" t="s">
        <v>70</v>
      </c>
      <c r="B44" s="8" t="s">
        <v>320</v>
      </c>
      <c r="C44">
        <v>43</v>
      </c>
      <c r="D44">
        <v>9.9000000000000005E-2</v>
      </c>
      <c r="E44">
        <v>17083.062000000002</v>
      </c>
      <c r="F44">
        <v>2710</v>
      </c>
      <c r="G44">
        <v>25835</v>
      </c>
      <c r="H44" s="17">
        <v>1695.067</v>
      </c>
      <c r="I44">
        <v>67802675</v>
      </c>
      <c r="K44" s="11">
        <f t="shared" si="0"/>
        <v>1440.0623333333333</v>
      </c>
    </row>
    <row r="45" spans="1:11" x14ac:dyDescent="0.25">
      <c r="A45" t="s">
        <v>71</v>
      </c>
      <c r="B45" s="8" t="s">
        <v>321</v>
      </c>
      <c r="C45">
        <v>44</v>
      </c>
      <c r="D45">
        <v>9.9000000000000005E-2</v>
      </c>
      <c r="E45">
        <v>19660.412</v>
      </c>
      <c r="F45">
        <v>2669</v>
      </c>
      <c r="G45">
        <v>33457</v>
      </c>
      <c r="H45" s="17">
        <v>1950.8040000000001</v>
      </c>
      <c r="I45">
        <v>78032177</v>
      </c>
      <c r="K45" s="11">
        <f t="shared" si="0"/>
        <v>1695.7993333333334</v>
      </c>
    </row>
    <row r="46" spans="1:11" x14ac:dyDescent="0.25">
      <c r="A46" t="s">
        <v>72</v>
      </c>
      <c r="B46" s="8" t="s">
        <v>322</v>
      </c>
      <c r="C46">
        <v>45</v>
      </c>
      <c r="D46">
        <v>9.9000000000000005E-2</v>
      </c>
      <c r="E46">
        <v>10987.81</v>
      </c>
      <c r="F46">
        <v>2484</v>
      </c>
      <c r="G46">
        <v>22314</v>
      </c>
      <c r="H46" s="17">
        <v>1090.2650000000001</v>
      </c>
      <c r="I46">
        <v>43610617</v>
      </c>
      <c r="K46" s="11">
        <f t="shared" si="0"/>
        <v>835.26033333333351</v>
      </c>
    </row>
    <row r="47" spans="1:11" x14ac:dyDescent="0.25">
      <c r="A47" t="s">
        <v>73</v>
      </c>
      <c r="B47" s="8" t="s">
        <v>323</v>
      </c>
      <c r="C47">
        <v>46</v>
      </c>
      <c r="D47">
        <v>9.9000000000000005E-2</v>
      </c>
      <c r="E47">
        <v>12527.981</v>
      </c>
      <c r="F47">
        <v>2382</v>
      </c>
      <c r="G47">
        <v>18219</v>
      </c>
      <c r="H47" s="17">
        <v>1243.0889999999999</v>
      </c>
      <c r="I47">
        <v>49723558</v>
      </c>
      <c r="K47" s="11">
        <f t="shared" si="0"/>
        <v>988.08433333333335</v>
      </c>
    </row>
    <row r="48" spans="1:11" x14ac:dyDescent="0.25">
      <c r="A48" t="s">
        <v>74</v>
      </c>
      <c r="B48" s="8" t="s">
        <v>324</v>
      </c>
      <c r="C48">
        <v>47</v>
      </c>
      <c r="D48">
        <v>9.9000000000000005E-2</v>
      </c>
      <c r="E48">
        <v>18357.583999999999</v>
      </c>
      <c r="F48">
        <v>2420</v>
      </c>
      <c r="G48">
        <v>27381</v>
      </c>
      <c r="H48" s="17">
        <v>1821.5309999999999</v>
      </c>
      <c r="I48">
        <v>72861252</v>
      </c>
      <c r="K48" s="11">
        <f t="shared" si="0"/>
        <v>1566.5263333333332</v>
      </c>
    </row>
    <row r="49" spans="1:11" x14ac:dyDescent="0.25">
      <c r="A49" t="s">
        <v>75</v>
      </c>
      <c r="B49" s="8" t="s">
        <v>325</v>
      </c>
      <c r="C49">
        <v>48</v>
      </c>
      <c r="D49">
        <v>9.9000000000000005E-2</v>
      </c>
      <c r="E49">
        <v>6835.6610000000001</v>
      </c>
      <c r="F49">
        <v>2367</v>
      </c>
      <c r="G49">
        <v>17342</v>
      </c>
      <c r="H49" s="17">
        <v>678.26800000000003</v>
      </c>
      <c r="I49">
        <v>27130740</v>
      </c>
      <c r="K49" s="11">
        <f t="shared" si="0"/>
        <v>423.26333333333343</v>
      </c>
    </row>
    <row r="50" spans="1:11" x14ac:dyDescent="0.25">
      <c r="A50" t="s">
        <v>76</v>
      </c>
      <c r="B50" s="8" t="s">
        <v>326</v>
      </c>
      <c r="C50">
        <v>49</v>
      </c>
      <c r="D50">
        <v>9.9000000000000005E-2</v>
      </c>
      <c r="E50">
        <v>12880.787</v>
      </c>
      <c r="F50">
        <v>2314</v>
      </c>
      <c r="G50">
        <v>19463</v>
      </c>
      <c r="H50" s="17">
        <v>1278.096</v>
      </c>
      <c r="I50">
        <v>51123845</v>
      </c>
      <c r="K50" s="11">
        <f t="shared" si="0"/>
        <v>1023.0913333333334</v>
      </c>
    </row>
    <row r="51" spans="1:11" x14ac:dyDescent="0.25">
      <c r="A51" t="s">
        <v>77</v>
      </c>
      <c r="B51" s="8" t="s">
        <v>327</v>
      </c>
      <c r="C51">
        <v>50</v>
      </c>
      <c r="D51">
        <v>9.9000000000000005E-2</v>
      </c>
      <c r="E51">
        <v>2816.1680000000001</v>
      </c>
      <c r="F51">
        <v>2150</v>
      </c>
      <c r="G51">
        <v>3372</v>
      </c>
      <c r="H51" s="17">
        <v>279.43400000000003</v>
      </c>
      <c r="I51">
        <v>11177372</v>
      </c>
      <c r="K51" s="11">
        <f t="shared" si="0"/>
        <v>24.429333333333403</v>
      </c>
    </row>
    <row r="52" spans="1:11" x14ac:dyDescent="0.25">
      <c r="A52" t="s">
        <v>78</v>
      </c>
      <c r="B52" s="8" t="s">
        <v>328</v>
      </c>
      <c r="C52">
        <v>51</v>
      </c>
      <c r="D52">
        <v>9.9000000000000005E-2</v>
      </c>
      <c r="E52">
        <v>2677.4369999999999</v>
      </c>
      <c r="F52">
        <v>2086</v>
      </c>
      <c r="G52">
        <v>3152</v>
      </c>
      <c r="H52" s="17">
        <v>265.66899999999998</v>
      </c>
      <c r="I52">
        <v>10626746</v>
      </c>
      <c r="K52" s="11">
        <f t="shared" si="0"/>
        <v>10.66433333333336</v>
      </c>
    </row>
    <row r="53" spans="1:11" x14ac:dyDescent="0.25">
      <c r="A53" t="s">
        <v>79</v>
      </c>
      <c r="B53" s="8" t="s">
        <v>329</v>
      </c>
      <c r="C53">
        <v>52</v>
      </c>
      <c r="D53">
        <v>9.9000000000000005E-2</v>
      </c>
      <c r="E53">
        <v>2845.1819999999998</v>
      </c>
      <c r="F53">
        <v>2245</v>
      </c>
      <c r="G53">
        <v>3403</v>
      </c>
      <c r="H53" s="17">
        <v>282.31299999999999</v>
      </c>
      <c r="I53">
        <v>11292526</v>
      </c>
      <c r="K53" s="11">
        <f t="shared" si="0"/>
        <v>27.308333333333366</v>
      </c>
    </row>
    <row r="54" spans="1:11" x14ac:dyDescent="0.25">
      <c r="A54" t="s">
        <v>80</v>
      </c>
      <c r="B54" s="8" t="s">
        <v>330</v>
      </c>
      <c r="C54">
        <v>53</v>
      </c>
      <c r="D54">
        <v>9.9000000000000005E-2</v>
      </c>
      <c r="E54">
        <v>5144.4390000000003</v>
      </c>
      <c r="F54">
        <v>2140</v>
      </c>
      <c r="G54">
        <v>8831</v>
      </c>
      <c r="H54" s="17">
        <v>510.45699999999999</v>
      </c>
      <c r="I54">
        <v>20418279</v>
      </c>
      <c r="K54" s="11">
        <f t="shared" si="0"/>
        <v>255.45233333333337</v>
      </c>
    </row>
    <row r="55" spans="1:11" x14ac:dyDescent="0.25">
      <c r="A55" t="s">
        <v>81</v>
      </c>
      <c r="B55" s="8" t="s">
        <v>331</v>
      </c>
      <c r="C55">
        <v>54</v>
      </c>
      <c r="D55">
        <v>9.9000000000000005E-2</v>
      </c>
      <c r="E55">
        <v>2565.366</v>
      </c>
      <c r="F55">
        <v>2096</v>
      </c>
      <c r="G55">
        <v>2957</v>
      </c>
      <c r="H55" s="17">
        <v>254.548</v>
      </c>
      <c r="I55">
        <v>10181936</v>
      </c>
      <c r="K55" s="11">
        <f t="shared" si="0"/>
        <v>-0.45666666666662081</v>
      </c>
    </row>
    <row r="56" spans="1:11" x14ac:dyDescent="0.25">
      <c r="A56" t="s">
        <v>82</v>
      </c>
      <c r="B56" s="8" t="s">
        <v>332</v>
      </c>
      <c r="C56">
        <v>55</v>
      </c>
      <c r="D56">
        <v>9.9000000000000005E-2</v>
      </c>
      <c r="E56">
        <v>2703.172</v>
      </c>
      <c r="F56">
        <v>2114</v>
      </c>
      <c r="G56">
        <v>3321</v>
      </c>
      <c r="H56" s="17">
        <v>268.22199999999998</v>
      </c>
      <c r="I56">
        <v>10728891</v>
      </c>
      <c r="K56" s="11">
        <f t="shared" si="0"/>
        <v>13.217333333333357</v>
      </c>
    </row>
    <row r="57" spans="1:11" x14ac:dyDescent="0.25">
      <c r="A57" t="s">
        <v>83</v>
      </c>
      <c r="B57" s="8" t="s">
        <v>333</v>
      </c>
      <c r="C57">
        <v>56</v>
      </c>
      <c r="D57">
        <v>9.9000000000000005E-2</v>
      </c>
      <c r="E57">
        <v>2812.3449999999998</v>
      </c>
      <c r="F57">
        <v>1960</v>
      </c>
      <c r="G57">
        <v>3576</v>
      </c>
      <c r="H57" s="17">
        <v>279.05500000000001</v>
      </c>
      <c r="I57">
        <v>11162196</v>
      </c>
      <c r="K57" s="11">
        <f t="shared" si="0"/>
        <v>24.050333333333384</v>
      </c>
    </row>
    <row r="58" spans="1:11" x14ac:dyDescent="0.25">
      <c r="A58" t="s">
        <v>84</v>
      </c>
      <c r="B58" s="8" t="s">
        <v>334</v>
      </c>
      <c r="C58">
        <v>57</v>
      </c>
      <c r="D58">
        <v>9.9000000000000005E-2</v>
      </c>
      <c r="E58">
        <v>2924.578</v>
      </c>
      <c r="F58">
        <v>2385</v>
      </c>
      <c r="G58">
        <v>5598</v>
      </c>
      <c r="H58" s="17">
        <v>290.19099999999997</v>
      </c>
      <c r="I58">
        <v>11607652</v>
      </c>
      <c r="K58" s="11">
        <f t="shared" si="0"/>
        <v>35.186333333333351</v>
      </c>
    </row>
    <row r="59" spans="1:11" x14ac:dyDescent="0.25">
      <c r="A59" t="s">
        <v>85</v>
      </c>
      <c r="B59" s="8" t="s">
        <v>335</v>
      </c>
      <c r="C59">
        <v>58</v>
      </c>
      <c r="D59">
        <v>9.9000000000000005E-2</v>
      </c>
      <c r="E59">
        <v>2807.9940000000001</v>
      </c>
      <c r="F59">
        <v>2234</v>
      </c>
      <c r="G59">
        <v>3256</v>
      </c>
      <c r="H59" s="17">
        <v>278.62299999999999</v>
      </c>
      <c r="I59">
        <v>11144930</v>
      </c>
      <c r="K59" s="11">
        <f t="shared" si="0"/>
        <v>23.618333333333368</v>
      </c>
    </row>
    <row r="60" spans="1:11" x14ac:dyDescent="0.25">
      <c r="A60" t="s">
        <v>86</v>
      </c>
      <c r="B60" s="8" t="s">
        <v>336</v>
      </c>
      <c r="C60">
        <v>59</v>
      </c>
      <c r="D60">
        <v>9.9000000000000005E-2</v>
      </c>
      <c r="E60">
        <v>2871.3530000000001</v>
      </c>
      <c r="F60">
        <v>2270</v>
      </c>
      <c r="G60">
        <v>3358</v>
      </c>
      <c r="H60" s="17">
        <v>284.91000000000003</v>
      </c>
      <c r="I60">
        <v>11396400</v>
      </c>
      <c r="K60" s="11">
        <f t="shared" si="0"/>
        <v>29.905333333333402</v>
      </c>
    </row>
    <row r="61" spans="1:11" x14ac:dyDescent="0.25">
      <c r="A61" t="s">
        <v>87</v>
      </c>
      <c r="B61" s="8" t="s">
        <v>337</v>
      </c>
      <c r="C61">
        <v>60</v>
      </c>
      <c r="D61">
        <v>9.9000000000000005E-2</v>
      </c>
      <c r="E61">
        <v>2530.8029999999999</v>
      </c>
      <c r="F61">
        <v>2161</v>
      </c>
      <c r="G61">
        <v>2841</v>
      </c>
      <c r="H61" s="17">
        <v>251.119</v>
      </c>
      <c r="I61">
        <v>10044756</v>
      </c>
      <c r="K61" s="11">
        <f t="shared" si="0"/>
        <v>-3.8856666666666229</v>
      </c>
    </row>
    <row r="62" spans="1:11" x14ac:dyDescent="0.25">
      <c r="A62" t="s">
        <v>88</v>
      </c>
      <c r="B62" s="8" t="s">
        <v>338</v>
      </c>
      <c r="C62">
        <v>61</v>
      </c>
      <c r="D62">
        <v>9.9000000000000005E-2</v>
      </c>
      <c r="E62">
        <v>2815.752</v>
      </c>
      <c r="F62">
        <v>2391</v>
      </c>
      <c r="G62">
        <v>3150</v>
      </c>
      <c r="H62" s="17">
        <v>279.39299999999997</v>
      </c>
      <c r="I62">
        <v>11175720</v>
      </c>
      <c r="K62" s="11">
        <f t="shared" si="0"/>
        <v>24.38833333333335</v>
      </c>
    </row>
    <row r="63" spans="1:11" x14ac:dyDescent="0.25">
      <c r="A63" t="s">
        <v>89</v>
      </c>
      <c r="B63" s="8" t="s">
        <v>339</v>
      </c>
      <c r="C63">
        <v>62</v>
      </c>
      <c r="D63">
        <v>9.9000000000000005E-2</v>
      </c>
      <c r="E63">
        <v>2602.0189999999998</v>
      </c>
      <c r="F63">
        <v>2273</v>
      </c>
      <c r="G63">
        <v>2943</v>
      </c>
      <c r="H63" s="17">
        <v>258.185</v>
      </c>
      <c r="I63">
        <v>10327412</v>
      </c>
      <c r="K63" s="11">
        <f t="shared" si="0"/>
        <v>3.1803333333333796</v>
      </c>
    </row>
    <row r="64" spans="1:11" x14ac:dyDescent="0.25">
      <c r="A64" t="s">
        <v>90</v>
      </c>
      <c r="B64" s="8" t="s">
        <v>340</v>
      </c>
      <c r="C64">
        <v>63</v>
      </c>
      <c r="D64">
        <v>9.9000000000000005E-2</v>
      </c>
      <c r="E64">
        <v>2802.2179999999998</v>
      </c>
      <c r="F64">
        <v>2310</v>
      </c>
      <c r="G64">
        <v>3599</v>
      </c>
      <c r="H64" s="17">
        <v>278.05</v>
      </c>
      <c r="I64">
        <v>11122002</v>
      </c>
      <c r="K64" s="11">
        <f t="shared" si="0"/>
        <v>23.045333333333389</v>
      </c>
    </row>
    <row r="65" spans="1:11" x14ac:dyDescent="0.25">
      <c r="A65" t="s">
        <v>91</v>
      </c>
      <c r="B65" s="8" t="s">
        <v>341</v>
      </c>
      <c r="C65">
        <v>64</v>
      </c>
      <c r="D65">
        <v>9.9000000000000005E-2</v>
      </c>
      <c r="E65">
        <v>2572.7350000000001</v>
      </c>
      <c r="F65">
        <v>2233</v>
      </c>
      <c r="G65">
        <v>3028</v>
      </c>
      <c r="H65" s="17">
        <v>255.28</v>
      </c>
      <c r="I65">
        <v>10211186</v>
      </c>
      <c r="K65" s="11">
        <f t="shared" si="0"/>
        <v>0.2753333333333785</v>
      </c>
    </row>
    <row r="66" spans="1:11" x14ac:dyDescent="0.25">
      <c r="A66" t="s">
        <v>92</v>
      </c>
      <c r="B66" s="8" t="s">
        <v>342</v>
      </c>
      <c r="C66">
        <v>65</v>
      </c>
      <c r="D66">
        <v>9.9000000000000005E-2</v>
      </c>
      <c r="E66">
        <v>2865.6750000000002</v>
      </c>
      <c r="F66">
        <v>2347</v>
      </c>
      <c r="G66">
        <v>3603</v>
      </c>
      <c r="H66" s="17">
        <v>284.34699999999998</v>
      </c>
      <c r="I66">
        <v>11373864</v>
      </c>
      <c r="K66" s="11">
        <f t="shared" si="0"/>
        <v>29.342333333333357</v>
      </c>
    </row>
    <row r="67" spans="1:11" x14ac:dyDescent="0.25">
      <c r="A67" t="s">
        <v>93</v>
      </c>
      <c r="B67" s="8" t="s">
        <v>343</v>
      </c>
      <c r="C67">
        <v>66</v>
      </c>
      <c r="D67">
        <v>9.9000000000000005E-2</v>
      </c>
      <c r="E67">
        <v>2662.5070000000001</v>
      </c>
      <c r="F67">
        <v>2264</v>
      </c>
      <c r="G67">
        <v>3669</v>
      </c>
      <c r="H67" s="17">
        <v>264.18700000000001</v>
      </c>
      <c r="I67">
        <v>10567489</v>
      </c>
      <c r="K67" s="11">
        <f t="shared" si="0"/>
        <v>9.1823333333333892</v>
      </c>
    </row>
    <row r="68" spans="1:11" x14ac:dyDescent="0.25">
      <c r="A68" t="s">
        <v>94</v>
      </c>
      <c r="B68" s="8" t="s">
        <v>344</v>
      </c>
      <c r="C68">
        <v>67</v>
      </c>
      <c r="D68">
        <v>9.9000000000000005E-2</v>
      </c>
      <c r="E68">
        <v>4406.5619999999999</v>
      </c>
      <c r="F68">
        <v>2525</v>
      </c>
      <c r="G68">
        <v>5614</v>
      </c>
      <c r="H68" s="17">
        <v>437.24099999999999</v>
      </c>
      <c r="I68">
        <v>17489646</v>
      </c>
      <c r="K68" s="11">
        <f t="shared" si="0"/>
        <v>182.23633333333336</v>
      </c>
    </row>
    <row r="69" spans="1:11" x14ac:dyDescent="0.25">
      <c r="A69" t="s">
        <v>95</v>
      </c>
      <c r="B69" s="8" t="s">
        <v>345</v>
      </c>
      <c r="C69">
        <v>68</v>
      </c>
      <c r="D69">
        <v>9.9000000000000005E-2</v>
      </c>
      <c r="E69">
        <v>2780.864</v>
      </c>
      <c r="F69">
        <v>2348</v>
      </c>
      <c r="G69">
        <v>3661</v>
      </c>
      <c r="H69" s="17">
        <v>275.93099999999998</v>
      </c>
      <c r="I69">
        <v>11037251</v>
      </c>
      <c r="K69" s="11">
        <f t="shared" ref="K69:K132" si="1">H69-$J$2</f>
        <v>20.926333333333361</v>
      </c>
    </row>
    <row r="70" spans="1:11" x14ac:dyDescent="0.25">
      <c r="A70" t="s">
        <v>96</v>
      </c>
      <c r="B70" s="8" t="s">
        <v>346</v>
      </c>
      <c r="C70">
        <v>69</v>
      </c>
      <c r="D70">
        <v>9.9000000000000005E-2</v>
      </c>
      <c r="E70">
        <v>3752.085</v>
      </c>
      <c r="F70">
        <v>2446</v>
      </c>
      <c r="G70">
        <v>5057</v>
      </c>
      <c r="H70" s="17">
        <v>372.30099999999999</v>
      </c>
      <c r="I70">
        <v>14892026</v>
      </c>
      <c r="K70" s="11">
        <f t="shared" si="1"/>
        <v>117.29633333333337</v>
      </c>
    </row>
    <row r="71" spans="1:11" x14ac:dyDescent="0.25">
      <c r="A71" t="s">
        <v>97</v>
      </c>
      <c r="B71" s="8" t="s">
        <v>347</v>
      </c>
      <c r="C71">
        <v>70</v>
      </c>
      <c r="D71">
        <v>9.9000000000000005E-2</v>
      </c>
      <c r="E71">
        <v>2662.5349999999999</v>
      </c>
      <c r="F71">
        <v>2328</v>
      </c>
      <c r="G71">
        <v>3013</v>
      </c>
      <c r="H71" s="17">
        <v>264.19</v>
      </c>
      <c r="I71">
        <v>10567602</v>
      </c>
      <c r="K71" s="11">
        <f t="shared" si="1"/>
        <v>9.1853333333333751</v>
      </c>
    </row>
    <row r="72" spans="1:11" x14ac:dyDescent="0.25">
      <c r="A72" t="s">
        <v>98</v>
      </c>
      <c r="B72" s="8" t="s">
        <v>348</v>
      </c>
      <c r="C72">
        <v>71</v>
      </c>
      <c r="D72">
        <v>9.9000000000000005E-2</v>
      </c>
      <c r="E72">
        <v>5009.2470000000003</v>
      </c>
      <c r="F72">
        <v>2341</v>
      </c>
      <c r="G72">
        <v>7080</v>
      </c>
      <c r="H72" s="17">
        <v>497.04199999999997</v>
      </c>
      <c r="I72">
        <v>19881700</v>
      </c>
      <c r="K72" s="11">
        <f t="shared" si="1"/>
        <v>242.03733333333335</v>
      </c>
    </row>
    <row r="73" spans="1:11" x14ac:dyDescent="0.25">
      <c r="A73" t="s">
        <v>99</v>
      </c>
      <c r="B73" s="8" t="s">
        <v>349</v>
      </c>
      <c r="C73">
        <v>72</v>
      </c>
      <c r="D73">
        <v>9.9000000000000005E-2</v>
      </c>
      <c r="E73">
        <v>3753.7460000000001</v>
      </c>
      <c r="F73">
        <v>2460</v>
      </c>
      <c r="G73">
        <v>5598</v>
      </c>
      <c r="H73" s="17">
        <v>372.46499999999997</v>
      </c>
      <c r="I73">
        <v>14898619</v>
      </c>
      <c r="K73" s="11">
        <f t="shared" si="1"/>
        <v>117.46033333333335</v>
      </c>
    </row>
    <row r="74" spans="1:11" x14ac:dyDescent="0.25">
      <c r="A74" t="s">
        <v>100</v>
      </c>
      <c r="B74" s="8" t="s">
        <v>350</v>
      </c>
      <c r="C74">
        <v>73</v>
      </c>
      <c r="D74">
        <v>9.9000000000000005E-2</v>
      </c>
      <c r="E74">
        <v>13329.513000000001</v>
      </c>
      <c r="F74">
        <v>2444</v>
      </c>
      <c r="G74">
        <v>22197</v>
      </c>
      <c r="H74" s="17">
        <v>1322.6210000000001</v>
      </c>
      <c r="I74">
        <v>52904838</v>
      </c>
      <c r="K74" s="11">
        <f t="shared" si="1"/>
        <v>1067.6163333333334</v>
      </c>
    </row>
    <row r="75" spans="1:11" x14ac:dyDescent="0.25">
      <c r="A75" t="s">
        <v>101</v>
      </c>
      <c r="B75" s="8" t="s">
        <v>351</v>
      </c>
      <c r="C75">
        <v>74</v>
      </c>
      <c r="D75">
        <v>9.9000000000000005E-2</v>
      </c>
      <c r="E75">
        <v>3137.3820000000001</v>
      </c>
      <c r="F75">
        <v>2354</v>
      </c>
      <c r="G75">
        <v>4388</v>
      </c>
      <c r="H75" s="17">
        <v>311.30700000000002</v>
      </c>
      <c r="I75">
        <v>12452268</v>
      </c>
      <c r="K75" s="11">
        <f t="shared" si="1"/>
        <v>56.302333333333394</v>
      </c>
    </row>
    <row r="76" spans="1:11" x14ac:dyDescent="0.25">
      <c r="A76" t="s">
        <v>102</v>
      </c>
      <c r="B76" s="8" t="s">
        <v>352</v>
      </c>
      <c r="C76">
        <v>75</v>
      </c>
      <c r="D76">
        <v>9.9000000000000005E-2</v>
      </c>
      <c r="E76">
        <v>4592.9070000000002</v>
      </c>
      <c r="F76">
        <v>2301</v>
      </c>
      <c r="G76">
        <v>6957</v>
      </c>
      <c r="H76" s="17">
        <v>455.73099999999999</v>
      </c>
      <c r="I76">
        <v>18229248</v>
      </c>
      <c r="K76" s="11">
        <f t="shared" si="1"/>
        <v>200.72633333333337</v>
      </c>
    </row>
    <row r="77" spans="1:11" x14ac:dyDescent="0.25">
      <c r="A77" t="s">
        <v>103</v>
      </c>
      <c r="B77" s="8" t="s">
        <v>353</v>
      </c>
      <c r="C77">
        <v>76</v>
      </c>
      <c r="D77">
        <v>9.9000000000000005E-2</v>
      </c>
      <c r="E77">
        <v>2592.5859999999998</v>
      </c>
      <c r="F77">
        <v>2206</v>
      </c>
      <c r="G77">
        <v>2892</v>
      </c>
      <c r="H77" s="17">
        <v>257.24900000000002</v>
      </c>
      <c r="I77">
        <v>10289974</v>
      </c>
      <c r="K77" s="11">
        <f t="shared" si="1"/>
        <v>2.244333333333401</v>
      </c>
    </row>
    <row r="78" spans="1:11" x14ac:dyDescent="0.25">
      <c r="A78" t="s">
        <v>104</v>
      </c>
      <c r="B78" s="8" t="s">
        <v>354</v>
      </c>
      <c r="C78">
        <v>77</v>
      </c>
      <c r="D78">
        <v>9.9000000000000005E-2</v>
      </c>
      <c r="E78">
        <v>2848.2669999999998</v>
      </c>
      <c r="F78">
        <v>2184</v>
      </c>
      <c r="G78">
        <v>3463</v>
      </c>
      <c r="H78" s="17">
        <v>282.61900000000003</v>
      </c>
      <c r="I78">
        <v>11304771</v>
      </c>
      <c r="K78" s="11">
        <f t="shared" si="1"/>
        <v>27.614333333333406</v>
      </c>
    </row>
    <row r="79" spans="1:11" x14ac:dyDescent="0.25">
      <c r="A79" t="s">
        <v>105</v>
      </c>
      <c r="B79" s="8" t="s">
        <v>355</v>
      </c>
      <c r="C79">
        <v>78</v>
      </c>
      <c r="D79">
        <v>9.9000000000000005E-2</v>
      </c>
      <c r="E79">
        <v>2410</v>
      </c>
      <c r="F79">
        <v>2078</v>
      </c>
      <c r="G79">
        <v>2791</v>
      </c>
      <c r="H79" s="17">
        <v>239.13200000000001</v>
      </c>
      <c r="I79">
        <v>9565291</v>
      </c>
      <c r="K79" s="11">
        <f t="shared" si="1"/>
        <v>-15.872666666666618</v>
      </c>
    </row>
    <row r="80" spans="1:11" x14ac:dyDescent="0.25">
      <c r="A80" t="s">
        <v>106</v>
      </c>
      <c r="B80" s="8" t="s">
        <v>356</v>
      </c>
      <c r="C80">
        <v>79</v>
      </c>
      <c r="D80">
        <v>9.9000000000000005E-2</v>
      </c>
      <c r="E80">
        <v>2645.9140000000002</v>
      </c>
      <c r="F80">
        <v>2146</v>
      </c>
      <c r="G80">
        <v>3427</v>
      </c>
      <c r="H80" s="17">
        <v>262.541</v>
      </c>
      <c r="I80">
        <v>10501634</v>
      </c>
      <c r="K80" s="11">
        <f t="shared" si="1"/>
        <v>7.5363333333333742</v>
      </c>
    </row>
    <row r="81" spans="1:11" x14ac:dyDescent="0.25">
      <c r="A81" t="s">
        <v>107</v>
      </c>
      <c r="B81" s="8" t="s">
        <v>357</v>
      </c>
      <c r="C81">
        <v>80</v>
      </c>
      <c r="D81">
        <v>9.9000000000000005E-2</v>
      </c>
      <c r="E81">
        <v>2413.67</v>
      </c>
      <c r="F81">
        <v>2089</v>
      </c>
      <c r="G81">
        <v>2753</v>
      </c>
      <c r="H81" s="17">
        <v>239.49600000000001</v>
      </c>
      <c r="I81">
        <v>9579857</v>
      </c>
      <c r="K81" s="11">
        <f t="shared" si="1"/>
        <v>-15.508666666666613</v>
      </c>
    </row>
    <row r="82" spans="1:11" x14ac:dyDescent="0.25">
      <c r="A82" t="s">
        <v>108</v>
      </c>
      <c r="B82" s="8" t="s">
        <v>358</v>
      </c>
      <c r="C82">
        <v>81</v>
      </c>
      <c r="D82">
        <v>9.9000000000000005E-2</v>
      </c>
      <c r="E82">
        <v>5417.6779999999999</v>
      </c>
      <c r="F82">
        <v>2018</v>
      </c>
      <c r="G82">
        <v>8209</v>
      </c>
      <c r="H82" s="17">
        <v>537.56899999999996</v>
      </c>
      <c r="I82">
        <v>21502765</v>
      </c>
      <c r="K82" s="11">
        <f t="shared" si="1"/>
        <v>282.56433333333337</v>
      </c>
    </row>
    <row r="83" spans="1:11" x14ac:dyDescent="0.25">
      <c r="A83" t="s">
        <v>109</v>
      </c>
      <c r="B83" s="8" t="s">
        <v>359</v>
      </c>
      <c r="C83">
        <v>82</v>
      </c>
      <c r="D83">
        <v>9.9000000000000005E-2</v>
      </c>
      <c r="E83">
        <v>2470.8130000000001</v>
      </c>
      <c r="F83">
        <v>1906</v>
      </c>
      <c r="G83">
        <v>3022</v>
      </c>
      <c r="H83" s="17">
        <v>245.166</v>
      </c>
      <c r="I83">
        <v>9806655</v>
      </c>
      <c r="K83" s="11">
        <f t="shared" si="1"/>
        <v>-9.8386666666666258</v>
      </c>
    </row>
    <row r="84" spans="1:11" x14ac:dyDescent="0.25">
      <c r="A84" t="s">
        <v>110</v>
      </c>
      <c r="B84" s="8" t="s">
        <v>360</v>
      </c>
      <c r="C84">
        <v>83</v>
      </c>
      <c r="D84">
        <v>9.9000000000000005E-2</v>
      </c>
      <c r="E84">
        <v>14193.078</v>
      </c>
      <c r="F84">
        <v>2352</v>
      </c>
      <c r="G84">
        <v>21326</v>
      </c>
      <c r="H84" s="17">
        <v>1408.308</v>
      </c>
      <c r="I84">
        <v>56332326</v>
      </c>
      <c r="K84" s="11">
        <f t="shared" si="1"/>
        <v>1153.3033333333333</v>
      </c>
    </row>
    <row r="85" spans="1:11" x14ac:dyDescent="0.25">
      <c r="A85" t="s">
        <v>111</v>
      </c>
      <c r="B85" s="8" t="s">
        <v>361</v>
      </c>
      <c r="C85">
        <v>84</v>
      </c>
      <c r="D85">
        <v>9.9000000000000005E-2</v>
      </c>
      <c r="E85">
        <v>2481.5430000000001</v>
      </c>
      <c r="F85">
        <v>2092</v>
      </c>
      <c r="G85">
        <v>4267</v>
      </c>
      <c r="H85" s="17">
        <v>246.23099999999999</v>
      </c>
      <c r="I85">
        <v>9849244</v>
      </c>
      <c r="K85" s="11">
        <f t="shared" si="1"/>
        <v>-8.7736666666666281</v>
      </c>
    </row>
    <row r="86" spans="1:11" x14ac:dyDescent="0.25">
      <c r="A86" t="s">
        <v>112</v>
      </c>
      <c r="B86" s="8" t="s">
        <v>362</v>
      </c>
      <c r="C86">
        <v>85</v>
      </c>
      <c r="D86">
        <v>9.9000000000000005E-2</v>
      </c>
      <c r="E86">
        <v>9593.1939999999995</v>
      </c>
      <c r="F86">
        <v>2251</v>
      </c>
      <c r="G86">
        <v>16352</v>
      </c>
      <c r="H86" s="17">
        <v>951.88499999999999</v>
      </c>
      <c r="I86">
        <v>38075387</v>
      </c>
      <c r="K86" s="11">
        <f t="shared" si="1"/>
        <v>696.8803333333334</v>
      </c>
    </row>
    <row r="87" spans="1:11" x14ac:dyDescent="0.25">
      <c r="A87" t="s">
        <v>113</v>
      </c>
      <c r="B87" s="8" t="s">
        <v>363</v>
      </c>
      <c r="C87">
        <v>86</v>
      </c>
      <c r="D87">
        <v>9.9000000000000005E-2</v>
      </c>
      <c r="E87">
        <v>2663.0160000000001</v>
      </c>
      <c r="F87">
        <v>2170</v>
      </c>
      <c r="G87">
        <v>3059</v>
      </c>
      <c r="H87" s="17">
        <v>264.238</v>
      </c>
      <c r="I87">
        <v>10569511</v>
      </c>
      <c r="K87" s="11">
        <f t="shared" si="1"/>
        <v>9.2333333333333769</v>
      </c>
    </row>
    <row r="88" spans="1:11" x14ac:dyDescent="0.25">
      <c r="A88" t="s">
        <v>114</v>
      </c>
      <c r="B88" s="8" t="s">
        <v>364</v>
      </c>
      <c r="C88">
        <v>87</v>
      </c>
      <c r="D88">
        <v>9.9000000000000005E-2</v>
      </c>
      <c r="E88">
        <v>5604.5810000000001</v>
      </c>
      <c r="F88">
        <v>2342</v>
      </c>
      <c r="G88">
        <v>10464</v>
      </c>
      <c r="H88" s="17">
        <v>556.11500000000001</v>
      </c>
      <c r="I88">
        <v>22244581</v>
      </c>
      <c r="K88" s="11">
        <f t="shared" si="1"/>
        <v>301.11033333333341</v>
      </c>
    </row>
    <row r="89" spans="1:11" x14ac:dyDescent="0.25">
      <c r="A89" t="s">
        <v>115</v>
      </c>
      <c r="B89" s="8" t="s">
        <v>365</v>
      </c>
      <c r="C89">
        <v>88</v>
      </c>
      <c r="D89">
        <v>9.9000000000000005E-2</v>
      </c>
      <c r="E89">
        <v>2605.0160000000001</v>
      </c>
      <c r="F89">
        <v>2288</v>
      </c>
      <c r="G89">
        <v>3122</v>
      </c>
      <c r="H89" s="17">
        <v>258.483</v>
      </c>
      <c r="I89">
        <v>10339309</v>
      </c>
      <c r="K89" s="11">
        <f t="shared" si="1"/>
        <v>3.4783333333333815</v>
      </c>
    </row>
    <row r="90" spans="1:11" x14ac:dyDescent="0.25">
      <c r="A90" t="s">
        <v>116</v>
      </c>
      <c r="B90" s="8" t="s">
        <v>366</v>
      </c>
      <c r="C90">
        <v>89</v>
      </c>
      <c r="D90">
        <v>9.9000000000000005E-2</v>
      </c>
      <c r="E90">
        <v>3990.7530000000002</v>
      </c>
      <c r="F90">
        <v>2269</v>
      </c>
      <c r="G90">
        <v>5615</v>
      </c>
      <c r="H90" s="17">
        <v>395.98200000000003</v>
      </c>
      <c r="I90">
        <v>15839300</v>
      </c>
      <c r="K90" s="11">
        <f t="shared" si="1"/>
        <v>140.97733333333341</v>
      </c>
    </row>
    <row r="91" spans="1:11" x14ac:dyDescent="0.25">
      <c r="A91" t="s">
        <v>117</v>
      </c>
      <c r="B91" s="8" t="s">
        <v>367</v>
      </c>
      <c r="C91">
        <v>90</v>
      </c>
      <c r="D91">
        <v>9.9000000000000005E-2</v>
      </c>
      <c r="E91">
        <v>2927.462</v>
      </c>
      <c r="F91">
        <v>2284</v>
      </c>
      <c r="G91">
        <v>3648</v>
      </c>
      <c r="H91" s="17">
        <v>290.47699999999998</v>
      </c>
      <c r="I91">
        <v>11619097</v>
      </c>
      <c r="K91" s="11">
        <f t="shared" si="1"/>
        <v>35.472333333333353</v>
      </c>
    </row>
    <row r="92" spans="1:11" x14ac:dyDescent="0.25">
      <c r="A92" t="s">
        <v>118</v>
      </c>
      <c r="B92" s="8" t="s">
        <v>368</v>
      </c>
      <c r="C92">
        <v>91</v>
      </c>
      <c r="D92">
        <v>9.9000000000000005E-2</v>
      </c>
      <c r="E92">
        <v>2779.087</v>
      </c>
      <c r="F92">
        <v>2238</v>
      </c>
      <c r="G92">
        <v>3230</v>
      </c>
      <c r="H92" s="17">
        <v>275.755</v>
      </c>
      <c r="I92">
        <v>11030195</v>
      </c>
      <c r="K92" s="11">
        <f t="shared" si="1"/>
        <v>20.750333333333373</v>
      </c>
    </row>
    <row r="93" spans="1:11" x14ac:dyDescent="0.25">
      <c r="A93" t="s">
        <v>119</v>
      </c>
      <c r="B93" s="8" t="s">
        <v>369</v>
      </c>
      <c r="C93">
        <v>92</v>
      </c>
      <c r="D93">
        <v>9.9000000000000005E-2</v>
      </c>
      <c r="E93">
        <v>2881.6170000000002</v>
      </c>
      <c r="F93">
        <v>2221</v>
      </c>
      <c r="G93">
        <v>3971</v>
      </c>
      <c r="H93" s="17">
        <v>285.928</v>
      </c>
      <c r="I93">
        <v>11437136</v>
      </c>
      <c r="K93" s="11">
        <f t="shared" si="1"/>
        <v>30.923333333333375</v>
      </c>
    </row>
    <row r="94" spans="1:11" x14ac:dyDescent="0.25">
      <c r="A94" t="s">
        <v>120</v>
      </c>
      <c r="B94" s="8" t="s">
        <v>370</v>
      </c>
      <c r="C94">
        <v>93</v>
      </c>
      <c r="D94">
        <v>9.9000000000000005E-2</v>
      </c>
      <c r="E94">
        <v>5047.7479999999996</v>
      </c>
      <c r="F94">
        <v>2249</v>
      </c>
      <c r="G94">
        <v>6765</v>
      </c>
      <c r="H94" s="17">
        <v>500.863</v>
      </c>
      <c r="I94">
        <v>20034510</v>
      </c>
      <c r="K94" s="11">
        <f t="shared" si="1"/>
        <v>245.85833333333338</v>
      </c>
    </row>
    <row r="95" spans="1:11" x14ac:dyDescent="0.25">
      <c r="A95" t="s">
        <v>121</v>
      </c>
      <c r="B95" s="8" t="s">
        <v>371</v>
      </c>
      <c r="C95">
        <v>94</v>
      </c>
      <c r="D95">
        <v>9.9000000000000005E-2</v>
      </c>
      <c r="E95">
        <v>2544.6289999999999</v>
      </c>
      <c r="F95">
        <v>2190</v>
      </c>
      <c r="G95">
        <v>3170</v>
      </c>
      <c r="H95" s="17">
        <v>252.49100000000001</v>
      </c>
      <c r="I95">
        <v>10099633</v>
      </c>
      <c r="K95" s="11">
        <f t="shared" si="1"/>
        <v>-2.5136666666666088</v>
      </c>
    </row>
    <row r="96" spans="1:11" x14ac:dyDescent="0.25">
      <c r="A96" t="s">
        <v>122</v>
      </c>
      <c r="B96" s="8" t="s">
        <v>372</v>
      </c>
      <c r="C96">
        <v>95</v>
      </c>
      <c r="D96">
        <v>9.9000000000000005E-2</v>
      </c>
      <c r="E96">
        <v>3100.5230000000001</v>
      </c>
      <c r="F96">
        <v>2312</v>
      </c>
      <c r="G96">
        <v>3742</v>
      </c>
      <c r="H96" s="17">
        <v>307.649</v>
      </c>
      <c r="I96">
        <v>12305974</v>
      </c>
      <c r="K96" s="11">
        <f t="shared" si="1"/>
        <v>52.644333333333378</v>
      </c>
    </row>
    <row r="97" spans="1:11" x14ac:dyDescent="0.25">
      <c r="A97" t="s">
        <v>123</v>
      </c>
      <c r="B97" s="8" t="s">
        <v>373</v>
      </c>
      <c r="C97">
        <v>96</v>
      </c>
      <c r="D97">
        <v>9.9000000000000005E-2</v>
      </c>
      <c r="E97">
        <v>2609.2020000000002</v>
      </c>
      <c r="F97">
        <v>2241</v>
      </c>
      <c r="G97">
        <v>3840</v>
      </c>
      <c r="H97" s="17">
        <v>258.89800000000002</v>
      </c>
      <c r="I97">
        <v>10355921</v>
      </c>
      <c r="K97" s="11">
        <f t="shared" si="1"/>
        <v>3.8933333333334019</v>
      </c>
    </row>
    <row r="98" spans="1:11" x14ac:dyDescent="0.25">
      <c r="A98" t="s">
        <v>124</v>
      </c>
      <c r="B98" s="8" t="s">
        <v>374</v>
      </c>
      <c r="C98">
        <v>97</v>
      </c>
      <c r="D98">
        <v>9.9000000000000005E-2</v>
      </c>
      <c r="E98">
        <v>13156.291999999999</v>
      </c>
      <c r="F98">
        <v>2515</v>
      </c>
      <c r="G98">
        <v>19945</v>
      </c>
      <c r="H98" s="17">
        <v>1305.433</v>
      </c>
      <c r="I98">
        <v>52217323</v>
      </c>
      <c r="K98" s="11">
        <f t="shared" si="1"/>
        <v>1050.4283333333333</v>
      </c>
    </row>
    <row r="99" spans="1:11" x14ac:dyDescent="0.25">
      <c r="A99" t="s">
        <v>125</v>
      </c>
      <c r="B99" s="8" t="s">
        <v>375</v>
      </c>
      <c r="C99">
        <v>98</v>
      </c>
      <c r="D99">
        <v>0.10100000000000001</v>
      </c>
      <c r="E99">
        <v>2660.2020000000002</v>
      </c>
      <c r="F99">
        <v>2328</v>
      </c>
      <c r="G99">
        <v>3189</v>
      </c>
      <c r="H99" s="17">
        <v>268.14800000000002</v>
      </c>
      <c r="I99">
        <v>10725935</v>
      </c>
      <c r="K99" s="11">
        <f t="shared" si="1"/>
        <v>13.143333333333402</v>
      </c>
    </row>
    <row r="100" spans="1:11" x14ac:dyDescent="0.25">
      <c r="A100" t="s">
        <v>126</v>
      </c>
      <c r="B100" s="8" t="s">
        <v>376</v>
      </c>
      <c r="C100">
        <v>99</v>
      </c>
      <c r="D100">
        <v>0.10100000000000001</v>
      </c>
      <c r="E100">
        <v>3615.0230000000001</v>
      </c>
      <c r="F100">
        <v>2320</v>
      </c>
      <c r="G100">
        <v>4964</v>
      </c>
      <c r="H100" s="17">
        <v>364.39400000000001</v>
      </c>
      <c r="I100">
        <v>14575774</v>
      </c>
      <c r="K100" s="11">
        <f t="shared" si="1"/>
        <v>109.38933333333338</v>
      </c>
    </row>
    <row r="101" spans="1:11" x14ac:dyDescent="0.25">
      <c r="A101" t="s">
        <v>127</v>
      </c>
      <c r="B101" s="8" t="s">
        <v>377</v>
      </c>
      <c r="C101">
        <v>100</v>
      </c>
      <c r="D101">
        <v>0.10100000000000001</v>
      </c>
      <c r="E101">
        <v>2848.779</v>
      </c>
      <c r="F101">
        <v>2275</v>
      </c>
      <c r="G101">
        <v>3356</v>
      </c>
      <c r="H101" s="17">
        <v>287.15699999999998</v>
      </c>
      <c r="I101">
        <v>11486276</v>
      </c>
      <c r="K101" s="11">
        <f t="shared" si="1"/>
        <v>32.15233333333336</v>
      </c>
    </row>
    <row r="102" spans="1:11" x14ac:dyDescent="0.25">
      <c r="A102" t="s">
        <v>128</v>
      </c>
      <c r="B102" s="8" t="s">
        <v>378</v>
      </c>
      <c r="C102">
        <v>101</v>
      </c>
      <c r="D102">
        <v>0.10100000000000001</v>
      </c>
      <c r="E102">
        <v>2810.8910000000001</v>
      </c>
      <c r="F102">
        <v>2358</v>
      </c>
      <c r="G102">
        <v>3220</v>
      </c>
      <c r="H102" s="17">
        <v>283.33800000000002</v>
      </c>
      <c r="I102">
        <v>11333513</v>
      </c>
      <c r="K102" s="11">
        <f t="shared" si="1"/>
        <v>28.3333333333334</v>
      </c>
    </row>
    <row r="103" spans="1:11" x14ac:dyDescent="0.25">
      <c r="A103" t="s">
        <v>129</v>
      </c>
      <c r="B103" s="8" t="s">
        <v>379</v>
      </c>
      <c r="C103">
        <v>102</v>
      </c>
      <c r="D103">
        <v>0.10100000000000001</v>
      </c>
      <c r="E103">
        <v>2775.71</v>
      </c>
      <c r="F103">
        <v>2398</v>
      </c>
      <c r="G103">
        <v>3251</v>
      </c>
      <c r="H103" s="17">
        <v>279.79199999999997</v>
      </c>
      <c r="I103">
        <v>11191663</v>
      </c>
      <c r="K103" s="11">
        <f t="shared" si="1"/>
        <v>24.787333333333351</v>
      </c>
    </row>
    <row r="104" spans="1:11" x14ac:dyDescent="0.25">
      <c r="A104" t="s">
        <v>130</v>
      </c>
      <c r="B104" s="8" t="s">
        <v>380</v>
      </c>
      <c r="C104">
        <v>103</v>
      </c>
      <c r="D104">
        <v>0.10100000000000001</v>
      </c>
      <c r="E104">
        <v>4440.598</v>
      </c>
      <c r="F104">
        <v>2531</v>
      </c>
      <c r="G104">
        <v>6611</v>
      </c>
      <c r="H104" s="17">
        <v>447.61200000000002</v>
      </c>
      <c r="I104">
        <v>17904492</v>
      </c>
      <c r="K104" s="11">
        <f t="shared" si="1"/>
        <v>192.6073333333334</v>
      </c>
    </row>
    <row r="105" spans="1:11" x14ac:dyDescent="0.25">
      <c r="A105" t="s">
        <v>131</v>
      </c>
      <c r="B105" s="8" t="s">
        <v>381</v>
      </c>
      <c r="C105">
        <v>104</v>
      </c>
      <c r="D105">
        <v>0.10100000000000001</v>
      </c>
      <c r="E105">
        <v>3041.8119999999999</v>
      </c>
      <c r="F105">
        <v>2412</v>
      </c>
      <c r="G105">
        <v>4114</v>
      </c>
      <c r="H105" s="17">
        <v>306.61500000000001</v>
      </c>
      <c r="I105">
        <v>12264584</v>
      </c>
      <c r="K105" s="11">
        <f t="shared" si="1"/>
        <v>51.610333333333386</v>
      </c>
    </row>
    <row r="106" spans="1:11" x14ac:dyDescent="0.25">
      <c r="A106" t="s">
        <v>132</v>
      </c>
      <c r="B106" s="8" t="s">
        <v>382</v>
      </c>
      <c r="C106">
        <v>105</v>
      </c>
      <c r="D106">
        <v>0.10100000000000001</v>
      </c>
      <c r="E106">
        <v>10200.120000000001</v>
      </c>
      <c r="F106">
        <v>2380</v>
      </c>
      <c r="G106">
        <v>15203</v>
      </c>
      <c r="H106" s="17">
        <v>1028.172</v>
      </c>
      <c r="I106">
        <v>41126882</v>
      </c>
      <c r="K106" s="11">
        <f t="shared" si="1"/>
        <v>773.16733333333343</v>
      </c>
    </row>
    <row r="107" spans="1:11" x14ac:dyDescent="0.25">
      <c r="A107" t="s">
        <v>133</v>
      </c>
      <c r="B107" s="8" t="s">
        <v>383</v>
      </c>
      <c r="C107">
        <v>106</v>
      </c>
      <c r="D107">
        <v>0.10100000000000001</v>
      </c>
      <c r="E107">
        <v>2549.1439999999998</v>
      </c>
      <c r="F107">
        <v>2160</v>
      </c>
      <c r="G107">
        <v>2882</v>
      </c>
      <c r="H107" s="17">
        <v>256.95400000000001</v>
      </c>
      <c r="I107">
        <v>10278150</v>
      </c>
      <c r="K107" s="11">
        <f t="shared" si="1"/>
        <v>1.9493333333333851</v>
      </c>
    </row>
    <row r="108" spans="1:11" x14ac:dyDescent="0.25">
      <c r="A108" t="s">
        <v>134</v>
      </c>
      <c r="B108" s="8" t="s">
        <v>384</v>
      </c>
      <c r="C108">
        <v>107</v>
      </c>
      <c r="D108">
        <v>0.10100000000000001</v>
      </c>
      <c r="E108">
        <v>2998.7559999999999</v>
      </c>
      <c r="F108">
        <v>2181</v>
      </c>
      <c r="G108">
        <v>3952</v>
      </c>
      <c r="H108" s="17">
        <v>302.27499999999998</v>
      </c>
      <c r="I108">
        <v>12090986</v>
      </c>
      <c r="K108" s="11">
        <f t="shared" si="1"/>
        <v>47.270333333333355</v>
      </c>
    </row>
    <row r="109" spans="1:11" x14ac:dyDescent="0.25">
      <c r="A109" t="s">
        <v>135</v>
      </c>
      <c r="B109" s="8" t="s">
        <v>385</v>
      </c>
      <c r="C109">
        <v>108</v>
      </c>
      <c r="D109">
        <v>0.10100000000000001</v>
      </c>
      <c r="E109">
        <v>2857.7890000000002</v>
      </c>
      <c r="F109">
        <v>2116</v>
      </c>
      <c r="G109">
        <v>3560</v>
      </c>
      <c r="H109" s="17">
        <v>288.065</v>
      </c>
      <c r="I109">
        <v>11522604</v>
      </c>
      <c r="K109" s="11">
        <f t="shared" si="1"/>
        <v>33.060333333333375</v>
      </c>
    </row>
    <row r="110" spans="1:11" x14ac:dyDescent="0.25">
      <c r="A110" t="s">
        <v>136</v>
      </c>
      <c r="B110" s="8" t="s">
        <v>386</v>
      </c>
      <c r="C110">
        <v>109</v>
      </c>
      <c r="D110">
        <v>0.10100000000000001</v>
      </c>
      <c r="E110">
        <v>3952.5160000000001</v>
      </c>
      <c r="F110">
        <v>2042</v>
      </c>
      <c r="G110">
        <v>8023</v>
      </c>
      <c r="H110" s="17">
        <v>398.41399999999999</v>
      </c>
      <c r="I110">
        <v>15936546</v>
      </c>
      <c r="K110" s="11">
        <f t="shared" si="1"/>
        <v>143.40933333333336</v>
      </c>
    </row>
    <row r="111" spans="1:11" x14ac:dyDescent="0.25">
      <c r="A111" t="s">
        <v>137</v>
      </c>
      <c r="B111" s="8" t="s">
        <v>387</v>
      </c>
      <c r="C111">
        <v>110</v>
      </c>
      <c r="D111">
        <v>0.10100000000000001</v>
      </c>
      <c r="E111">
        <v>3042.7260000000001</v>
      </c>
      <c r="F111">
        <v>2087</v>
      </c>
      <c r="G111">
        <v>4008</v>
      </c>
      <c r="H111" s="17">
        <v>306.70699999999999</v>
      </c>
      <c r="I111">
        <v>12268272</v>
      </c>
      <c r="K111" s="11">
        <f t="shared" si="1"/>
        <v>51.702333333333371</v>
      </c>
    </row>
    <row r="112" spans="1:11" x14ac:dyDescent="0.25">
      <c r="A112" t="s">
        <v>138</v>
      </c>
      <c r="B112" s="8" t="s">
        <v>388</v>
      </c>
      <c r="C112">
        <v>111</v>
      </c>
      <c r="D112">
        <v>0.10100000000000001</v>
      </c>
      <c r="E112">
        <v>9239.3690000000006</v>
      </c>
      <c r="F112">
        <v>2236</v>
      </c>
      <c r="G112">
        <v>15445</v>
      </c>
      <c r="H112" s="17">
        <v>931.32799999999997</v>
      </c>
      <c r="I112">
        <v>37253135</v>
      </c>
      <c r="K112" s="11">
        <f t="shared" si="1"/>
        <v>676.32333333333338</v>
      </c>
    </row>
    <row r="113" spans="1:11" x14ac:dyDescent="0.25">
      <c r="A113" t="s">
        <v>139</v>
      </c>
      <c r="B113" s="8" t="s">
        <v>389</v>
      </c>
      <c r="C113">
        <v>112</v>
      </c>
      <c r="D113">
        <v>0.10100000000000001</v>
      </c>
      <c r="E113">
        <v>2408.701</v>
      </c>
      <c r="F113">
        <v>2090</v>
      </c>
      <c r="G113">
        <v>2876</v>
      </c>
      <c r="H113" s="17">
        <v>242.797</v>
      </c>
      <c r="I113">
        <v>9711882</v>
      </c>
      <c r="K113" s="11">
        <f t="shared" si="1"/>
        <v>-12.207666666666626</v>
      </c>
    </row>
    <row r="114" spans="1:11" x14ac:dyDescent="0.25">
      <c r="A114" t="s">
        <v>140</v>
      </c>
      <c r="B114" s="8" t="s">
        <v>390</v>
      </c>
      <c r="C114">
        <v>113</v>
      </c>
      <c r="D114">
        <v>0.10100000000000001</v>
      </c>
      <c r="E114">
        <v>10075.901</v>
      </c>
      <c r="F114">
        <v>2160</v>
      </c>
      <c r="G114">
        <v>20877</v>
      </c>
      <c r="H114" s="17">
        <v>1015.651</v>
      </c>
      <c r="I114">
        <v>40626034</v>
      </c>
      <c r="K114" s="11">
        <f t="shared" si="1"/>
        <v>760.64633333333336</v>
      </c>
    </row>
    <row r="115" spans="1:11" x14ac:dyDescent="0.25">
      <c r="A115" t="s">
        <v>141</v>
      </c>
      <c r="B115" s="8" t="s">
        <v>391</v>
      </c>
      <c r="C115">
        <v>114</v>
      </c>
      <c r="D115">
        <v>0.10100000000000001</v>
      </c>
      <c r="E115">
        <v>3021.5129999999999</v>
      </c>
      <c r="F115">
        <v>2221</v>
      </c>
      <c r="G115">
        <v>4152</v>
      </c>
      <c r="H115" s="17">
        <v>304.56900000000002</v>
      </c>
      <c r="I115">
        <v>12182741</v>
      </c>
      <c r="K115" s="11">
        <f t="shared" si="1"/>
        <v>49.564333333333394</v>
      </c>
    </row>
    <row r="116" spans="1:11" x14ac:dyDescent="0.25">
      <c r="A116" t="s">
        <v>142</v>
      </c>
      <c r="B116" s="8" t="s">
        <v>392</v>
      </c>
      <c r="C116">
        <v>115</v>
      </c>
      <c r="D116">
        <v>0.10100000000000001</v>
      </c>
      <c r="E116">
        <v>3335.9079999999999</v>
      </c>
      <c r="F116">
        <v>1986</v>
      </c>
      <c r="G116">
        <v>5136</v>
      </c>
      <c r="H116" s="17">
        <v>336.26</v>
      </c>
      <c r="I116">
        <v>13450381</v>
      </c>
      <c r="K116" s="11">
        <f t="shared" si="1"/>
        <v>81.255333333333368</v>
      </c>
    </row>
    <row r="117" spans="1:11" x14ac:dyDescent="0.25">
      <c r="A117" t="s">
        <v>143</v>
      </c>
      <c r="B117" s="8" t="s">
        <v>393</v>
      </c>
      <c r="C117">
        <v>116</v>
      </c>
      <c r="D117">
        <v>0.10100000000000001</v>
      </c>
      <c r="E117">
        <v>2415.942</v>
      </c>
      <c r="F117">
        <v>2061</v>
      </c>
      <c r="G117">
        <v>2731</v>
      </c>
      <c r="H117" s="17">
        <v>243.52699999999999</v>
      </c>
      <c r="I117">
        <v>9741078</v>
      </c>
      <c r="K117" s="11">
        <f t="shared" si="1"/>
        <v>-11.477666666666636</v>
      </c>
    </row>
    <row r="118" spans="1:11" x14ac:dyDescent="0.25">
      <c r="A118" t="s">
        <v>144</v>
      </c>
      <c r="B118" s="8" t="s">
        <v>394</v>
      </c>
      <c r="C118">
        <v>117</v>
      </c>
      <c r="D118">
        <v>0.10100000000000001</v>
      </c>
      <c r="E118">
        <v>2793.5230000000001</v>
      </c>
      <c r="F118">
        <v>2274</v>
      </c>
      <c r="G118">
        <v>3226</v>
      </c>
      <c r="H118" s="17">
        <v>281.58699999999999</v>
      </c>
      <c r="I118">
        <v>11263484</v>
      </c>
      <c r="K118" s="11">
        <f t="shared" si="1"/>
        <v>26.582333333333366</v>
      </c>
    </row>
    <row r="119" spans="1:11" x14ac:dyDescent="0.25">
      <c r="A119" t="s">
        <v>145</v>
      </c>
      <c r="B119" s="8" t="s">
        <v>395</v>
      </c>
      <c r="C119">
        <v>118</v>
      </c>
      <c r="D119">
        <v>0.10100000000000001</v>
      </c>
      <c r="E119">
        <v>2513.8319999999999</v>
      </c>
      <c r="F119">
        <v>2219</v>
      </c>
      <c r="G119">
        <v>2905</v>
      </c>
      <c r="H119" s="17">
        <v>253.39400000000001</v>
      </c>
      <c r="I119">
        <v>10135769</v>
      </c>
      <c r="K119" s="11">
        <f t="shared" si="1"/>
        <v>-1.6106666666666172</v>
      </c>
    </row>
    <row r="120" spans="1:11" x14ac:dyDescent="0.25">
      <c r="A120" t="s">
        <v>146</v>
      </c>
      <c r="B120" s="8" t="s">
        <v>396</v>
      </c>
      <c r="C120">
        <v>119</v>
      </c>
      <c r="D120">
        <v>0.10100000000000001</v>
      </c>
      <c r="E120">
        <v>3870.5540000000001</v>
      </c>
      <c r="F120">
        <v>2306</v>
      </c>
      <c r="G120">
        <v>5519</v>
      </c>
      <c r="H120" s="17">
        <v>390.15199999999999</v>
      </c>
      <c r="I120">
        <v>15606073</v>
      </c>
      <c r="K120" s="11">
        <f t="shared" si="1"/>
        <v>135.14733333333336</v>
      </c>
    </row>
    <row r="121" spans="1:11" x14ac:dyDescent="0.25">
      <c r="A121" t="s">
        <v>147</v>
      </c>
      <c r="B121" s="8" t="s">
        <v>397</v>
      </c>
      <c r="C121">
        <v>120</v>
      </c>
      <c r="D121">
        <v>0.10100000000000001</v>
      </c>
      <c r="E121">
        <v>2568.9499999999998</v>
      </c>
      <c r="F121">
        <v>2221</v>
      </c>
      <c r="G121">
        <v>2901</v>
      </c>
      <c r="H121" s="17">
        <v>258.95</v>
      </c>
      <c r="I121">
        <v>10358007</v>
      </c>
      <c r="K121" s="11">
        <f t="shared" si="1"/>
        <v>3.945333333333366</v>
      </c>
    </row>
    <row r="122" spans="1:11" x14ac:dyDescent="0.25">
      <c r="A122" t="s">
        <v>148</v>
      </c>
      <c r="B122" s="8" t="s">
        <v>398</v>
      </c>
      <c r="C122">
        <v>121</v>
      </c>
      <c r="D122">
        <v>0.10100000000000001</v>
      </c>
      <c r="E122">
        <v>4167.12</v>
      </c>
      <c r="F122">
        <v>2300</v>
      </c>
      <c r="G122">
        <v>6041</v>
      </c>
      <c r="H122" s="17">
        <v>420.04599999999999</v>
      </c>
      <c r="I122">
        <v>16801829</v>
      </c>
      <c r="K122" s="11">
        <f t="shared" si="1"/>
        <v>165.04133333333337</v>
      </c>
    </row>
    <row r="123" spans="1:11" x14ac:dyDescent="0.25">
      <c r="A123" t="s">
        <v>149</v>
      </c>
      <c r="B123" s="8" t="s">
        <v>399</v>
      </c>
      <c r="C123">
        <v>122</v>
      </c>
      <c r="D123">
        <v>0.10100000000000001</v>
      </c>
      <c r="E123">
        <v>3139.578</v>
      </c>
      <c r="F123">
        <v>2271</v>
      </c>
      <c r="G123">
        <v>4000</v>
      </c>
      <c r="H123" s="17">
        <v>316.46899999999999</v>
      </c>
      <c r="I123">
        <v>12658778</v>
      </c>
      <c r="K123" s="11">
        <f t="shared" si="1"/>
        <v>61.464333333333371</v>
      </c>
    </row>
    <row r="124" spans="1:11" x14ac:dyDescent="0.25">
      <c r="A124" t="s">
        <v>150</v>
      </c>
      <c r="B124" s="8" t="s">
        <v>400</v>
      </c>
      <c r="C124">
        <v>123</v>
      </c>
      <c r="D124">
        <v>0.10100000000000001</v>
      </c>
      <c r="E124">
        <v>4141.3969999999999</v>
      </c>
      <c r="F124">
        <v>2338</v>
      </c>
      <c r="G124">
        <v>5396</v>
      </c>
      <c r="H124" s="17">
        <v>417.45299999999997</v>
      </c>
      <c r="I124">
        <v>16698113</v>
      </c>
      <c r="K124" s="11">
        <f t="shared" si="1"/>
        <v>162.44833333333335</v>
      </c>
    </row>
    <row r="125" spans="1:11" x14ac:dyDescent="0.25">
      <c r="A125" t="s">
        <v>151</v>
      </c>
      <c r="B125" s="8" t="s">
        <v>401</v>
      </c>
      <c r="C125">
        <v>124</v>
      </c>
      <c r="D125">
        <v>0.10100000000000001</v>
      </c>
      <c r="E125">
        <v>2530.6689999999999</v>
      </c>
      <c r="F125">
        <v>2146</v>
      </c>
      <c r="G125">
        <v>2912</v>
      </c>
      <c r="H125" s="17">
        <v>255.09100000000001</v>
      </c>
      <c r="I125">
        <v>10203656</v>
      </c>
      <c r="K125" s="11">
        <f t="shared" si="1"/>
        <v>8.6333333333385553E-2</v>
      </c>
    </row>
    <row r="126" spans="1:11" x14ac:dyDescent="0.25">
      <c r="A126" t="s">
        <v>152</v>
      </c>
      <c r="B126" s="8" t="s">
        <v>402</v>
      </c>
      <c r="C126">
        <v>125</v>
      </c>
      <c r="D126">
        <v>0.10100000000000001</v>
      </c>
      <c r="E126">
        <v>8738.4930000000004</v>
      </c>
      <c r="F126">
        <v>2304</v>
      </c>
      <c r="G126">
        <v>18315</v>
      </c>
      <c r="H126" s="17">
        <v>880.84</v>
      </c>
      <c r="I126">
        <v>35233603</v>
      </c>
      <c r="K126" s="11">
        <f t="shared" si="1"/>
        <v>625.83533333333344</v>
      </c>
    </row>
    <row r="127" spans="1:11" x14ac:dyDescent="0.25">
      <c r="A127" t="s">
        <v>153</v>
      </c>
      <c r="B127" s="8" t="s">
        <v>403</v>
      </c>
      <c r="C127">
        <v>126</v>
      </c>
      <c r="D127">
        <v>0.10100000000000001</v>
      </c>
      <c r="E127">
        <v>2704.1060000000002</v>
      </c>
      <c r="F127">
        <v>2313</v>
      </c>
      <c r="G127">
        <v>3373</v>
      </c>
      <c r="H127" s="17">
        <v>272.57400000000001</v>
      </c>
      <c r="I127">
        <v>10902957</v>
      </c>
      <c r="K127" s="11">
        <f t="shared" si="1"/>
        <v>17.56933333333339</v>
      </c>
    </row>
    <row r="128" spans="1:11" x14ac:dyDescent="0.25">
      <c r="A128" t="s">
        <v>154</v>
      </c>
      <c r="B128" s="8" t="s">
        <v>404</v>
      </c>
      <c r="C128">
        <v>127</v>
      </c>
      <c r="D128">
        <v>0.10100000000000001</v>
      </c>
      <c r="E128">
        <v>3742.2020000000002</v>
      </c>
      <c r="F128">
        <v>2367</v>
      </c>
      <c r="G128">
        <v>5058</v>
      </c>
      <c r="H128" s="17">
        <v>377.214</v>
      </c>
      <c r="I128">
        <v>15088559</v>
      </c>
      <c r="K128" s="11">
        <f t="shared" si="1"/>
        <v>122.20933333333338</v>
      </c>
    </row>
    <row r="129" spans="1:11" x14ac:dyDescent="0.25">
      <c r="A129" t="s">
        <v>155</v>
      </c>
      <c r="B129" s="8" t="s">
        <v>405</v>
      </c>
      <c r="C129">
        <v>128</v>
      </c>
      <c r="D129">
        <v>0.10100000000000001</v>
      </c>
      <c r="E129">
        <v>2768.511</v>
      </c>
      <c r="F129">
        <v>2347</v>
      </c>
      <c r="G129">
        <v>3242</v>
      </c>
      <c r="H129" s="17">
        <v>279.06599999999997</v>
      </c>
      <c r="I129">
        <v>11162636</v>
      </c>
      <c r="K129" s="11">
        <f t="shared" si="1"/>
        <v>24.061333333333351</v>
      </c>
    </row>
    <row r="130" spans="1:11" x14ac:dyDescent="0.25">
      <c r="A130" t="s">
        <v>156</v>
      </c>
      <c r="B130" s="8" t="s">
        <v>406</v>
      </c>
      <c r="C130">
        <v>129</v>
      </c>
      <c r="D130">
        <v>0.10100000000000001</v>
      </c>
      <c r="E130">
        <v>3846.48</v>
      </c>
      <c r="F130">
        <v>2375</v>
      </c>
      <c r="G130">
        <v>5879</v>
      </c>
      <c r="H130" s="17">
        <v>387.72500000000002</v>
      </c>
      <c r="I130">
        <v>15509008</v>
      </c>
      <c r="K130" s="11">
        <f t="shared" si="1"/>
        <v>132.7203333333334</v>
      </c>
    </row>
    <row r="131" spans="1:11" x14ac:dyDescent="0.25">
      <c r="A131" t="s">
        <v>157</v>
      </c>
      <c r="B131" s="8" t="s">
        <v>407</v>
      </c>
      <c r="C131">
        <v>130</v>
      </c>
      <c r="D131">
        <v>0.10100000000000001</v>
      </c>
      <c r="E131">
        <v>3261.4569999999999</v>
      </c>
      <c r="F131">
        <v>2338</v>
      </c>
      <c r="G131">
        <v>4306</v>
      </c>
      <c r="H131" s="17">
        <v>328.755</v>
      </c>
      <c r="I131">
        <v>13150195</v>
      </c>
      <c r="K131" s="11">
        <f t="shared" si="1"/>
        <v>73.750333333333373</v>
      </c>
    </row>
    <row r="132" spans="1:11" x14ac:dyDescent="0.25">
      <c r="A132" t="s">
        <v>158</v>
      </c>
      <c r="B132" s="8" t="s">
        <v>408</v>
      </c>
      <c r="C132">
        <v>131</v>
      </c>
      <c r="D132">
        <v>0.10100000000000001</v>
      </c>
      <c r="E132">
        <v>6034.9930000000004</v>
      </c>
      <c r="F132">
        <v>2313</v>
      </c>
      <c r="G132">
        <v>10089</v>
      </c>
      <c r="H132" s="17">
        <v>608.327</v>
      </c>
      <c r="I132">
        <v>24333093</v>
      </c>
      <c r="K132" s="11">
        <f t="shared" si="1"/>
        <v>353.3223333333334</v>
      </c>
    </row>
    <row r="133" spans="1:11" x14ac:dyDescent="0.25">
      <c r="A133" t="s">
        <v>159</v>
      </c>
      <c r="B133" s="8" t="s">
        <v>409</v>
      </c>
      <c r="C133">
        <v>132</v>
      </c>
      <c r="D133">
        <v>0.10100000000000001</v>
      </c>
      <c r="E133">
        <v>4509.79</v>
      </c>
      <c r="F133">
        <v>2501</v>
      </c>
      <c r="G133">
        <v>7871</v>
      </c>
      <c r="H133" s="17">
        <v>454.58699999999999</v>
      </c>
      <c r="I133">
        <v>18183472</v>
      </c>
      <c r="K133" s="11">
        <f t="shared" ref="K133:K196" si="2">H133-$J$2</f>
        <v>199.58233333333337</v>
      </c>
    </row>
    <row r="134" spans="1:11" x14ac:dyDescent="0.25">
      <c r="A134" t="s">
        <v>160</v>
      </c>
      <c r="B134" s="8" t="s">
        <v>410</v>
      </c>
      <c r="C134">
        <v>133</v>
      </c>
      <c r="D134">
        <v>0.10100000000000001</v>
      </c>
      <c r="E134">
        <v>7861.3090000000002</v>
      </c>
      <c r="F134">
        <v>2504</v>
      </c>
      <c r="G134">
        <v>13825</v>
      </c>
      <c r="H134" s="17">
        <v>792.42</v>
      </c>
      <c r="I134">
        <v>31696798</v>
      </c>
      <c r="K134" s="11">
        <f t="shared" si="2"/>
        <v>537.41533333333336</v>
      </c>
    </row>
    <row r="135" spans="1:11" x14ac:dyDescent="0.25">
      <c r="A135" t="s">
        <v>161</v>
      </c>
      <c r="B135" s="8" t="s">
        <v>411</v>
      </c>
      <c r="C135">
        <v>134</v>
      </c>
      <c r="D135">
        <v>0.10100000000000001</v>
      </c>
      <c r="E135">
        <v>2781.3789999999999</v>
      </c>
      <c r="F135">
        <v>2387</v>
      </c>
      <c r="G135">
        <v>3151</v>
      </c>
      <c r="H135" s="17">
        <v>280.363</v>
      </c>
      <c r="I135">
        <v>11214519</v>
      </c>
      <c r="K135" s="11">
        <f t="shared" si="2"/>
        <v>25.358333333333377</v>
      </c>
    </row>
    <row r="136" spans="1:11" x14ac:dyDescent="0.25">
      <c r="A136" t="s">
        <v>162</v>
      </c>
      <c r="B136" s="8" t="s">
        <v>412</v>
      </c>
      <c r="C136">
        <v>135</v>
      </c>
      <c r="D136">
        <v>0.10100000000000001</v>
      </c>
      <c r="E136">
        <v>8563.81</v>
      </c>
      <c r="F136">
        <v>2334</v>
      </c>
      <c r="G136">
        <v>13841</v>
      </c>
      <c r="H136" s="17">
        <v>863.23199999999997</v>
      </c>
      <c r="I136">
        <v>34529282</v>
      </c>
      <c r="K136" s="11">
        <f t="shared" si="2"/>
        <v>608.22733333333338</v>
      </c>
    </row>
    <row r="137" spans="1:11" x14ac:dyDescent="0.25">
      <c r="A137" t="s">
        <v>163</v>
      </c>
      <c r="B137" s="8" t="s">
        <v>413</v>
      </c>
      <c r="C137">
        <v>136</v>
      </c>
      <c r="D137">
        <v>0.10100000000000001</v>
      </c>
      <c r="E137">
        <v>2504.0070000000001</v>
      </c>
      <c r="F137">
        <v>2216</v>
      </c>
      <c r="G137">
        <v>3099</v>
      </c>
      <c r="H137" s="17">
        <v>252.404</v>
      </c>
      <c r="I137">
        <v>10096156</v>
      </c>
      <c r="K137" s="11">
        <f t="shared" si="2"/>
        <v>-2.6006666666666263</v>
      </c>
    </row>
    <row r="138" spans="1:11" x14ac:dyDescent="0.25">
      <c r="A138" t="s">
        <v>164</v>
      </c>
      <c r="B138" s="8" t="s">
        <v>414</v>
      </c>
      <c r="C138">
        <v>137</v>
      </c>
      <c r="D138">
        <v>0.10100000000000001</v>
      </c>
      <c r="E138">
        <v>5756.7309999999998</v>
      </c>
      <c r="F138">
        <v>2153</v>
      </c>
      <c r="G138">
        <v>10633</v>
      </c>
      <c r="H138" s="17">
        <v>580.27800000000002</v>
      </c>
      <c r="I138">
        <v>23211139</v>
      </c>
      <c r="K138" s="11">
        <f t="shared" si="2"/>
        <v>325.27333333333343</v>
      </c>
    </row>
    <row r="139" spans="1:11" x14ac:dyDescent="0.25">
      <c r="A139" t="s">
        <v>165</v>
      </c>
      <c r="B139" s="8" t="s">
        <v>415</v>
      </c>
      <c r="C139">
        <v>138</v>
      </c>
      <c r="D139">
        <v>0.10100000000000001</v>
      </c>
      <c r="E139">
        <v>3907.38</v>
      </c>
      <c r="F139">
        <v>2187</v>
      </c>
      <c r="G139">
        <v>5633</v>
      </c>
      <c r="H139" s="17">
        <v>393.86399999999998</v>
      </c>
      <c r="I139">
        <v>15754557</v>
      </c>
      <c r="K139" s="11">
        <f t="shared" si="2"/>
        <v>138.85933333333335</v>
      </c>
    </row>
    <row r="140" spans="1:11" x14ac:dyDescent="0.25">
      <c r="A140" t="s">
        <v>166</v>
      </c>
      <c r="B140" s="8" t="s">
        <v>416</v>
      </c>
      <c r="C140">
        <v>139</v>
      </c>
      <c r="D140">
        <v>0.10100000000000001</v>
      </c>
      <c r="E140">
        <v>7598.7889999999998</v>
      </c>
      <c r="F140">
        <v>2202</v>
      </c>
      <c r="G140">
        <v>15069</v>
      </c>
      <c r="H140" s="17">
        <v>765.95799999999997</v>
      </c>
      <c r="I140">
        <v>30638318</v>
      </c>
      <c r="K140" s="11">
        <f t="shared" si="2"/>
        <v>510.95333333333338</v>
      </c>
    </row>
    <row r="141" spans="1:11" x14ac:dyDescent="0.25">
      <c r="A141" t="s">
        <v>167</v>
      </c>
      <c r="B141" s="8" t="s">
        <v>417</v>
      </c>
      <c r="C141">
        <v>140</v>
      </c>
      <c r="D141">
        <v>0.10100000000000001</v>
      </c>
      <c r="E141">
        <v>2940.0230000000001</v>
      </c>
      <c r="F141">
        <v>2120</v>
      </c>
      <c r="G141">
        <v>4094</v>
      </c>
      <c r="H141" s="17">
        <v>296.35399999999998</v>
      </c>
      <c r="I141">
        <v>11854171</v>
      </c>
      <c r="K141" s="11">
        <f t="shared" si="2"/>
        <v>41.349333333333362</v>
      </c>
    </row>
    <row r="142" spans="1:11" x14ac:dyDescent="0.25">
      <c r="A142" t="s">
        <v>168</v>
      </c>
      <c r="B142" s="8" t="s">
        <v>418</v>
      </c>
      <c r="C142">
        <v>141</v>
      </c>
      <c r="D142">
        <v>0.10100000000000001</v>
      </c>
      <c r="E142">
        <v>4050.1320000000001</v>
      </c>
      <c r="F142">
        <v>2103</v>
      </c>
      <c r="G142">
        <v>6081</v>
      </c>
      <c r="H142" s="17">
        <v>408.25299999999999</v>
      </c>
      <c r="I142">
        <v>16330131</v>
      </c>
      <c r="K142" s="11">
        <f t="shared" si="2"/>
        <v>153.24833333333336</v>
      </c>
    </row>
    <row r="143" spans="1:11" x14ac:dyDescent="0.25">
      <c r="A143" t="s">
        <v>169</v>
      </c>
      <c r="B143" s="8" t="s">
        <v>419</v>
      </c>
      <c r="C143">
        <v>142</v>
      </c>
      <c r="D143">
        <v>0.10100000000000001</v>
      </c>
      <c r="E143">
        <v>2629.7150000000001</v>
      </c>
      <c r="F143">
        <v>2142</v>
      </c>
      <c r="G143">
        <v>3026</v>
      </c>
      <c r="H143" s="17">
        <v>265.07499999999999</v>
      </c>
      <c r="I143">
        <v>10603009</v>
      </c>
      <c r="K143" s="11">
        <f t="shared" si="2"/>
        <v>10.070333333333366</v>
      </c>
    </row>
    <row r="144" spans="1:11" x14ac:dyDescent="0.25">
      <c r="A144" t="s">
        <v>170</v>
      </c>
      <c r="B144" s="8" t="s">
        <v>420</v>
      </c>
      <c r="C144">
        <v>143</v>
      </c>
      <c r="D144">
        <v>0.10100000000000001</v>
      </c>
      <c r="E144">
        <v>8749.8700000000008</v>
      </c>
      <c r="F144">
        <v>2280</v>
      </c>
      <c r="G144">
        <v>15344</v>
      </c>
      <c r="H144" s="17">
        <v>881.98699999999997</v>
      </c>
      <c r="I144">
        <v>35279476</v>
      </c>
      <c r="K144" s="11">
        <f t="shared" si="2"/>
        <v>626.98233333333337</v>
      </c>
    </row>
    <row r="145" spans="1:11" x14ac:dyDescent="0.25">
      <c r="A145" t="s">
        <v>171</v>
      </c>
      <c r="B145" s="8" t="s">
        <v>421</v>
      </c>
      <c r="C145">
        <v>144</v>
      </c>
      <c r="D145">
        <v>0.10100000000000001</v>
      </c>
      <c r="E145">
        <v>3433.0329999999999</v>
      </c>
      <c r="F145">
        <v>2244</v>
      </c>
      <c r="G145">
        <v>4500</v>
      </c>
      <c r="H145" s="17">
        <v>346.05</v>
      </c>
      <c r="I145">
        <v>13841989</v>
      </c>
      <c r="K145" s="11">
        <f t="shared" si="2"/>
        <v>91.045333333333389</v>
      </c>
    </row>
    <row r="146" spans="1:11" x14ac:dyDescent="0.25">
      <c r="A146" t="s">
        <v>172</v>
      </c>
      <c r="B146" s="8" t="s">
        <v>422</v>
      </c>
      <c r="C146">
        <v>145</v>
      </c>
      <c r="D146">
        <v>0.10100000000000001</v>
      </c>
      <c r="E146">
        <v>2820.2170000000001</v>
      </c>
      <c r="F146">
        <v>1905</v>
      </c>
      <c r="G146">
        <v>3986</v>
      </c>
      <c r="H146" s="17">
        <v>284.27800000000002</v>
      </c>
      <c r="I146">
        <v>11371114</v>
      </c>
      <c r="K146" s="11">
        <f t="shared" si="2"/>
        <v>29.273333333333397</v>
      </c>
    </row>
    <row r="147" spans="1:11" x14ac:dyDescent="0.25">
      <c r="A147" t="s">
        <v>173</v>
      </c>
      <c r="B147" s="8" t="s">
        <v>423</v>
      </c>
      <c r="C147">
        <v>146</v>
      </c>
      <c r="D147">
        <v>0.10100000000000001</v>
      </c>
      <c r="E147">
        <v>2515.1610000000001</v>
      </c>
      <c r="F147">
        <v>1926</v>
      </c>
      <c r="G147">
        <v>2860</v>
      </c>
      <c r="H147" s="17">
        <v>253.52799999999999</v>
      </c>
      <c r="I147">
        <v>10141128</v>
      </c>
      <c r="K147" s="11">
        <f t="shared" si="2"/>
        <v>-1.476666666666631</v>
      </c>
    </row>
    <row r="148" spans="1:11" x14ac:dyDescent="0.25">
      <c r="A148" t="s">
        <v>174</v>
      </c>
      <c r="B148" s="8" t="s">
        <v>424</v>
      </c>
      <c r="C148">
        <v>147</v>
      </c>
      <c r="D148">
        <v>0.10100000000000001</v>
      </c>
      <c r="E148">
        <v>3322.1480000000001</v>
      </c>
      <c r="F148">
        <v>2182</v>
      </c>
      <c r="G148">
        <v>4343</v>
      </c>
      <c r="H148" s="17">
        <v>334.87200000000001</v>
      </c>
      <c r="I148">
        <v>13394899</v>
      </c>
      <c r="K148" s="11">
        <f t="shared" si="2"/>
        <v>79.867333333333391</v>
      </c>
    </row>
    <row r="149" spans="1:11" x14ac:dyDescent="0.25">
      <c r="A149" t="s">
        <v>175</v>
      </c>
      <c r="B149" s="8" t="s">
        <v>425</v>
      </c>
      <c r="C149">
        <v>148</v>
      </c>
      <c r="D149">
        <v>0.10100000000000001</v>
      </c>
      <c r="E149">
        <v>2689.6559999999999</v>
      </c>
      <c r="F149">
        <v>2196</v>
      </c>
      <c r="G149">
        <v>3508</v>
      </c>
      <c r="H149" s="17">
        <v>271.11700000000002</v>
      </c>
      <c r="I149">
        <v>10844692</v>
      </c>
      <c r="K149" s="11">
        <f t="shared" si="2"/>
        <v>16.112333333333396</v>
      </c>
    </row>
    <row r="150" spans="1:11" x14ac:dyDescent="0.25">
      <c r="A150" t="s">
        <v>176</v>
      </c>
      <c r="B150" s="8" t="s">
        <v>426</v>
      </c>
      <c r="C150">
        <v>149</v>
      </c>
      <c r="D150">
        <v>0.10100000000000001</v>
      </c>
      <c r="E150">
        <v>4107.348</v>
      </c>
      <c r="F150">
        <v>2261</v>
      </c>
      <c r="G150">
        <v>5670</v>
      </c>
      <c r="H150" s="17">
        <v>414.02100000000002</v>
      </c>
      <c r="I150">
        <v>16560828</v>
      </c>
      <c r="K150" s="11">
        <f t="shared" si="2"/>
        <v>159.01633333333339</v>
      </c>
    </row>
    <row r="151" spans="1:11" x14ac:dyDescent="0.25">
      <c r="A151" t="s">
        <v>177</v>
      </c>
      <c r="B151" s="8" t="s">
        <v>427</v>
      </c>
      <c r="C151">
        <v>150</v>
      </c>
      <c r="D151">
        <v>0.10100000000000001</v>
      </c>
      <c r="E151">
        <v>2807.547</v>
      </c>
      <c r="F151">
        <v>2157</v>
      </c>
      <c r="G151">
        <v>3748</v>
      </c>
      <c r="H151" s="17">
        <v>283.00099999999998</v>
      </c>
      <c r="I151">
        <v>11320029</v>
      </c>
      <c r="K151" s="11">
        <f t="shared" si="2"/>
        <v>27.996333333333354</v>
      </c>
    </row>
    <row r="152" spans="1:11" x14ac:dyDescent="0.25">
      <c r="A152" t="s">
        <v>178</v>
      </c>
      <c r="B152" s="8" t="s">
        <v>428</v>
      </c>
      <c r="C152">
        <v>151</v>
      </c>
      <c r="D152">
        <v>0.10100000000000001</v>
      </c>
      <c r="E152">
        <v>8141.8670000000002</v>
      </c>
      <c r="F152">
        <v>2181</v>
      </c>
      <c r="G152">
        <v>15469</v>
      </c>
      <c r="H152" s="17">
        <v>820.7</v>
      </c>
      <c r="I152">
        <v>32828008</v>
      </c>
      <c r="K152" s="11">
        <f t="shared" si="2"/>
        <v>565.69533333333345</v>
      </c>
    </row>
    <row r="153" spans="1:11" x14ac:dyDescent="0.25">
      <c r="A153" t="s">
        <v>179</v>
      </c>
      <c r="B153" s="8" t="s">
        <v>429</v>
      </c>
      <c r="C153">
        <v>152</v>
      </c>
      <c r="D153">
        <v>0.10100000000000001</v>
      </c>
      <c r="E153">
        <v>2860.5410000000002</v>
      </c>
      <c r="F153">
        <v>2233</v>
      </c>
      <c r="G153">
        <v>3410</v>
      </c>
      <c r="H153" s="17">
        <v>288.34300000000002</v>
      </c>
      <c r="I153">
        <v>11533703</v>
      </c>
      <c r="K153" s="11">
        <f t="shared" si="2"/>
        <v>33.338333333333395</v>
      </c>
    </row>
    <row r="154" spans="1:11" x14ac:dyDescent="0.25">
      <c r="A154" t="s">
        <v>180</v>
      </c>
      <c r="B154" s="8" t="s">
        <v>430</v>
      </c>
      <c r="C154">
        <v>153</v>
      </c>
      <c r="D154">
        <v>0.10100000000000001</v>
      </c>
      <c r="E154">
        <v>8386.1679999999997</v>
      </c>
      <c r="F154">
        <v>2396</v>
      </c>
      <c r="G154">
        <v>15686</v>
      </c>
      <c r="H154" s="17">
        <v>845.32600000000002</v>
      </c>
      <c r="I154">
        <v>33813031</v>
      </c>
      <c r="K154" s="11">
        <f t="shared" si="2"/>
        <v>590.32133333333343</v>
      </c>
    </row>
    <row r="155" spans="1:11" x14ac:dyDescent="0.25">
      <c r="A155" t="s">
        <v>181</v>
      </c>
      <c r="B155" s="8" t="s">
        <v>431</v>
      </c>
      <c r="C155">
        <v>154</v>
      </c>
      <c r="D155">
        <v>0.10100000000000001</v>
      </c>
      <c r="E155">
        <v>2800.326</v>
      </c>
      <c r="F155">
        <v>2225</v>
      </c>
      <c r="G155">
        <v>3268</v>
      </c>
      <c r="H155" s="17">
        <v>282.27300000000002</v>
      </c>
      <c r="I155">
        <v>11290914</v>
      </c>
      <c r="K155" s="11">
        <f t="shared" si="2"/>
        <v>27.268333333333402</v>
      </c>
    </row>
    <row r="156" spans="1:11" x14ac:dyDescent="0.25">
      <c r="A156" t="s">
        <v>182</v>
      </c>
      <c r="B156" s="8" t="s">
        <v>432</v>
      </c>
      <c r="C156">
        <v>155</v>
      </c>
      <c r="D156">
        <v>0.10100000000000001</v>
      </c>
      <c r="E156">
        <v>6274.6310000000003</v>
      </c>
      <c r="F156">
        <v>2319</v>
      </c>
      <c r="G156">
        <v>11541</v>
      </c>
      <c r="H156" s="17">
        <v>632.48299999999995</v>
      </c>
      <c r="I156">
        <v>25299313</v>
      </c>
      <c r="K156" s="11">
        <f t="shared" si="2"/>
        <v>377.47833333333335</v>
      </c>
    </row>
    <row r="157" spans="1:11" x14ac:dyDescent="0.25">
      <c r="A157" t="s">
        <v>183</v>
      </c>
      <c r="B157" s="8" t="s">
        <v>433</v>
      </c>
      <c r="C157">
        <v>156</v>
      </c>
      <c r="D157">
        <v>0.10100000000000001</v>
      </c>
      <c r="E157">
        <v>2689.6840000000002</v>
      </c>
      <c r="F157">
        <v>2260</v>
      </c>
      <c r="G157">
        <v>3389</v>
      </c>
      <c r="H157" s="17">
        <v>271.12</v>
      </c>
      <c r="I157">
        <v>10844805</v>
      </c>
      <c r="K157" s="11">
        <f t="shared" si="2"/>
        <v>16.115333333333382</v>
      </c>
    </row>
    <row r="158" spans="1:11" x14ac:dyDescent="0.25">
      <c r="A158" t="s">
        <v>184</v>
      </c>
      <c r="B158" s="8" t="s">
        <v>434</v>
      </c>
      <c r="C158">
        <v>157</v>
      </c>
      <c r="D158">
        <v>0.10100000000000001</v>
      </c>
      <c r="E158">
        <v>3103.9789999999998</v>
      </c>
      <c r="F158">
        <v>2342</v>
      </c>
      <c r="G158">
        <v>3718</v>
      </c>
      <c r="H158" s="17">
        <v>312.88099999999997</v>
      </c>
      <c r="I158">
        <v>12515242</v>
      </c>
      <c r="K158" s="11">
        <f t="shared" si="2"/>
        <v>57.876333333333349</v>
      </c>
    </row>
    <row r="159" spans="1:11" x14ac:dyDescent="0.25">
      <c r="A159" t="s">
        <v>185</v>
      </c>
      <c r="B159" s="8" t="s">
        <v>435</v>
      </c>
      <c r="C159">
        <v>158</v>
      </c>
      <c r="D159">
        <v>0.10100000000000001</v>
      </c>
      <c r="E159">
        <v>3374.393</v>
      </c>
      <c r="F159">
        <v>2415</v>
      </c>
      <c r="G159">
        <v>4738</v>
      </c>
      <c r="H159" s="17">
        <v>340.13900000000001</v>
      </c>
      <c r="I159">
        <v>13605553</v>
      </c>
      <c r="K159" s="11">
        <f t="shared" si="2"/>
        <v>85.134333333333387</v>
      </c>
    </row>
    <row r="160" spans="1:11" x14ac:dyDescent="0.25">
      <c r="A160" t="s">
        <v>186</v>
      </c>
      <c r="B160" s="8" t="s">
        <v>436</v>
      </c>
      <c r="C160">
        <v>159</v>
      </c>
      <c r="D160">
        <v>0.10100000000000001</v>
      </c>
      <c r="E160">
        <v>5190.2470000000003</v>
      </c>
      <c r="F160">
        <v>2445</v>
      </c>
      <c r="G160">
        <v>9493</v>
      </c>
      <c r="H160" s="17">
        <v>523.17700000000002</v>
      </c>
      <c r="I160">
        <v>20927075</v>
      </c>
      <c r="K160" s="11">
        <f t="shared" si="2"/>
        <v>268.17233333333343</v>
      </c>
    </row>
    <row r="161" spans="1:11" x14ac:dyDescent="0.25">
      <c r="A161" t="s">
        <v>187</v>
      </c>
      <c r="B161" s="8" t="s">
        <v>437</v>
      </c>
      <c r="C161">
        <v>160</v>
      </c>
      <c r="D161">
        <v>0.10100000000000001</v>
      </c>
      <c r="E161">
        <v>3049.2440000000001</v>
      </c>
      <c r="F161">
        <v>2348</v>
      </c>
      <c r="G161">
        <v>4140</v>
      </c>
      <c r="H161" s="17">
        <v>307.36399999999998</v>
      </c>
      <c r="I161">
        <v>12294553</v>
      </c>
      <c r="K161" s="11">
        <f t="shared" si="2"/>
        <v>52.359333333333353</v>
      </c>
    </row>
    <row r="162" spans="1:11" x14ac:dyDescent="0.25">
      <c r="A162" t="s">
        <v>188</v>
      </c>
      <c r="B162" s="8" t="s">
        <v>438</v>
      </c>
      <c r="C162">
        <v>161</v>
      </c>
      <c r="D162">
        <v>0.10100000000000001</v>
      </c>
      <c r="E162">
        <v>11530.656999999999</v>
      </c>
      <c r="F162">
        <v>2391</v>
      </c>
      <c r="G162">
        <v>20355</v>
      </c>
      <c r="H162" s="17">
        <v>1162.29</v>
      </c>
      <c r="I162">
        <v>46491608</v>
      </c>
      <c r="K162" s="11">
        <f t="shared" si="2"/>
        <v>907.28533333333337</v>
      </c>
    </row>
    <row r="163" spans="1:11" x14ac:dyDescent="0.25">
      <c r="A163" t="s">
        <v>189</v>
      </c>
      <c r="B163" s="8" t="s">
        <v>439</v>
      </c>
      <c r="C163">
        <v>162</v>
      </c>
      <c r="D163">
        <v>0.10100000000000001</v>
      </c>
      <c r="E163">
        <v>3063.6379999999999</v>
      </c>
      <c r="F163">
        <v>2452</v>
      </c>
      <c r="G163">
        <v>4029</v>
      </c>
      <c r="H163" s="17">
        <v>308.815</v>
      </c>
      <c r="I163">
        <v>12352589</v>
      </c>
      <c r="K163" s="11">
        <f t="shared" si="2"/>
        <v>53.810333333333375</v>
      </c>
    </row>
    <row r="164" spans="1:11" x14ac:dyDescent="0.25">
      <c r="A164" t="s">
        <v>190</v>
      </c>
      <c r="B164" s="8" t="s">
        <v>440</v>
      </c>
      <c r="C164">
        <v>163</v>
      </c>
      <c r="D164">
        <v>0.10100000000000001</v>
      </c>
      <c r="E164">
        <v>11256.192999999999</v>
      </c>
      <c r="F164">
        <v>2442</v>
      </c>
      <c r="G164">
        <v>18589</v>
      </c>
      <c r="H164" s="17">
        <v>1134.624</v>
      </c>
      <c r="I164">
        <v>45384972</v>
      </c>
      <c r="K164" s="11">
        <f t="shared" si="2"/>
        <v>879.61933333333343</v>
      </c>
    </row>
    <row r="165" spans="1:11" x14ac:dyDescent="0.25">
      <c r="A165" t="s">
        <v>191</v>
      </c>
      <c r="B165" s="8" t="s">
        <v>441</v>
      </c>
      <c r="C165">
        <v>164</v>
      </c>
      <c r="D165">
        <v>0.10100000000000001</v>
      </c>
      <c r="E165">
        <v>3109.8330000000001</v>
      </c>
      <c r="F165">
        <v>2304</v>
      </c>
      <c r="G165">
        <v>4041</v>
      </c>
      <c r="H165" s="17">
        <v>313.471</v>
      </c>
      <c r="I165">
        <v>12538846</v>
      </c>
      <c r="K165" s="11">
        <f t="shared" si="2"/>
        <v>58.466333333333381</v>
      </c>
    </row>
    <row r="166" spans="1:11" x14ac:dyDescent="0.25">
      <c r="A166" t="s">
        <v>192</v>
      </c>
      <c r="B166" s="8" t="s">
        <v>442</v>
      </c>
      <c r="C166">
        <v>165</v>
      </c>
      <c r="D166">
        <v>0.10100000000000001</v>
      </c>
      <c r="E166">
        <v>8893.5329999999994</v>
      </c>
      <c r="F166">
        <v>2203</v>
      </c>
      <c r="G166">
        <v>14927</v>
      </c>
      <c r="H166" s="17">
        <v>896.46799999999996</v>
      </c>
      <c r="I166">
        <v>35858725</v>
      </c>
      <c r="K166" s="11">
        <f t="shared" si="2"/>
        <v>641.46333333333337</v>
      </c>
    </row>
    <row r="167" spans="1:11" x14ac:dyDescent="0.25">
      <c r="A167" t="s">
        <v>193</v>
      </c>
      <c r="B167" s="8" t="s">
        <v>443</v>
      </c>
      <c r="C167">
        <v>166</v>
      </c>
      <c r="D167">
        <v>0.10100000000000001</v>
      </c>
      <c r="E167">
        <v>2919.96</v>
      </c>
      <c r="F167">
        <v>2212</v>
      </c>
      <c r="G167">
        <v>4530</v>
      </c>
      <c r="H167" s="17">
        <v>294.33199999999999</v>
      </c>
      <c r="I167">
        <v>11773278</v>
      </c>
      <c r="K167" s="11">
        <f t="shared" si="2"/>
        <v>39.327333333333371</v>
      </c>
    </row>
    <row r="168" spans="1:11" x14ac:dyDescent="0.25">
      <c r="A168" t="s">
        <v>194</v>
      </c>
      <c r="B168" s="8" t="s">
        <v>444</v>
      </c>
      <c r="C168">
        <v>167</v>
      </c>
      <c r="D168">
        <v>0.10100000000000001</v>
      </c>
      <c r="E168">
        <v>4387.5159999999996</v>
      </c>
      <c r="F168">
        <v>2212</v>
      </c>
      <c r="G168">
        <v>9462</v>
      </c>
      <c r="H168" s="17">
        <v>442.262</v>
      </c>
      <c r="I168">
        <v>17690466</v>
      </c>
      <c r="K168" s="11">
        <f t="shared" si="2"/>
        <v>187.25733333333338</v>
      </c>
    </row>
    <row r="169" spans="1:11" x14ac:dyDescent="0.25">
      <c r="A169" t="s">
        <v>195</v>
      </c>
      <c r="B169" s="8" t="s">
        <v>445</v>
      </c>
      <c r="C169">
        <v>168</v>
      </c>
      <c r="D169">
        <v>0.10100000000000001</v>
      </c>
      <c r="E169">
        <v>2480.5610000000001</v>
      </c>
      <c r="F169">
        <v>2152</v>
      </c>
      <c r="G169">
        <v>3478</v>
      </c>
      <c r="H169" s="17">
        <v>250.041</v>
      </c>
      <c r="I169">
        <v>10001623</v>
      </c>
      <c r="K169" s="11">
        <f t="shared" si="2"/>
        <v>-4.9636666666666258</v>
      </c>
    </row>
    <row r="170" spans="1:11" x14ac:dyDescent="0.25">
      <c r="A170" t="s">
        <v>196</v>
      </c>
      <c r="B170" s="8" t="s">
        <v>446</v>
      </c>
      <c r="C170">
        <v>169</v>
      </c>
      <c r="D170">
        <v>0.10100000000000001</v>
      </c>
      <c r="E170">
        <v>3041.4270000000001</v>
      </c>
      <c r="F170">
        <v>2100</v>
      </c>
      <c r="G170">
        <v>3847</v>
      </c>
      <c r="H170" s="17">
        <v>306.57600000000002</v>
      </c>
      <c r="I170">
        <v>12263033</v>
      </c>
      <c r="K170" s="11">
        <f t="shared" si="2"/>
        <v>51.571333333333399</v>
      </c>
    </row>
    <row r="171" spans="1:11" x14ac:dyDescent="0.25">
      <c r="A171" t="s">
        <v>197</v>
      </c>
      <c r="B171" s="8" t="s">
        <v>447</v>
      </c>
      <c r="C171">
        <v>170</v>
      </c>
      <c r="D171">
        <v>0.10100000000000001</v>
      </c>
      <c r="E171">
        <v>6696.6819999999998</v>
      </c>
      <c r="F171">
        <v>2139</v>
      </c>
      <c r="G171">
        <v>11834</v>
      </c>
      <c r="H171" s="17">
        <v>675.02599999999995</v>
      </c>
      <c r="I171">
        <v>27001021</v>
      </c>
      <c r="K171" s="11">
        <f t="shared" si="2"/>
        <v>420.02133333333336</v>
      </c>
    </row>
    <row r="172" spans="1:11" x14ac:dyDescent="0.25">
      <c r="A172" t="s">
        <v>198</v>
      </c>
      <c r="B172" s="8" t="s">
        <v>448</v>
      </c>
      <c r="C172">
        <v>171</v>
      </c>
      <c r="D172">
        <v>0.10100000000000001</v>
      </c>
      <c r="E172">
        <v>7756.0820000000003</v>
      </c>
      <c r="F172">
        <v>2267</v>
      </c>
      <c r="G172">
        <v>12145</v>
      </c>
      <c r="H172" s="17">
        <v>781.81299999999999</v>
      </c>
      <c r="I172">
        <v>31272521</v>
      </c>
      <c r="K172" s="11">
        <f t="shared" si="2"/>
        <v>526.80833333333339</v>
      </c>
    </row>
    <row r="173" spans="1:11" x14ac:dyDescent="0.25">
      <c r="A173" t="s">
        <v>199</v>
      </c>
      <c r="B173" s="8" t="s">
        <v>449</v>
      </c>
      <c r="C173">
        <v>172</v>
      </c>
      <c r="D173">
        <v>0.10100000000000001</v>
      </c>
      <c r="E173">
        <v>2562.806</v>
      </c>
      <c r="F173">
        <v>2201</v>
      </c>
      <c r="G173">
        <v>2926</v>
      </c>
      <c r="H173" s="17">
        <v>258.33100000000002</v>
      </c>
      <c r="I173">
        <v>10333234</v>
      </c>
      <c r="K173" s="11">
        <f t="shared" si="2"/>
        <v>3.3263333333333946</v>
      </c>
    </row>
    <row r="174" spans="1:11" x14ac:dyDescent="0.25">
      <c r="A174" t="s">
        <v>200</v>
      </c>
      <c r="B174" s="8" t="s">
        <v>450</v>
      </c>
      <c r="C174">
        <v>173</v>
      </c>
      <c r="D174">
        <v>0.10100000000000001</v>
      </c>
      <c r="E174">
        <v>2913.57</v>
      </c>
      <c r="F174">
        <v>2154</v>
      </c>
      <c r="G174">
        <v>3912</v>
      </c>
      <c r="H174" s="17">
        <v>293.68799999999999</v>
      </c>
      <c r="I174">
        <v>11747514</v>
      </c>
      <c r="K174" s="11">
        <f t="shared" si="2"/>
        <v>38.683333333333366</v>
      </c>
    </row>
    <row r="175" spans="1:11" x14ac:dyDescent="0.25">
      <c r="A175" t="s">
        <v>201</v>
      </c>
      <c r="B175" s="8" t="s">
        <v>451</v>
      </c>
      <c r="C175">
        <v>174</v>
      </c>
      <c r="D175">
        <v>0.10100000000000001</v>
      </c>
      <c r="E175">
        <v>2574.8420000000001</v>
      </c>
      <c r="F175">
        <v>2101</v>
      </c>
      <c r="G175">
        <v>3008</v>
      </c>
      <c r="H175" s="17">
        <v>259.54399999999998</v>
      </c>
      <c r="I175">
        <v>10381764</v>
      </c>
      <c r="K175" s="11">
        <f t="shared" si="2"/>
        <v>4.5393333333333601</v>
      </c>
    </row>
    <row r="176" spans="1:11" x14ac:dyDescent="0.25">
      <c r="A176" t="s">
        <v>202</v>
      </c>
      <c r="B176" s="8" t="s">
        <v>452</v>
      </c>
      <c r="C176">
        <v>175</v>
      </c>
      <c r="D176">
        <v>0.10100000000000001</v>
      </c>
      <c r="E176">
        <v>9545.8160000000007</v>
      </c>
      <c r="F176">
        <v>2047</v>
      </c>
      <c r="G176">
        <v>17665</v>
      </c>
      <c r="H176" s="17">
        <v>962.21799999999996</v>
      </c>
      <c r="I176">
        <v>38488731</v>
      </c>
      <c r="K176" s="11">
        <f t="shared" si="2"/>
        <v>707.21333333333337</v>
      </c>
    </row>
    <row r="177" spans="1:11" x14ac:dyDescent="0.25">
      <c r="A177" t="s">
        <v>203</v>
      </c>
      <c r="B177" s="8" t="s">
        <v>453</v>
      </c>
      <c r="C177">
        <v>176</v>
      </c>
      <c r="D177">
        <v>0.10100000000000001</v>
      </c>
      <c r="E177">
        <v>2372.5770000000002</v>
      </c>
      <c r="F177">
        <v>1855</v>
      </c>
      <c r="G177">
        <v>2863</v>
      </c>
      <c r="H177" s="17">
        <v>239.15600000000001</v>
      </c>
      <c r="I177">
        <v>9566230</v>
      </c>
      <c r="K177" s="11">
        <f t="shared" si="2"/>
        <v>-15.848666666666617</v>
      </c>
    </row>
    <row r="178" spans="1:11" x14ac:dyDescent="0.25">
      <c r="A178" t="s">
        <v>204</v>
      </c>
      <c r="B178" s="8" t="s">
        <v>454</v>
      </c>
      <c r="C178">
        <v>177</v>
      </c>
      <c r="D178">
        <v>0.10100000000000001</v>
      </c>
      <c r="E178">
        <v>2651.1309999999999</v>
      </c>
      <c r="F178">
        <v>2060</v>
      </c>
      <c r="G178">
        <v>3238</v>
      </c>
      <c r="H178" s="17">
        <v>267.23399999999998</v>
      </c>
      <c r="I178">
        <v>10689361</v>
      </c>
      <c r="K178" s="11">
        <f t="shared" si="2"/>
        <v>12.229333333333358</v>
      </c>
    </row>
    <row r="179" spans="1:11" x14ac:dyDescent="0.25">
      <c r="A179" t="s">
        <v>205</v>
      </c>
      <c r="B179" s="8" t="s">
        <v>455</v>
      </c>
      <c r="C179">
        <v>178</v>
      </c>
      <c r="D179">
        <v>0.10100000000000001</v>
      </c>
      <c r="E179">
        <v>2828.9450000000002</v>
      </c>
      <c r="F179">
        <v>2158</v>
      </c>
      <c r="G179">
        <v>3556</v>
      </c>
      <c r="H179" s="17">
        <v>285.15800000000002</v>
      </c>
      <c r="I179">
        <v>11406306</v>
      </c>
      <c r="K179" s="11">
        <f t="shared" si="2"/>
        <v>30.153333333333393</v>
      </c>
    </row>
    <row r="180" spans="1:11" x14ac:dyDescent="0.25">
      <c r="A180" t="s">
        <v>206</v>
      </c>
      <c r="B180" s="8" t="s">
        <v>456</v>
      </c>
      <c r="C180">
        <v>179</v>
      </c>
      <c r="D180">
        <v>0.10100000000000001</v>
      </c>
      <c r="E180">
        <v>11653.146000000001</v>
      </c>
      <c r="F180">
        <v>2233</v>
      </c>
      <c r="G180">
        <v>20744</v>
      </c>
      <c r="H180" s="17">
        <v>1174.6369999999999</v>
      </c>
      <c r="I180">
        <v>46985484</v>
      </c>
      <c r="K180" s="11">
        <f t="shared" si="2"/>
        <v>919.63233333333335</v>
      </c>
    </row>
    <row r="181" spans="1:11" x14ac:dyDescent="0.25">
      <c r="A181" t="s">
        <v>207</v>
      </c>
      <c r="B181" s="8" t="s">
        <v>457</v>
      </c>
      <c r="C181">
        <v>180</v>
      </c>
      <c r="D181">
        <v>0.10100000000000001</v>
      </c>
      <c r="E181">
        <v>2686.3560000000002</v>
      </c>
      <c r="F181">
        <v>2150</v>
      </c>
      <c r="G181">
        <v>3105</v>
      </c>
      <c r="H181" s="17">
        <v>270.78500000000003</v>
      </c>
      <c r="I181">
        <v>10831387</v>
      </c>
      <c r="K181" s="11">
        <f t="shared" si="2"/>
        <v>15.780333333333402</v>
      </c>
    </row>
    <row r="182" spans="1:11" x14ac:dyDescent="0.25">
      <c r="A182" t="s">
        <v>208</v>
      </c>
      <c r="B182" s="8" t="s">
        <v>458</v>
      </c>
      <c r="C182">
        <v>181</v>
      </c>
      <c r="D182">
        <v>0.10100000000000001</v>
      </c>
      <c r="E182">
        <v>4633.6180000000004</v>
      </c>
      <c r="F182">
        <v>2285</v>
      </c>
      <c r="G182">
        <v>7234</v>
      </c>
      <c r="H182" s="17">
        <v>467.06900000000002</v>
      </c>
      <c r="I182">
        <v>18682748</v>
      </c>
      <c r="K182" s="11">
        <f t="shared" si="2"/>
        <v>212.06433333333339</v>
      </c>
    </row>
    <row r="183" spans="1:11" x14ac:dyDescent="0.25">
      <c r="A183" t="s">
        <v>209</v>
      </c>
      <c r="B183" s="8" t="s">
        <v>459</v>
      </c>
      <c r="C183">
        <v>182</v>
      </c>
      <c r="D183">
        <v>0.10100000000000001</v>
      </c>
      <c r="E183">
        <v>2805.9569999999999</v>
      </c>
      <c r="F183">
        <v>2281</v>
      </c>
      <c r="G183">
        <v>3189</v>
      </c>
      <c r="H183" s="17">
        <v>282.83999999999997</v>
      </c>
      <c r="I183">
        <v>11313619</v>
      </c>
      <c r="K183" s="11">
        <f t="shared" si="2"/>
        <v>27.835333333333352</v>
      </c>
    </row>
    <row r="184" spans="1:11" x14ac:dyDescent="0.25">
      <c r="A184" t="s">
        <v>210</v>
      </c>
      <c r="B184" s="8" t="s">
        <v>460</v>
      </c>
      <c r="C184">
        <v>183</v>
      </c>
      <c r="D184">
        <v>0.10100000000000001</v>
      </c>
      <c r="E184">
        <v>9674.2469999999994</v>
      </c>
      <c r="F184">
        <v>2289</v>
      </c>
      <c r="G184">
        <v>17476</v>
      </c>
      <c r="H184" s="17">
        <v>975.16399999999999</v>
      </c>
      <c r="I184">
        <v>39006565</v>
      </c>
      <c r="K184" s="11">
        <f t="shared" si="2"/>
        <v>720.15933333333339</v>
      </c>
    </row>
    <row r="185" spans="1:11" x14ac:dyDescent="0.25">
      <c r="A185" t="s">
        <v>211</v>
      </c>
      <c r="B185" s="8" t="s">
        <v>461</v>
      </c>
      <c r="C185">
        <v>184</v>
      </c>
      <c r="D185">
        <v>0.10100000000000001</v>
      </c>
      <c r="E185">
        <v>2600.8530000000001</v>
      </c>
      <c r="F185">
        <v>2303</v>
      </c>
      <c r="G185">
        <v>4201</v>
      </c>
      <c r="H185" s="17">
        <v>262.166</v>
      </c>
      <c r="I185">
        <v>10486639</v>
      </c>
      <c r="K185" s="11">
        <f t="shared" si="2"/>
        <v>7.1613333333333742</v>
      </c>
    </row>
    <row r="186" spans="1:11" x14ac:dyDescent="0.25">
      <c r="A186" t="s">
        <v>212</v>
      </c>
      <c r="B186" s="8" t="s">
        <v>462</v>
      </c>
      <c r="C186">
        <v>185</v>
      </c>
      <c r="D186">
        <v>0.10100000000000001</v>
      </c>
      <c r="E186">
        <v>3144.4609999999998</v>
      </c>
      <c r="F186">
        <v>2266</v>
      </c>
      <c r="G186">
        <v>4059</v>
      </c>
      <c r="H186" s="17">
        <v>316.96199999999999</v>
      </c>
      <c r="I186">
        <v>12678465</v>
      </c>
      <c r="K186" s="11">
        <f t="shared" si="2"/>
        <v>61.957333333333366</v>
      </c>
    </row>
    <row r="187" spans="1:11" x14ac:dyDescent="0.25">
      <c r="A187" t="s">
        <v>213</v>
      </c>
      <c r="B187" s="8" t="s">
        <v>463</v>
      </c>
      <c r="C187">
        <v>186</v>
      </c>
      <c r="D187">
        <v>0.10100000000000001</v>
      </c>
      <c r="E187">
        <v>2901.8519999999999</v>
      </c>
      <c r="F187">
        <v>2038</v>
      </c>
      <c r="G187">
        <v>3768</v>
      </c>
      <c r="H187" s="17">
        <v>292.50700000000001</v>
      </c>
      <c r="I187">
        <v>11700269</v>
      </c>
      <c r="K187" s="11">
        <f t="shared" si="2"/>
        <v>37.502333333333382</v>
      </c>
    </row>
    <row r="188" spans="1:11" x14ac:dyDescent="0.25">
      <c r="A188" t="s">
        <v>214</v>
      </c>
      <c r="B188" s="8" t="s">
        <v>464</v>
      </c>
      <c r="C188">
        <v>187</v>
      </c>
      <c r="D188">
        <v>0.10100000000000001</v>
      </c>
      <c r="E188">
        <v>4529.741</v>
      </c>
      <c r="F188">
        <v>2384</v>
      </c>
      <c r="G188">
        <v>6665</v>
      </c>
      <c r="H188" s="17">
        <v>456.59800000000001</v>
      </c>
      <c r="I188">
        <v>18263917</v>
      </c>
      <c r="K188" s="11">
        <f t="shared" si="2"/>
        <v>201.59333333333339</v>
      </c>
    </row>
    <row r="189" spans="1:11" x14ac:dyDescent="0.25">
      <c r="A189" t="s">
        <v>215</v>
      </c>
      <c r="B189" s="8" t="s">
        <v>465</v>
      </c>
      <c r="C189">
        <v>188</v>
      </c>
      <c r="D189">
        <v>0.10100000000000001</v>
      </c>
      <c r="E189">
        <v>2591.3879999999999</v>
      </c>
      <c r="F189">
        <v>2181</v>
      </c>
      <c r="G189">
        <v>3109</v>
      </c>
      <c r="H189" s="17">
        <v>261.21199999999999</v>
      </c>
      <c r="I189">
        <v>10448476</v>
      </c>
      <c r="K189" s="11">
        <f t="shared" si="2"/>
        <v>6.2073333333333665</v>
      </c>
    </row>
    <row r="190" spans="1:11" x14ac:dyDescent="0.25">
      <c r="A190" t="s">
        <v>216</v>
      </c>
      <c r="B190" s="8" t="s">
        <v>466</v>
      </c>
      <c r="C190">
        <v>189</v>
      </c>
      <c r="D190">
        <v>0.10100000000000001</v>
      </c>
      <c r="E190">
        <v>2834.5149999999999</v>
      </c>
      <c r="F190">
        <v>2308</v>
      </c>
      <c r="G190">
        <v>3434</v>
      </c>
      <c r="H190" s="17">
        <v>285.71899999999999</v>
      </c>
      <c r="I190">
        <v>11428764</v>
      </c>
      <c r="K190" s="11">
        <f t="shared" si="2"/>
        <v>30.714333333333371</v>
      </c>
    </row>
    <row r="191" spans="1:11" x14ac:dyDescent="0.25">
      <c r="A191" t="s">
        <v>217</v>
      </c>
      <c r="B191" s="8" t="s">
        <v>467</v>
      </c>
      <c r="C191">
        <v>190</v>
      </c>
      <c r="D191">
        <v>0.10100000000000001</v>
      </c>
      <c r="E191">
        <v>3158.4760000000001</v>
      </c>
      <c r="F191">
        <v>2319</v>
      </c>
      <c r="G191">
        <v>4478</v>
      </c>
      <c r="H191" s="17">
        <v>318.37400000000002</v>
      </c>
      <c r="I191">
        <v>12734977</v>
      </c>
      <c r="K191" s="11">
        <f t="shared" si="2"/>
        <v>63.369333333333401</v>
      </c>
    </row>
    <row r="192" spans="1:11" x14ac:dyDescent="0.25">
      <c r="A192" t="s">
        <v>218</v>
      </c>
      <c r="B192" s="8" t="s">
        <v>468</v>
      </c>
      <c r="C192">
        <v>191</v>
      </c>
      <c r="D192">
        <v>0.10100000000000001</v>
      </c>
      <c r="E192">
        <v>5425.8649999999998</v>
      </c>
      <c r="F192">
        <v>2235</v>
      </c>
      <c r="G192">
        <v>9758</v>
      </c>
      <c r="H192" s="17">
        <v>546.92700000000002</v>
      </c>
      <c r="I192">
        <v>21877086</v>
      </c>
      <c r="K192" s="11">
        <f t="shared" si="2"/>
        <v>291.92233333333343</v>
      </c>
    </row>
    <row r="193" spans="1:11" x14ac:dyDescent="0.25">
      <c r="A193" t="s">
        <v>219</v>
      </c>
      <c r="B193" s="8" t="s">
        <v>469</v>
      </c>
      <c r="C193">
        <v>192</v>
      </c>
      <c r="D193">
        <v>0.10100000000000001</v>
      </c>
      <c r="E193">
        <v>3862.89</v>
      </c>
      <c r="F193">
        <v>2295</v>
      </c>
      <c r="G193">
        <v>5125</v>
      </c>
      <c r="H193" s="17">
        <v>389.37900000000002</v>
      </c>
      <c r="I193">
        <v>15575173</v>
      </c>
      <c r="K193" s="11">
        <f t="shared" si="2"/>
        <v>134.3743333333334</v>
      </c>
    </row>
    <row r="194" spans="1:11" x14ac:dyDescent="0.25">
      <c r="A194" t="s">
        <v>220</v>
      </c>
      <c r="B194" s="8" t="s">
        <v>470</v>
      </c>
      <c r="C194">
        <v>193</v>
      </c>
      <c r="D194">
        <v>0.10100000000000001</v>
      </c>
      <c r="E194">
        <v>2759.723</v>
      </c>
      <c r="F194">
        <v>2250</v>
      </c>
      <c r="G194">
        <v>3308</v>
      </c>
      <c r="H194" s="17">
        <v>278.18</v>
      </c>
      <c r="I194">
        <v>11127203</v>
      </c>
      <c r="K194" s="11">
        <f t="shared" si="2"/>
        <v>23.175333333333384</v>
      </c>
    </row>
    <row r="195" spans="1:11" x14ac:dyDescent="0.25">
      <c r="A195" t="s">
        <v>221</v>
      </c>
      <c r="B195" s="8" t="s">
        <v>471</v>
      </c>
      <c r="C195">
        <v>194</v>
      </c>
      <c r="D195">
        <v>0.10100000000000001</v>
      </c>
      <c r="E195">
        <v>2667.9560000000001</v>
      </c>
      <c r="F195">
        <v>2173</v>
      </c>
      <c r="G195">
        <v>3172</v>
      </c>
      <c r="H195" s="17">
        <v>268.93</v>
      </c>
      <c r="I195">
        <v>10757197</v>
      </c>
      <c r="K195" s="11">
        <f t="shared" si="2"/>
        <v>13.925333333333384</v>
      </c>
    </row>
    <row r="196" spans="1:11" x14ac:dyDescent="0.25">
      <c r="A196" t="s">
        <v>222</v>
      </c>
      <c r="B196" s="8" t="s">
        <v>472</v>
      </c>
      <c r="C196">
        <v>195</v>
      </c>
      <c r="D196">
        <v>0.10100000000000001</v>
      </c>
      <c r="E196">
        <v>5343.99</v>
      </c>
      <c r="F196">
        <v>2157</v>
      </c>
      <c r="G196">
        <v>9074</v>
      </c>
      <c r="H196" s="17">
        <v>538.67399999999998</v>
      </c>
      <c r="I196">
        <v>21546969</v>
      </c>
      <c r="K196" s="11">
        <f t="shared" si="2"/>
        <v>283.66933333333338</v>
      </c>
    </row>
    <row r="197" spans="1:11" x14ac:dyDescent="0.25">
      <c r="A197" t="s">
        <v>223</v>
      </c>
      <c r="B197" s="8" t="s">
        <v>473</v>
      </c>
      <c r="C197">
        <v>196</v>
      </c>
      <c r="D197">
        <v>0.10100000000000001</v>
      </c>
      <c r="E197">
        <v>2703.54</v>
      </c>
      <c r="F197">
        <v>2007</v>
      </c>
      <c r="G197">
        <v>3332</v>
      </c>
      <c r="H197" s="17">
        <v>272.517</v>
      </c>
      <c r="I197">
        <v>10900672</v>
      </c>
      <c r="K197" s="11">
        <f t="shared" ref="K197:K260" si="3">H197-$J$2</f>
        <v>17.512333333333373</v>
      </c>
    </row>
    <row r="198" spans="1:11" x14ac:dyDescent="0.25">
      <c r="A198" t="s">
        <v>224</v>
      </c>
      <c r="B198" s="8" t="s">
        <v>474</v>
      </c>
      <c r="C198">
        <v>197</v>
      </c>
      <c r="D198">
        <v>0.10100000000000001</v>
      </c>
      <c r="E198">
        <v>3016.8649999999998</v>
      </c>
      <c r="F198">
        <v>2183</v>
      </c>
      <c r="G198">
        <v>3746</v>
      </c>
      <c r="H198" s="17">
        <v>304.10000000000002</v>
      </c>
      <c r="I198">
        <v>12163999</v>
      </c>
      <c r="K198" s="11">
        <f t="shared" si="3"/>
        <v>49.0953333333334</v>
      </c>
    </row>
    <row r="199" spans="1:11" x14ac:dyDescent="0.25">
      <c r="A199" t="s">
        <v>225</v>
      </c>
      <c r="B199" s="8" t="s">
        <v>475</v>
      </c>
      <c r="C199">
        <v>198</v>
      </c>
      <c r="D199">
        <v>0.10100000000000001</v>
      </c>
      <c r="E199">
        <v>2630.2379999999998</v>
      </c>
      <c r="F199">
        <v>2158</v>
      </c>
      <c r="G199">
        <v>3141</v>
      </c>
      <c r="H199" s="17">
        <v>265.12799999999999</v>
      </c>
      <c r="I199">
        <v>10605121</v>
      </c>
      <c r="K199" s="11">
        <f t="shared" si="3"/>
        <v>10.123333333333363</v>
      </c>
    </row>
    <row r="200" spans="1:11" x14ac:dyDescent="0.25">
      <c r="A200" t="s">
        <v>226</v>
      </c>
      <c r="B200" s="8" t="s">
        <v>476</v>
      </c>
      <c r="C200">
        <v>199</v>
      </c>
      <c r="D200">
        <v>0.10100000000000001</v>
      </c>
      <c r="E200">
        <v>3531.654</v>
      </c>
      <c r="F200">
        <v>2234</v>
      </c>
      <c r="G200">
        <v>5180</v>
      </c>
      <c r="H200" s="17">
        <v>355.99099999999999</v>
      </c>
      <c r="I200">
        <v>14239629</v>
      </c>
      <c r="K200" s="11">
        <f t="shared" si="3"/>
        <v>100.98633333333336</v>
      </c>
    </row>
    <row r="201" spans="1:11" x14ac:dyDescent="0.25">
      <c r="A201" t="s">
        <v>227</v>
      </c>
      <c r="B201" s="8" t="s">
        <v>477</v>
      </c>
      <c r="C201">
        <v>200</v>
      </c>
      <c r="D201">
        <v>0.10100000000000001</v>
      </c>
      <c r="E201">
        <v>2635.47</v>
      </c>
      <c r="F201">
        <v>2095</v>
      </c>
      <c r="G201">
        <v>3093</v>
      </c>
      <c r="H201" s="17">
        <v>265.65499999999997</v>
      </c>
      <c r="I201">
        <v>10626216</v>
      </c>
      <c r="K201" s="11">
        <f t="shared" si="3"/>
        <v>10.65033333333335</v>
      </c>
    </row>
    <row r="202" spans="1:11" x14ac:dyDescent="0.25">
      <c r="A202" t="s">
        <v>228</v>
      </c>
      <c r="B202" s="8" t="s">
        <v>478</v>
      </c>
      <c r="C202">
        <v>201</v>
      </c>
      <c r="D202">
        <v>0.10100000000000001</v>
      </c>
      <c r="E202">
        <v>8525.1569999999992</v>
      </c>
      <c r="F202">
        <v>2318</v>
      </c>
      <c r="G202">
        <v>14048</v>
      </c>
      <c r="H202" s="17">
        <v>859.33600000000001</v>
      </c>
      <c r="I202">
        <v>34373435</v>
      </c>
      <c r="K202" s="11">
        <f t="shared" si="3"/>
        <v>604.33133333333342</v>
      </c>
    </row>
    <row r="203" spans="1:11" x14ac:dyDescent="0.25">
      <c r="A203" t="s">
        <v>229</v>
      </c>
      <c r="B203" s="8" t="s">
        <v>479</v>
      </c>
      <c r="C203">
        <v>202</v>
      </c>
      <c r="D203">
        <v>0.10100000000000001</v>
      </c>
      <c r="E203">
        <v>2821.7660000000001</v>
      </c>
      <c r="F203">
        <v>2007</v>
      </c>
      <c r="G203">
        <v>4076</v>
      </c>
      <c r="H203" s="17">
        <v>284.43400000000003</v>
      </c>
      <c r="I203">
        <v>11377359</v>
      </c>
      <c r="K203" s="11">
        <f t="shared" si="3"/>
        <v>29.429333333333403</v>
      </c>
    </row>
    <row r="204" spans="1:11" x14ac:dyDescent="0.25">
      <c r="A204" t="s">
        <v>230</v>
      </c>
      <c r="B204" s="8" t="s">
        <v>480</v>
      </c>
      <c r="C204">
        <v>203</v>
      </c>
      <c r="D204">
        <v>0.10100000000000001</v>
      </c>
      <c r="E204">
        <v>6414.7219999999998</v>
      </c>
      <c r="F204">
        <v>2197</v>
      </c>
      <c r="G204">
        <v>11016</v>
      </c>
      <c r="H204" s="17">
        <v>646.60400000000004</v>
      </c>
      <c r="I204">
        <v>25864161</v>
      </c>
      <c r="K204" s="11">
        <f t="shared" si="3"/>
        <v>391.59933333333345</v>
      </c>
    </row>
    <row r="205" spans="1:11" x14ac:dyDescent="0.25">
      <c r="A205" t="s">
        <v>231</v>
      </c>
      <c r="B205" s="8" t="s">
        <v>481</v>
      </c>
      <c r="C205">
        <v>204</v>
      </c>
      <c r="D205">
        <v>0.10100000000000001</v>
      </c>
      <c r="E205">
        <v>2905.415</v>
      </c>
      <c r="F205">
        <v>2266</v>
      </c>
      <c r="G205">
        <v>3486</v>
      </c>
      <c r="H205" s="17">
        <v>292.86599999999999</v>
      </c>
      <c r="I205">
        <v>11714635</v>
      </c>
      <c r="K205" s="11">
        <f t="shared" si="3"/>
        <v>37.861333333333363</v>
      </c>
    </row>
    <row r="206" spans="1:11" x14ac:dyDescent="0.25">
      <c r="A206" t="s">
        <v>232</v>
      </c>
      <c r="B206" s="8" t="s">
        <v>482</v>
      </c>
      <c r="C206">
        <v>205</v>
      </c>
      <c r="D206">
        <v>0.10100000000000001</v>
      </c>
      <c r="E206">
        <v>5839.55</v>
      </c>
      <c r="F206">
        <v>1939</v>
      </c>
      <c r="G206">
        <v>9801</v>
      </c>
      <c r="H206" s="17">
        <v>588.62699999999995</v>
      </c>
      <c r="I206">
        <v>23545064</v>
      </c>
      <c r="K206" s="11">
        <f t="shared" si="3"/>
        <v>333.62233333333336</v>
      </c>
    </row>
    <row r="207" spans="1:11" x14ac:dyDescent="0.25">
      <c r="A207" t="s">
        <v>233</v>
      </c>
      <c r="B207" s="8" t="s">
        <v>483</v>
      </c>
      <c r="C207">
        <v>206</v>
      </c>
      <c r="D207">
        <v>0.10100000000000001</v>
      </c>
      <c r="E207">
        <v>2429.04</v>
      </c>
      <c r="F207">
        <v>1961</v>
      </c>
      <c r="G207">
        <v>2831</v>
      </c>
      <c r="H207" s="17">
        <v>244.84700000000001</v>
      </c>
      <c r="I207">
        <v>9793890</v>
      </c>
      <c r="K207" s="11">
        <f t="shared" si="3"/>
        <v>-10.157666666666614</v>
      </c>
    </row>
    <row r="208" spans="1:11" x14ac:dyDescent="0.25">
      <c r="A208" t="s">
        <v>234</v>
      </c>
      <c r="B208" s="8" t="s">
        <v>484</v>
      </c>
      <c r="C208">
        <v>207</v>
      </c>
      <c r="D208">
        <v>0.10100000000000001</v>
      </c>
      <c r="E208">
        <v>5969.5290000000005</v>
      </c>
      <c r="F208">
        <v>2071</v>
      </c>
      <c r="G208">
        <v>10249</v>
      </c>
      <c r="H208" s="17">
        <v>601.72799999999995</v>
      </c>
      <c r="I208">
        <v>24069140</v>
      </c>
      <c r="K208" s="11">
        <f t="shared" si="3"/>
        <v>346.72333333333336</v>
      </c>
    </row>
    <row r="209" spans="1:11" x14ac:dyDescent="0.25">
      <c r="A209" t="s">
        <v>235</v>
      </c>
      <c r="B209" s="8" t="s">
        <v>485</v>
      </c>
      <c r="C209">
        <v>208</v>
      </c>
      <c r="D209">
        <v>0.10100000000000001</v>
      </c>
      <c r="E209">
        <v>2609.6280000000002</v>
      </c>
      <c r="F209">
        <v>2192</v>
      </c>
      <c r="G209">
        <v>3503</v>
      </c>
      <c r="H209" s="17">
        <v>263.05099999999999</v>
      </c>
      <c r="I209">
        <v>10522022</v>
      </c>
      <c r="K209" s="11">
        <f t="shared" si="3"/>
        <v>8.0463333333333651</v>
      </c>
    </row>
    <row r="210" spans="1:11" x14ac:dyDescent="0.25">
      <c r="A210" t="s">
        <v>236</v>
      </c>
      <c r="B210" s="8" t="s">
        <v>486</v>
      </c>
      <c r="C210">
        <v>209</v>
      </c>
      <c r="D210">
        <v>0.10100000000000001</v>
      </c>
      <c r="E210">
        <v>6900.6589999999997</v>
      </c>
      <c r="F210">
        <v>2235</v>
      </c>
      <c r="G210">
        <v>10674</v>
      </c>
      <c r="H210" s="17">
        <v>695.58600000000001</v>
      </c>
      <c r="I210">
        <v>27823458</v>
      </c>
      <c r="K210" s="11">
        <f t="shared" si="3"/>
        <v>440.58133333333342</v>
      </c>
    </row>
    <row r="211" spans="1:11" x14ac:dyDescent="0.25">
      <c r="A211" t="s">
        <v>237</v>
      </c>
      <c r="B211" s="8" t="s">
        <v>487</v>
      </c>
      <c r="C211">
        <v>210</v>
      </c>
      <c r="D211">
        <v>0.10100000000000001</v>
      </c>
      <c r="E211">
        <v>3346.9479999999999</v>
      </c>
      <c r="F211">
        <v>2292</v>
      </c>
      <c r="G211">
        <v>4191</v>
      </c>
      <c r="H211" s="17">
        <v>337.37200000000001</v>
      </c>
      <c r="I211">
        <v>13494896</v>
      </c>
      <c r="K211" s="11">
        <f t="shared" si="3"/>
        <v>82.367333333333391</v>
      </c>
    </row>
    <row r="212" spans="1:11" x14ac:dyDescent="0.25">
      <c r="A212" t="s">
        <v>238</v>
      </c>
      <c r="B212" s="8" t="s">
        <v>488</v>
      </c>
      <c r="C212">
        <v>211</v>
      </c>
      <c r="D212">
        <v>0.10100000000000001</v>
      </c>
      <c r="E212">
        <v>2919.2890000000002</v>
      </c>
      <c r="F212">
        <v>2296</v>
      </c>
      <c r="G212">
        <v>3776</v>
      </c>
      <c r="H212" s="17">
        <v>294.26400000000001</v>
      </c>
      <c r="I212">
        <v>11770574</v>
      </c>
      <c r="K212" s="11">
        <f t="shared" si="3"/>
        <v>39.259333333333387</v>
      </c>
    </row>
    <row r="213" spans="1:11" x14ac:dyDescent="0.25">
      <c r="A213" t="s">
        <v>239</v>
      </c>
      <c r="B213" s="8" t="s">
        <v>489</v>
      </c>
      <c r="C213">
        <v>212</v>
      </c>
      <c r="D213">
        <v>0.10100000000000001</v>
      </c>
      <c r="E213">
        <v>2554.8069999999998</v>
      </c>
      <c r="F213">
        <v>2212</v>
      </c>
      <c r="G213">
        <v>2811</v>
      </c>
      <c r="H213" s="17">
        <v>257.52499999999998</v>
      </c>
      <c r="I213">
        <v>10300982</v>
      </c>
      <c r="K213" s="11">
        <f t="shared" si="3"/>
        <v>2.5203333333333546</v>
      </c>
    </row>
    <row r="214" spans="1:11" x14ac:dyDescent="0.25">
      <c r="A214" t="s">
        <v>240</v>
      </c>
      <c r="B214" s="8" t="s">
        <v>490</v>
      </c>
      <c r="C214">
        <v>213</v>
      </c>
      <c r="D214">
        <v>0.10100000000000001</v>
      </c>
      <c r="E214">
        <v>4800.6899999999996</v>
      </c>
      <c r="F214">
        <v>2291</v>
      </c>
      <c r="G214">
        <v>8958</v>
      </c>
      <c r="H214" s="17">
        <v>483.91</v>
      </c>
      <c r="I214">
        <v>19356384</v>
      </c>
      <c r="K214" s="11">
        <f t="shared" si="3"/>
        <v>228.9053333333334</v>
      </c>
    </row>
    <row r="215" spans="1:11" x14ac:dyDescent="0.25">
      <c r="A215" t="s">
        <v>241</v>
      </c>
      <c r="B215" s="8" t="s">
        <v>491</v>
      </c>
      <c r="C215">
        <v>214</v>
      </c>
      <c r="D215">
        <v>0.10100000000000001</v>
      </c>
      <c r="E215">
        <v>2637.6750000000002</v>
      </c>
      <c r="F215">
        <v>2210</v>
      </c>
      <c r="G215">
        <v>3012</v>
      </c>
      <c r="H215" s="17">
        <v>265.87799999999999</v>
      </c>
      <c r="I215">
        <v>10635106</v>
      </c>
      <c r="K215" s="11">
        <f t="shared" si="3"/>
        <v>10.873333333333363</v>
      </c>
    </row>
    <row r="216" spans="1:11" x14ac:dyDescent="0.25">
      <c r="A216" t="s">
        <v>242</v>
      </c>
      <c r="B216" s="8" t="s">
        <v>492</v>
      </c>
      <c r="C216">
        <v>215</v>
      </c>
      <c r="D216">
        <v>0.10100000000000001</v>
      </c>
      <c r="E216">
        <v>6318.6490000000003</v>
      </c>
      <c r="F216">
        <v>2341</v>
      </c>
      <c r="G216">
        <v>10266</v>
      </c>
      <c r="H216" s="17">
        <v>636.91999999999996</v>
      </c>
      <c r="I216">
        <v>25476792</v>
      </c>
      <c r="K216" s="11">
        <f t="shared" si="3"/>
        <v>381.91533333333336</v>
      </c>
    </row>
    <row r="217" spans="1:11" x14ac:dyDescent="0.25">
      <c r="A217" t="s">
        <v>243</v>
      </c>
      <c r="B217" s="8" t="s">
        <v>493</v>
      </c>
      <c r="C217">
        <v>216</v>
      </c>
      <c r="D217">
        <v>0.10100000000000001</v>
      </c>
      <c r="E217">
        <v>3410.2280000000001</v>
      </c>
      <c r="F217">
        <v>2307</v>
      </c>
      <c r="G217">
        <v>4767</v>
      </c>
      <c r="H217" s="17">
        <v>343.75099999999998</v>
      </c>
      <c r="I217">
        <v>13750041</v>
      </c>
      <c r="K217" s="11">
        <f t="shared" si="3"/>
        <v>88.746333333333354</v>
      </c>
    </row>
    <row r="218" spans="1:11" x14ac:dyDescent="0.25">
      <c r="A218" t="s">
        <v>244</v>
      </c>
      <c r="B218" s="8" t="s">
        <v>494</v>
      </c>
      <c r="C218">
        <v>217</v>
      </c>
      <c r="D218">
        <v>0.10100000000000001</v>
      </c>
      <c r="E218">
        <v>3432.7849999999999</v>
      </c>
      <c r="F218">
        <v>2262</v>
      </c>
      <c r="G218">
        <v>4213</v>
      </c>
      <c r="H218" s="17">
        <v>346.02499999999998</v>
      </c>
      <c r="I218">
        <v>13840990</v>
      </c>
      <c r="K218" s="11">
        <f t="shared" si="3"/>
        <v>91.020333333333355</v>
      </c>
    </row>
    <row r="219" spans="1:11" x14ac:dyDescent="0.25">
      <c r="A219" t="s">
        <v>245</v>
      </c>
      <c r="B219" s="8" t="s">
        <v>495</v>
      </c>
      <c r="C219">
        <v>218</v>
      </c>
      <c r="D219">
        <v>0.10100000000000001</v>
      </c>
      <c r="E219">
        <v>3077.366</v>
      </c>
      <c r="F219">
        <v>2213</v>
      </c>
      <c r="G219">
        <v>4078</v>
      </c>
      <c r="H219" s="17">
        <v>310.19799999999998</v>
      </c>
      <c r="I219">
        <v>12407940</v>
      </c>
      <c r="K219" s="11">
        <f t="shared" si="3"/>
        <v>55.193333333333356</v>
      </c>
    </row>
    <row r="220" spans="1:11" x14ac:dyDescent="0.25">
      <c r="A220" t="s">
        <v>246</v>
      </c>
      <c r="B220" s="8" t="s">
        <v>496</v>
      </c>
      <c r="C220">
        <v>219</v>
      </c>
      <c r="D220">
        <v>0.10100000000000001</v>
      </c>
      <c r="E220">
        <v>4103.5370000000003</v>
      </c>
      <c r="F220">
        <v>2440</v>
      </c>
      <c r="G220">
        <v>6058</v>
      </c>
      <c r="H220" s="17">
        <v>413.637</v>
      </c>
      <c r="I220">
        <v>16545462</v>
      </c>
      <c r="K220" s="11">
        <f t="shared" si="3"/>
        <v>158.63233333333338</v>
      </c>
    </row>
    <row r="221" spans="1:11" x14ac:dyDescent="0.25">
      <c r="A221" t="s">
        <v>247</v>
      </c>
      <c r="B221" s="8" t="s">
        <v>497</v>
      </c>
      <c r="C221">
        <v>220</v>
      </c>
      <c r="D221">
        <v>0.10100000000000001</v>
      </c>
      <c r="E221">
        <v>3840.8429999999998</v>
      </c>
      <c r="F221">
        <v>2375</v>
      </c>
      <c r="G221">
        <v>5663</v>
      </c>
      <c r="H221" s="17">
        <v>387.15699999999998</v>
      </c>
      <c r="I221">
        <v>15486279</v>
      </c>
      <c r="K221" s="11">
        <f t="shared" si="3"/>
        <v>132.15233333333336</v>
      </c>
    </row>
    <row r="222" spans="1:11" x14ac:dyDescent="0.25">
      <c r="A222" t="s">
        <v>248</v>
      </c>
      <c r="B222" s="8" t="s">
        <v>498</v>
      </c>
      <c r="C222">
        <v>221</v>
      </c>
      <c r="D222">
        <v>0.10100000000000001</v>
      </c>
      <c r="E222">
        <v>4137.6809999999996</v>
      </c>
      <c r="F222">
        <v>2111</v>
      </c>
      <c r="G222">
        <v>5786</v>
      </c>
      <c r="H222" s="17">
        <v>417.07799999999997</v>
      </c>
      <c r="I222">
        <v>16683131</v>
      </c>
      <c r="K222" s="11">
        <f t="shared" si="3"/>
        <v>162.07333333333335</v>
      </c>
    </row>
    <row r="223" spans="1:11" x14ac:dyDescent="0.25">
      <c r="A223" t="s">
        <v>249</v>
      </c>
      <c r="B223" s="8" t="s">
        <v>499</v>
      </c>
      <c r="C223">
        <v>222</v>
      </c>
      <c r="D223">
        <v>0.10100000000000001</v>
      </c>
      <c r="E223">
        <v>3033.518</v>
      </c>
      <c r="F223">
        <v>2187</v>
      </c>
      <c r="G223">
        <v>4489</v>
      </c>
      <c r="H223" s="17">
        <v>305.779</v>
      </c>
      <c r="I223">
        <v>12231143</v>
      </c>
      <c r="K223" s="11">
        <f t="shared" si="3"/>
        <v>50.774333333333374</v>
      </c>
    </row>
    <row r="224" spans="1:11" x14ac:dyDescent="0.25">
      <c r="A224" t="s">
        <v>250</v>
      </c>
      <c r="B224" s="8" t="s">
        <v>500</v>
      </c>
      <c r="C224">
        <v>223</v>
      </c>
      <c r="D224">
        <v>0.10100000000000001</v>
      </c>
      <c r="E224">
        <v>5050.4470000000001</v>
      </c>
      <c r="F224">
        <v>2272</v>
      </c>
      <c r="G224">
        <v>8813</v>
      </c>
      <c r="H224" s="17">
        <v>509.08499999999998</v>
      </c>
      <c r="I224">
        <v>20363404</v>
      </c>
      <c r="K224" s="11">
        <f t="shared" si="3"/>
        <v>254.08033333333336</v>
      </c>
    </row>
    <row r="225" spans="1:11" x14ac:dyDescent="0.25">
      <c r="A225" t="s">
        <v>251</v>
      </c>
      <c r="B225" s="8" t="s">
        <v>501</v>
      </c>
      <c r="C225">
        <v>224</v>
      </c>
      <c r="D225">
        <v>0.10100000000000001</v>
      </c>
      <c r="E225">
        <v>2651.2310000000002</v>
      </c>
      <c r="F225">
        <v>2245</v>
      </c>
      <c r="G225">
        <v>3000</v>
      </c>
      <c r="H225" s="17">
        <v>267.24400000000003</v>
      </c>
      <c r="I225">
        <v>10689765</v>
      </c>
      <c r="K225" s="11">
        <f t="shared" si="3"/>
        <v>12.239333333333406</v>
      </c>
    </row>
    <row r="226" spans="1:11" x14ac:dyDescent="0.25">
      <c r="A226" t="s">
        <v>252</v>
      </c>
      <c r="B226" s="8" t="s">
        <v>502</v>
      </c>
      <c r="C226">
        <v>225</v>
      </c>
      <c r="D226">
        <v>0.10100000000000001</v>
      </c>
      <c r="E226">
        <v>5691.7079999999996</v>
      </c>
      <c r="F226">
        <v>2255</v>
      </c>
      <c r="G226">
        <v>8576</v>
      </c>
      <c r="H226" s="17">
        <v>573.72400000000005</v>
      </c>
      <c r="I226">
        <v>22948967</v>
      </c>
      <c r="K226" s="11">
        <f t="shared" si="3"/>
        <v>318.71933333333345</v>
      </c>
    </row>
    <row r="227" spans="1:11" x14ac:dyDescent="0.25">
      <c r="A227" t="s">
        <v>253</v>
      </c>
      <c r="B227" s="8" t="s">
        <v>503</v>
      </c>
      <c r="C227">
        <v>226</v>
      </c>
      <c r="D227">
        <v>0.10100000000000001</v>
      </c>
      <c r="E227">
        <v>3618.0419999999999</v>
      </c>
      <c r="F227">
        <v>2194</v>
      </c>
      <c r="G227">
        <v>4916</v>
      </c>
      <c r="H227" s="17">
        <v>364.69900000000001</v>
      </c>
      <c r="I227">
        <v>14587947</v>
      </c>
      <c r="K227" s="11">
        <f t="shared" si="3"/>
        <v>109.69433333333339</v>
      </c>
    </row>
    <row r="228" spans="1:11" x14ac:dyDescent="0.25">
      <c r="A228" t="s">
        <v>254</v>
      </c>
      <c r="B228" s="8" t="s">
        <v>504</v>
      </c>
      <c r="C228">
        <v>227</v>
      </c>
      <c r="D228">
        <v>0.10100000000000001</v>
      </c>
      <c r="E228">
        <v>4527.3540000000003</v>
      </c>
      <c r="F228">
        <v>2185</v>
      </c>
      <c r="G228">
        <v>6394</v>
      </c>
      <c r="H228" s="17">
        <v>456.35700000000003</v>
      </c>
      <c r="I228">
        <v>18254293</v>
      </c>
      <c r="K228" s="11">
        <f t="shared" si="3"/>
        <v>201.35233333333341</v>
      </c>
    </row>
    <row r="229" spans="1:11" x14ac:dyDescent="0.25">
      <c r="A229" t="s">
        <v>255</v>
      </c>
      <c r="B229" s="8" t="s">
        <v>505</v>
      </c>
      <c r="C229">
        <v>228</v>
      </c>
      <c r="D229">
        <v>0.10100000000000001</v>
      </c>
      <c r="E229">
        <v>2836.585</v>
      </c>
      <c r="F229">
        <v>2110</v>
      </c>
      <c r="G229">
        <v>3671</v>
      </c>
      <c r="H229" s="17">
        <v>285.928</v>
      </c>
      <c r="I229">
        <v>11437109</v>
      </c>
      <c r="K229" s="11">
        <f t="shared" si="3"/>
        <v>30.923333333333375</v>
      </c>
    </row>
    <row r="230" spans="1:11" x14ac:dyDescent="0.25">
      <c r="A230" t="s">
        <v>256</v>
      </c>
      <c r="B230" s="8" t="s">
        <v>506</v>
      </c>
      <c r="C230">
        <v>229</v>
      </c>
      <c r="D230">
        <v>0.10100000000000001</v>
      </c>
      <c r="E230">
        <v>6767.4769999999999</v>
      </c>
      <c r="F230">
        <v>2111</v>
      </c>
      <c r="G230">
        <v>12623</v>
      </c>
      <c r="H230" s="17">
        <v>682.16200000000003</v>
      </c>
      <c r="I230">
        <v>27286466</v>
      </c>
      <c r="K230" s="11">
        <f t="shared" si="3"/>
        <v>427.15733333333344</v>
      </c>
    </row>
    <row r="231" spans="1:11" x14ac:dyDescent="0.25">
      <c r="A231" t="s">
        <v>257</v>
      </c>
      <c r="B231" s="8" t="s">
        <v>507</v>
      </c>
      <c r="C231">
        <v>230</v>
      </c>
      <c r="D231">
        <v>0.10100000000000001</v>
      </c>
      <c r="E231">
        <v>2510.1779999999999</v>
      </c>
      <c r="F231">
        <v>2092</v>
      </c>
      <c r="G231">
        <v>2919</v>
      </c>
      <c r="H231" s="17">
        <v>253.02600000000001</v>
      </c>
      <c r="I231">
        <v>10121036</v>
      </c>
      <c r="K231" s="11">
        <f t="shared" si="3"/>
        <v>-1.9786666666666122</v>
      </c>
    </row>
    <row r="232" spans="1:11" x14ac:dyDescent="0.25">
      <c r="A232" t="s">
        <v>258</v>
      </c>
      <c r="B232" s="8" t="s">
        <v>508</v>
      </c>
      <c r="C232">
        <v>231</v>
      </c>
      <c r="D232">
        <v>0.10100000000000001</v>
      </c>
      <c r="E232">
        <v>3432.5549999999998</v>
      </c>
      <c r="F232">
        <v>2130</v>
      </c>
      <c r="G232">
        <v>4560</v>
      </c>
      <c r="H232" s="17">
        <v>346.00200000000001</v>
      </c>
      <c r="I232">
        <v>13840063</v>
      </c>
      <c r="K232" s="11">
        <f t="shared" si="3"/>
        <v>90.997333333333387</v>
      </c>
    </row>
    <row r="233" spans="1:11" x14ac:dyDescent="0.25">
      <c r="A233" t="s">
        <v>259</v>
      </c>
      <c r="B233" s="8" t="s">
        <v>509</v>
      </c>
      <c r="C233">
        <v>232</v>
      </c>
      <c r="D233">
        <v>0.10100000000000001</v>
      </c>
      <c r="E233">
        <v>3573.74</v>
      </c>
      <c r="F233">
        <v>2230</v>
      </c>
      <c r="G233">
        <v>8056</v>
      </c>
      <c r="H233" s="17">
        <v>360.233</v>
      </c>
      <c r="I233">
        <v>14409320</v>
      </c>
      <c r="K233" s="11">
        <f t="shared" si="3"/>
        <v>105.22833333333338</v>
      </c>
    </row>
    <row r="234" spans="1:11" x14ac:dyDescent="0.25">
      <c r="A234" t="s">
        <v>260</v>
      </c>
      <c r="B234" s="8" t="s">
        <v>510</v>
      </c>
      <c r="C234">
        <v>233</v>
      </c>
      <c r="D234">
        <v>0.10100000000000001</v>
      </c>
      <c r="E234">
        <v>5280.7960000000003</v>
      </c>
      <c r="F234">
        <v>2176</v>
      </c>
      <c r="G234">
        <v>7563</v>
      </c>
      <c r="H234" s="17">
        <v>532.30399999999997</v>
      </c>
      <c r="I234">
        <v>21292171</v>
      </c>
      <c r="K234" s="11">
        <f t="shared" si="3"/>
        <v>277.29933333333338</v>
      </c>
    </row>
    <row r="235" spans="1:11" x14ac:dyDescent="0.25">
      <c r="A235" t="s">
        <v>261</v>
      </c>
      <c r="B235" s="8" t="s">
        <v>511</v>
      </c>
      <c r="C235">
        <v>234</v>
      </c>
      <c r="D235">
        <v>0.10100000000000001</v>
      </c>
      <c r="E235">
        <v>2779.2170000000001</v>
      </c>
      <c r="F235">
        <v>2166</v>
      </c>
      <c r="G235">
        <v>3337</v>
      </c>
      <c r="H235" s="17">
        <v>280.14499999999998</v>
      </c>
      <c r="I235">
        <v>11205803</v>
      </c>
      <c r="K235" s="11">
        <f t="shared" si="3"/>
        <v>25.140333333333359</v>
      </c>
    </row>
    <row r="236" spans="1:11" x14ac:dyDescent="0.25">
      <c r="A236" t="s">
        <v>262</v>
      </c>
      <c r="B236" s="8" t="s">
        <v>512</v>
      </c>
      <c r="C236">
        <v>235</v>
      </c>
      <c r="D236">
        <v>0.10100000000000001</v>
      </c>
      <c r="E236">
        <v>2869.81</v>
      </c>
      <c r="F236">
        <v>1896</v>
      </c>
      <c r="G236">
        <v>3824</v>
      </c>
      <c r="H236" s="17">
        <v>289.27699999999999</v>
      </c>
      <c r="I236">
        <v>11571072</v>
      </c>
      <c r="K236" s="11">
        <f t="shared" si="3"/>
        <v>34.272333333333364</v>
      </c>
    </row>
    <row r="237" spans="1:11" x14ac:dyDescent="0.25">
      <c r="A237" t="s">
        <v>263</v>
      </c>
      <c r="B237" s="8" t="s">
        <v>513</v>
      </c>
      <c r="C237">
        <v>236</v>
      </c>
      <c r="D237">
        <v>0.10100000000000001</v>
      </c>
      <c r="E237">
        <v>2586.98</v>
      </c>
      <c r="F237">
        <v>2011</v>
      </c>
      <c r="G237">
        <v>3125</v>
      </c>
      <c r="H237" s="17">
        <v>260.76799999999997</v>
      </c>
      <c r="I237">
        <v>10430704</v>
      </c>
      <c r="K237" s="11">
        <f t="shared" si="3"/>
        <v>5.7633333333333496</v>
      </c>
    </row>
    <row r="238" spans="1:11" x14ac:dyDescent="0.25">
      <c r="A238" t="s">
        <v>264</v>
      </c>
      <c r="B238" s="8" t="s">
        <v>514</v>
      </c>
      <c r="C238">
        <v>237</v>
      </c>
      <c r="D238">
        <v>0.10100000000000001</v>
      </c>
      <c r="E238">
        <v>12069.931</v>
      </c>
      <c r="F238">
        <v>2184</v>
      </c>
      <c r="G238">
        <v>19176</v>
      </c>
      <c r="H238" s="17">
        <v>1216.6489999999999</v>
      </c>
      <c r="I238">
        <v>48665962</v>
      </c>
      <c r="K238" s="11">
        <f t="shared" si="3"/>
        <v>961.64433333333329</v>
      </c>
    </row>
    <row r="239" spans="1:11" x14ac:dyDescent="0.25">
      <c r="A239" t="s">
        <v>265</v>
      </c>
      <c r="B239" s="8" t="s">
        <v>515</v>
      </c>
      <c r="C239">
        <v>238</v>
      </c>
      <c r="D239">
        <v>0.10100000000000001</v>
      </c>
      <c r="E239">
        <v>2855.107</v>
      </c>
      <c r="F239">
        <v>2142</v>
      </c>
      <c r="G239">
        <v>3443</v>
      </c>
      <c r="H239" s="17">
        <v>287.79500000000002</v>
      </c>
      <c r="I239">
        <v>11511792</v>
      </c>
      <c r="K239" s="11">
        <f t="shared" si="3"/>
        <v>32.790333333333393</v>
      </c>
    </row>
    <row r="240" spans="1:11" x14ac:dyDescent="0.25">
      <c r="A240" t="s">
        <v>266</v>
      </c>
      <c r="B240" s="8" t="s">
        <v>516</v>
      </c>
      <c r="C240">
        <v>239</v>
      </c>
      <c r="D240">
        <v>0.10100000000000001</v>
      </c>
      <c r="E240">
        <v>5937.7619999999997</v>
      </c>
      <c r="F240">
        <v>2016</v>
      </c>
      <c r="G240">
        <v>9806</v>
      </c>
      <c r="H240" s="17">
        <v>598.52599999999995</v>
      </c>
      <c r="I240">
        <v>23941057</v>
      </c>
      <c r="K240" s="11">
        <f t="shared" si="3"/>
        <v>343.52133333333336</v>
      </c>
    </row>
    <row r="241" spans="1:11" x14ac:dyDescent="0.25">
      <c r="A241" t="s">
        <v>267</v>
      </c>
      <c r="B241" s="8" t="s">
        <v>517</v>
      </c>
      <c r="C241">
        <v>240</v>
      </c>
      <c r="D241">
        <v>0.10100000000000001</v>
      </c>
      <c r="E241">
        <v>2855.58</v>
      </c>
      <c r="F241">
        <v>2262</v>
      </c>
      <c r="G241">
        <v>3345</v>
      </c>
      <c r="H241" s="17">
        <v>287.84199999999998</v>
      </c>
      <c r="I241">
        <v>11513699</v>
      </c>
      <c r="K241" s="11">
        <f t="shared" si="3"/>
        <v>32.837333333333362</v>
      </c>
    </row>
    <row r="242" spans="1:11" x14ac:dyDescent="0.25">
      <c r="A242" t="s">
        <v>268</v>
      </c>
      <c r="B242" s="8" t="s">
        <v>518</v>
      </c>
      <c r="C242">
        <v>241</v>
      </c>
      <c r="D242">
        <v>0.10100000000000001</v>
      </c>
      <c r="E242">
        <v>4613.4889999999996</v>
      </c>
      <c r="F242">
        <v>2323</v>
      </c>
      <c r="G242">
        <v>9052</v>
      </c>
      <c r="H242" s="17">
        <v>465.04</v>
      </c>
      <c r="I242">
        <v>18601588</v>
      </c>
      <c r="K242" s="11">
        <f t="shared" si="3"/>
        <v>210.0353333333334</v>
      </c>
    </row>
    <row r="243" spans="1:11" x14ac:dyDescent="0.25">
      <c r="A243" t="s">
        <v>269</v>
      </c>
      <c r="B243" s="8" t="s">
        <v>519</v>
      </c>
      <c r="C243">
        <v>242</v>
      </c>
      <c r="D243">
        <v>0.10100000000000001</v>
      </c>
      <c r="E243">
        <v>2514.0859999999998</v>
      </c>
      <c r="F243">
        <v>2165</v>
      </c>
      <c r="G243">
        <v>2845</v>
      </c>
      <c r="H243" s="17">
        <v>253.42</v>
      </c>
      <c r="I243">
        <v>10136796</v>
      </c>
      <c r="K243" s="11">
        <f t="shared" si="3"/>
        <v>-1.5846666666666351</v>
      </c>
    </row>
    <row r="244" spans="1:11" x14ac:dyDescent="0.25">
      <c r="A244" t="s">
        <v>270</v>
      </c>
      <c r="B244" s="8" t="s">
        <v>520</v>
      </c>
      <c r="C244">
        <v>243</v>
      </c>
      <c r="D244">
        <v>0.10100000000000001</v>
      </c>
      <c r="E244">
        <v>3922.8789999999999</v>
      </c>
      <c r="F244">
        <v>2252</v>
      </c>
      <c r="G244">
        <v>5657</v>
      </c>
      <c r="H244" s="17">
        <v>395.42599999999999</v>
      </c>
      <c r="I244">
        <v>15817050</v>
      </c>
      <c r="K244" s="11">
        <f t="shared" si="3"/>
        <v>140.42133333333337</v>
      </c>
    </row>
    <row r="245" spans="1:11" x14ac:dyDescent="0.25">
      <c r="A245" t="s">
        <v>271</v>
      </c>
      <c r="B245" s="8" t="s">
        <v>521</v>
      </c>
      <c r="C245">
        <v>244</v>
      </c>
      <c r="D245">
        <v>0.10100000000000001</v>
      </c>
      <c r="E245">
        <v>2636.8040000000001</v>
      </c>
      <c r="F245">
        <v>2304</v>
      </c>
      <c r="G245">
        <v>3115</v>
      </c>
      <c r="H245" s="17">
        <v>265.79000000000002</v>
      </c>
      <c r="I245">
        <v>10631593</v>
      </c>
      <c r="K245" s="11">
        <f t="shared" si="3"/>
        <v>10.785333333333398</v>
      </c>
    </row>
    <row r="246" spans="1:11" x14ac:dyDescent="0.25">
      <c r="A246" t="s">
        <v>272</v>
      </c>
      <c r="B246" s="8" t="s">
        <v>522</v>
      </c>
      <c r="C246">
        <v>245</v>
      </c>
      <c r="D246">
        <v>0.10100000000000001</v>
      </c>
      <c r="E246">
        <v>2775.58</v>
      </c>
      <c r="F246">
        <v>2181</v>
      </c>
      <c r="G246">
        <v>3388</v>
      </c>
      <c r="H246" s="17">
        <v>279.77800000000002</v>
      </c>
      <c r="I246">
        <v>11191140</v>
      </c>
      <c r="K246" s="11">
        <f t="shared" si="3"/>
        <v>24.773333333333397</v>
      </c>
    </row>
    <row r="247" spans="1:11" x14ac:dyDescent="0.25">
      <c r="A247" t="s">
        <v>273</v>
      </c>
      <c r="B247" s="8" t="s">
        <v>523</v>
      </c>
      <c r="C247">
        <v>246</v>
      </c>
      <c r="D247">
        <v>0.10100000000000001</v>
      </c>
      <c r="E247">
        <v>2476.27</v>
      </c>
      <c r="F247">
        <v>2166</v>
      </c>
      <c r="G247">
        <v>2781</v>
      </c>
      <c r="H247" s="17">
        <v>249.608</v>
      </c>
      <c r="I247">
        <v>9984319</v>
      </c>
      <c r="K247" s="11">
        <f t="shared" si="3"/>
        <v>-5.3966666666666185</v>
      </c>
    </row>
    <row r="248" spans="1:11" x14ac:dyDescent="0.25">
      <c r="A248" t="s">
        <v>274</v>
      </c>
      <c r="B248" s="8" t="s">
        <v>524</v>
      </c>
      <c r="C248">
        <v>247</v>
      </c>
      <c r="D248">
        <v>0.10100000000000001</v>
      </c>
      <c r="E248">
        <v>3757.0709999999999</v>
      </c>
      <c r="F248">
        <v>2292</v>
      </c>
      <c r="G248">
        <v>5180</v>
      </c>
      <c r="H248" s="17">
        <v>378.71300000000002</v>
      </c>
      <c r="I248">
        <v>15148512</v>
      </c>
      <c r="K248" s="11">
        <f t="shared" si="3"/>
        <v>123.7083333333334</v>
      </c>
    </row>
    <row r="249" spans="1:11" x14ac:dyDescent="0.25">
      <c r="A249" t="s">
        <v>275</v>
      </c>
      <c r="B249" s="8" t="s">
        <v>525</v>
      </c>
      <c r="C249">
        <v>248</v>
      </c>
      <c r="D249">
        <v>0.10100000000000001</v>
      </c>
      <c r="E249">
        <v>2811.37</v>
      </c>
      <c r="F249">
        <v>2176</v>
      </c>
      <c r="G249">
        <v>5408</v>
      </c>
      <c r="H249" s="17">
        <v>283.38600000000002</v>
      </c>
      <c r="I249">
        <v>11335443</v>
      </c>
      <c r="K249" s="11">
        <f t="shared" si="3"/>
        <v>28.381333333333401</v>
      </c>
    </row>
    <row r="250" spans="1:11" x14ac:dyDescent="0.25">
      <c r="A250" t="s">
        <v>276</v>
      </c>
      <c r="B250" s="8" t="s">
        <v>526</v>
      </c>
      <c r="C250">
        <v>249</v>
      </c>
      <c r="D250">
        <v>0.10100000000000001</v>
      </c>
      <c r="E250">
        <v>10414.589</v>
      </c>
      <c r="F250">
        <v>2412</v>
      </c>
      <c r="G250">
        <v>17756</v>
      </c>
      <c r="H250" s="17">
        <v>1049.7909999999999</v>
      </c>
      <c r="I250">
        <v>41991623</v>
      </c>
      <c r="K250" s="11">
        <f t="shared" si="3"/>
        <v>794.78633333333335</v>
      </c>
    </row>
    <row r="251" spans="1:11" x14ac:dyDescent="0.25">
      <c r="A251" t="s">
        <v>277</v>
      </c>
      <c r="B251" s="8" t="s">
        <v>527</v>
      </c>
      <c r="C251">
        <v>250</v>
      </c>
      <c r="D251">
        <v>0.10100000000000001</v>
      </c>
      <c r="E251">
        <v>3077.203</v>
      </c>
      <c r="F251">
        <v>2083</v>
      </c>
      <c r="G251">
        <v>3944</v>
      </c>
      <c r="H251" s="17">
        <v>310.18200000000002</v>
      </c>
      <c r="I251">
        <v>12407281</v>
      </c>
      <c r="K251" s="11">
        <f t="shared" si="3"/>
        <v>55.177333333333394</v>
      </c>
    </row>
    <row r="252" spans="1:11" x14ac:dyDescent="0.25">
      <c r="A252" t="s">
        <v>278</v>
      </c>
      <c r="B252" s="8" t="s">
        <v>528</v>
      </c>
      <c r="C252">
        <v>251</v>
      </c>
      <c r="D252">
        <v>0.10100000000000001</v>
      </c>
      <c r="E252">
        <v>5708.335</v>
      </c>
      <c r="F252">
        <v>2230</v>
      </c>
      <c r="G252">
        <v>9827</v>
      </c>
      <c r="H252" s="17">
        <v>575.4</v>
      </c>
      <c r="I252">
        <v>23016007</v>
      </c>
      <c r="K252" s="11">
        <f t="shared" si="3"/>
        <v>320.39533333333338</v>
      </c>
    </row>
    <row r="253" spans="1:11" x14ac:dyDescent="0.25">
      <c r="A253" t="s">
        <v>279</v>
      </c>
      <c r="B253" s="8" t="s">
        <v>529</v>
      </c>
      <c r="C253">
        <v>252</v>
      </c>
      <c r="D253">
        <v>0.10100000000000001</v>
      </c>
      <c r="E253">
        <v>2718.4140000000002</v>
      </c>
      <c r="F253">
        <v>2056</v>
      </c>
      <c r="G253">
        <v>3651</v>
      </c>
      <c r="H253" s="17">
        <v>274.01600000000002</v>
      </c>
      <c r="I253">
        <v>10960646</v>
      </c>
      <c r="K253" s="11">
        <f t="shared" si="3"/>
        <v>19.011333333333397</v>
      </c>
    </row>
    <row r="254" spans="1:11" x14ac:dyDescent="0.25">
      <c r="A254" t="s">
        <v>280</v>
      </c>
      <c r="B254" s="8" t="s">
        <v>530</v>
      </c>
      <c r="C254">
        <v>253</v>
      </c>
      <c r="D254">
        <v>0.10100000000000001</v>
      </c>
      <c r="E254">
        <v>3366.7939999999999</v>
      </c>
      <c r="F254">
        <v>2245</v>
      </c>
      <c r="G254">
        <v>4420</v>
      </c>
      <c r="H254" s="17">
        <v>339.37299999999999</v>
      </c>
      <c r="I254">
        <v>13574912</v>
      </c>
      <c r="K254" s="11">
        <f t="shared" si="3"/>
        <v>84.368333333333368</v>
      </c>
    </row>
    <row r="255" spans="1:11" x14ac:dyDescent="0.25">
      <c r="A255" t="s">
        <v>281</v>
      </c>
      <c r="B255" s="8" t="s">
        <v>531</v>
      </c>
      <c r="C255">
        <v>254</v>
      </c>
      <c r="D255">
        <v>0.10100000000000001</v>
      </c>
      <c r="E255">
        <v>4113.8440000000001</v>
      </c>
      <c r="F255">
        <v>2335</v>
      </c>
      <c r="G255">
        <v>11585</v>
      </c>
      <c r="H255" s="17">
        <v>414.67500000000001</v>
      </c>
      <c r="I255">
        <v>16587018</v>
      </c>
      <c r="K255" s="11">
        <f t="shared" si="3"/>
        <v>159.67033333333339</v>
      </c>
    </row>
    <row r="256" spans="1:11" x14ac:dyDescent="0.25">
      <c r="A256" t="s">
        <v>282</v>
      </c>
      <c r="B256" s="8" t="s">
        <v>532</v>
      </c>
      <c r="C256">
        <v>255</v>
      </c>
      <c r="D256">
        <v>0.10100000000000001</v>
      </c>
      <c r="E256">
        <v>5047.5829999999996</v>
      </c>
      <c r="F256">
        <v>2098</v>
      </c>
      <c r="G256">
        <v>7681</v>
      </c>
      <c r="H256" s="17">
        <v>508.79599999999999</v>
      </c>
      <c r="I256">
        <v>20351856</v>
      </c>
      <c r="K256" s="11">
        <f t="shared" si="3"/>
        <v>253.79133333333337</v>
      </c>
    </row>
    <row r="257" spans="1:11" x14ac:dyDescent="0.25">
      <c r="A257" t="s">
        <v>283</v>
      </c>
      <c r="B257" s="8" t="s">
        <v>533</v>
      </c>
      <c r="C257">
        <v>256</v>
      </c>
      <c r="D257">
        <v>0.10100000000000001</v>
      </c>
      <c r="E257">
        <v>2419.2310000000002</v>
      </c>
      <c r="F257">
        <v>2023</v>
      </c>
      <c r="G257">
        <v>3385</v>
      </c>
      <c r="H257" s="17">
        <v>243.858</v>
      </c>
      <c r="I257">
        <v>9754340</v>
      </c>
      <c r="K257" s="11">
        <f t="shared" si="3"/>
        <v>-11.146666666666619</v>
      </c>
    </row>
    <row r="258" spans="1:11" x14ac:dyDescent="0.25">
      <c r="A258" t="s">
        <v>284</v>
      </c>
      <c r="B258" s="8" t="s">
        <v>534</v>
      </c>
      <c r="C258">
        <v>257</v>
      </c>
      <c r="D258">
        <v>0.10100000000000001</v>
      </c>
      <c r="E258">
        <v>4728.1270000000004</v>
      </c>
      <c r="F258">
        <v>2132</v>
      </c>
      <c r="G258">
        <v>8342</v>
      </c>
      <c r="H258" s="17">
        <v>476.59500000000003</v>
      </c>
      <c r="I258">
        <v>19063809</v>
      </c>
      <c r="K258" s="11">
        <f t="shared" si="3"/>
        <v>221.5903333333334</v>
      </c>
    </row>
    <row r="259" spans="1:11" x14ac:dyDescent="0.25">
      <c r="A259" t="s">
        <v>285</v>
      </c>
      <c r="B259" s="8" t="s">
        <v>535</v>
      </c>
      <c r="C259">
        <v>258</v>
      </c>
      <c r="D259">
        <v>0.10100000000000001</v>
      </c>
      <c r="E259">
        <v>2418.7809999999999</v>
      </c>
      <c r="F259">
        <v>2175</v>
      </c>
      <c r="G259">
        <v>2901</v>
      </c>
      <c r="H259" s="17">
        <v>243.81299999999999</v>
      </c>
      <c r="I259">
        <v>9752523</v>
      </c>
      <c r="K259" s="11">
        <f t="shared" si="3"/>
        <v>-11.191666666666634</v>
      </c>
    </row>
    <row r="260" spans="1:11" x14ac:dyDescent="0.25">
      <c r="A260" t="s">
        <v>286</v>
      </c>
      <c r="B260" s="8" t="s">
        <v>536</v>
      </c>
      <c r="C260">
        <v>259</v>
      </c>
      <c r="D260">
        <v>0.10100000000000001</v>
      </c>
      <c r="E260">
        <v>11971.102999999999</v>
      </c>
      <c r="F260">
        <v>2235</v>
      </c>
      <c r="G260">
        <v>21947</v>
      </c>
      <c r="H260" s="17">
        <v>1206.6869999999999</v>
      </c>
      <c r="I260">
        <v>48267487</v>
      </c>
      <c r="K260" s="11">
        <f t="shared" si="3"/>
        <v>951.6823333333333</v>
      </c>
    </row>
    <row r="261" spans="1:11" x14ac:dyDescent="0.25">
      <c r="A261" t="s">
        <v>287</v>
      </c>
      <c r="B261" s="8" t="s">
        <v>537</v>
      </c>
      <c r="C261">
        <v>260</v>
      </c>
      <c r="D261">
        <v>0.10100000000000001</v>
      </c>
      <c r="E261">
        <v>2774.107</v>
      </c>
      <c r="F261">
        <v>2119</v>
      </c>
      <c r="G261">
        <v>3468</v>
      </c>
      <c r="H261" s="17">
        <v>279.63</v>
      </c>
      <c r="I261">
        <v>11185198</v>
      </c>
      <c r="K261" s="11">
        <f t="shared" ref="K261:K292" si="4">H261-$J$2</f>
        <v>24.625333333333373</v>
      </c>
    </row>
    <row r="262" spans="1:11" x14ac:dyDescent="0.25">
      <c r="A262" t="s">
        <v>288</v>
      </c>
      <c r="B262" s="8" t="s">
        <v>538</v>
      </c>
      <c r="C262">
        <v>261</v>
      </c>
      <c r="D262">
        <v>0.10100000000000001</v>
      </c>
      <c r="E262">
        <v>4336.4719999999998</v>
      </c>
      <c r="F262">
        <v>2173</v>
      </c>
      <c r="G262">
        <v>6750</v>
      </c>
      <c r="H262" s="17">
        <v>437.11599999999999</v>
      </c>
      <c r="I262">
        <v>17484654</v>
      </c>
      <c r="K262" s="11">
        <f t="shared" si="4"/>
        <v>182.11133333333336</v>
      </c>
    </row>
    <row r="263" spans="1:11" x14ac:dyDescent="0.25">
      <c r="A263" t="s">
        <v>289</v>
      </c>
      <c r="B263" s="8" t="s">
        <v>539</v>
      </c>
      <c r="C263">
        <v>262</v>
      </c>
      <c r="D263">
        <v>0.10100000000000001</v>
      </c>
      <c r="E263">
        <v>2508.1469999999999</v>
      </c>
      <c r="F263">
        <v>2146</v>
      </c>
      <c r="G263">
        <v>2912</v>
      </c>
      <c r="H263" s="17">
        <v>252.821</v>
      </c>
      <c r="I263">
        <v>10112849</v>
      </c>
      <c r="K263" s="11">
        <f t="shared" si="4"/>
        <v>-2.1836666666666247</v>
      </c>
    </row>
    <row r="264" spans="1:11" x14ac:dyDescent="0.25">
      <c r="A264" t="s">
        <v>290</v>
      </c>
      <c r="B264" s="8" t="s">
        <v>540</v>
      </c>
      <c r="C264">
        <v>263</v>
      </c>
      <c r="D264">
        <v>0.10100000000000001</v>
      </c>
      <c r="E264">
        <v>2927.0790000000002</v>
      </c>
      <c r="F264">
        <v>2129</v>
      </c>
      <c r="G264">
        <v>3671</v>
      </c>
      <c r="H264" s="17">
        <v>295.05</v>
      </c>
      <c r="I264">
        <v>11801981</v>
      </c>
      <c r="K264" s="11">
        <f t="shared" si="4"/>
        <v>40.045333333333389</v>
      </c>
    </row>
    <row r="265" spans="1:11" x14ac:dyDescent="0.25">
      <c r="A265" t="s">
        <v>291</v>
      </c>
      <c r="B265" s="8" t="s">
        <v>541</v>
      </c>
      <c r="C265">
        <v>264</v>
      </c>
      <c r="D265">
        <v>0.10100000000000001</v>
      </c>
      <c r="E265">
        <v>3515.076</v>
      </c>
      <c r="F265">
        <v>2030</v>
      </c>
      <c r="G265">
        <v>8058</v>
      </c>
      <c r="H265" s="17">
        <v>354.32</v>
      </c>
      <c r="I265">
        <v>14172786</v>
      </c>
      <c r="K265" s="11">
        <f t="shared" si="4"/>
        <v>99.315333333333371</v>
      </c>
    </row>
    <row r="266" spans="1:11" x14ac:dyDescent="0.25">
      <c r="A266" t="s">
        <v>292</v>
      </c>
      <c r="B266" s="8" t="s">
        <v>542</v>
      </c>
      <c r="C266">
        <v>265</v>
      </c>
      <c r="D266">
        <v>0.10100000000000001</v>
      </c>
      <c r="E266">
        <v>6136.7190000000001</v>
      </c>
      <c r="F266">
        <v>2139</v>
      </c>
      <c r="G266">
        <v>9462</v>
      </c>
      <c r="H266" s="17">
        <v>618.58100000000002</v>
      </c>
      <c r="I266">
        <v>24743252</v>
      </c>
      <c r="K266" s="11">
        <f t="shared" si="4"/>
        <v>363.57633333333342</v>
      </c>
    </row>
    <row r="267" spans="1:11" x14ac:dyDescent="0.25">
      <c r="A267" t="s">
        <v>293</v>
      </c>
      <c r="B267" s="8" t="s">
        <v>543</v>
      </c>
      <c r="C267">
        <v>266</v>
      </c>
      <c r="D267">
        <v>0.10100000000000001</v>
      </c>
      <c r="E267">
        <v>2564.6930000000002</v>
      </c>
      <c r="F267">
        <v>2049</v>
      </c>
      <c r="G267">
        <v>3090</v>
      </c>
      <c r="H267" s="17">
        <v>258.52100000000002</v>
      </c>
      <c r="I267">
        <v>10340842</v>
      </c>
      <c r="K267" s="11">
        <f t="shared" si="4"/>
        <v>3.5163333333333924</v>
      </c>
    </row>
    <row r="268" spans="1:11" x14ac:dyDescent="0.25">
      <c r="A268" t="s">
        <v>294</v>
      </c>
      <c r="B268" s="8" t="s">
        <v>544</v>
      </c>
      <c r="C268">
        <v>267</v>
      </c>
      <c r="D268">
        <v>0.10100000000000001</v>
      </c>
      <c r="E268">
        <v>8276.5010000000002</v>
      </c>
      <c r="F268">
        <v>2211</v>
      </c>
      <c r="G268">
        <v>14514</v>
      </c>
      <c r="H268" s="17">
        <v>834.27099999999996</v>
      </c>
      <c r="I268">
        <v>33370851</v>
      </c>
      <c r="K268" s="11">
        <f t="shared" si="4"/>
        <v>579.26633333333336</v>
      </c>
    </row>
    <row r="269" spans="1:11" x14ac:dyDescent="0.25">
      <c r="A269" t="s">
        <v>295</v>
      </c>
      <c r="B269" s="8" t="s">
        <v>545</v>
      </c>
      <c r="C269">
        <v>268</v>
      </c>
      <c r="D269">
        <v>0.10100000000000001</v>
      </c>
      <c r="E269">
        <v>2633.8780000000002</v>
      </c>
      <c r="F269">
        <v>2070</v>
      </c>
      <c r="G269">
        <v>3130</v>
      </c>
      <c r="H269" s="17">
        <v>265.495</v>
      </c>
      <c r="I269">
        <v>10619797</v>
      </c>
      <c r="K269" s="11">
        <f t="shared" si="4"/>
        <v>10.490333333333382</v>
      </c>
    </row>
    <row r="270" spans="1:11" x14ac:dyDescent="0.25">
      <c r="A270" t="s">
        <v>296</v>
      </c>
      <c r="B270" s="8" t="s">
        <v>546</v>
      </c>
      <c r="C270">
        <v>269</v>
      </c>
      <c r="D270">
        <v>0.10100000000000001</v>
      </c>
      <c r="E270">
        <v>5691.2520000000004</v>
      </c>
      <c r="F270">
        <v>2161</v>
      </c>
      <c r="G270">
        <v>9636</v>
      </c>
      <c r="H270" s="17">
        <v>573.678</v>
      </c>
      <c r="I270">
        <v>22947128</v>
      </c>
      <c r="K270" s="11">
        <f t="shared" si="4"/>
        <v>318.6733333333334</v>
      </c>
    </row>
    <row r="271" spans="1:11" x14ac:dyDescent="0.25">
      <c r="A271" t="s">
        <v>297</v>
      </c>
      <c r="B271" s="8" t="s">
        <v>547</v>
      </c>
      <c r="C271">
        <v>270</v>
      </c>
      <c r="D271">
        <v>0.10100000000000001</v>
      </c>
      <c r="E271">
        <v>2587.9029999999998</v>
      </c>
      <c r="F271">
        <v>2219</v>
      </c>
      <c r="G271">
        <v>2930</v>
      </c>
      <c r="H271" s="17">
        <v>260.86099999999999</v>
      </c>
      <c r="I271">
        <v>10434423</v>
      </c>
      <c r="K271" s="11">
        <f t="shared" si="4"/>
        <v>5.8563333333333674</v>
      </c>
    </row>
    <row r="272" spans="1:11" x14ac:dyDescent="0.25">
      <c r="A272" t="s">
        <v>298</v>
      </c>
      <c r="B272" s="8" t="s">
        <v>548</v>
      </c>
      <c r="C272">
        <v>271</v>
      </c>
      <c r="D272">
        <v>0.10100000000000001</v>
      </c>
      <c r="E272">
        <v>4666.7690000000002</v>
      </c>
      <c r="F272">
        <v>2225</v>
      </c>
      <c r="G272">
        <v>6909</v>
      </c>
      <c r="H272" s="17">
        <v>470.41</v>
      </c>
      <c r="I272">
        <v>18816411</v>
      </c>
      <c r="K272" s="11">
        <f t="shared" si="4"/>
        <v>215.4053333333334</v>
      </c>
    </row>
    <row r="273" spans="1:11" x14ac:dyDescent="0.25">
      <c r="A273" t="s">
        <v>299</v>
      </c>
      <c r="B273" s="8" t="s">
        <v>549</v>
      </c>
      <c r="C273">
        <v>272</v>
      </c>
      <c r="D273">
        <v>0.10100000000000001</v>
      </c>
      <c r="E273">
        <v>2795.192</v>
      </c>
      <c r="F273">
        <v>2100</v>
      </c>
      <c r="G273">
        <v>3458</v>
      </c>
      <c r="H273" s="17">
        <v>281.755</v>
      </c>
      <c r="I273">
        <v>11270214</v>
      </c>
      <c r="K273" s="11">
        <f t="shared" si="4"/>
        <v>26.750333333333373</v>
      </c>
    </row>
    <row r="274" spans="1:11" x14ac:dyDescent="0.25">
      <c r="A274" t="s">
        <v>300</v>
      </c>
      <c r="B274" s="8" t="s">
        <v>550</v>
      </c>
      <c r="C274">
        <v>273</v>
      </c>
      <c r="D274">
        <v>0.10100000000000001</v>
      </c>
      <c r="E274">
        <v>9949.3680000000004</v>
      </c>
      <c r="F274">
        <v>2178</v>
      </c>
      <c r="G274">
        <v>17732</v>
      </c>
      <c r="H274" s="17">
        <v>1002.896</v>
      </c>
      <c r="I274">
        <v>40115853</v>
      </c>
      <c r="K274" s="11">
        <f t="shared" si="4"/>
        <v>747.89133333333336</v>
      </c>
    </row>
    <row r="275" spans="1:11" x14ac:dyDescent="0.25">
      <c r="A275" t="s">
        <v>301</v>
      </c>
      <c r="B275" s="8" t="s">
        <v>551</v>
      </c>
      <c r="C275">
        <v>274</v>
      </c>
      <c r="D275">
        <v>0.10100000000000001</v>
      </c>
      <c r="E275">
        <v>3768.1979999999999</v>
      </c>
      <c r="F275">
        <v>2333</v>
      </c>
      <c r="G275">
        <v>6377</v>
      </c>
      <c r="H275" s="17">
        <v>379.834</v>
      </c>
      <c r="I275">
        <v>15193376</v>
      </c>
      <c r="K275" s="11">
        <f t="shared" si="4"/>
        <v>124.82933333333338</v>
      </c>
    </row>
    <row r="276" spans="1:11" x14ac:dyDescent="0.25">
      <c r="A276" t="s">
        <v>302</v>
      </c>
      <c r="B276" s="8" t="s">
        <v>552</v>
      </c>
      <c r="C276">
        <v>275</v>
      </c>
      <c r="D276">
        <v>0.10100000000000001</v>
      </c>
      <c r="E276">
        <v>4427.8429999999998</v>
      </c>
      <c r="F276">
        <v>2113</v>
      </c>
      <c r="G276">
        <v>7416</v>
      </c>
      <c r="H276" s="17">
        <v>446.327</v>
      </c>
      <c r="I276">
        <v>17853062</v>
      </c>
      <c r="K276" s="11">
        <f t="shared" si="4"/>
        <v>191.32233333333338</v>
      </c>
    </row>
    <row r="277" spans="1:11" x14ac:dyDescent="0.25">
      <c r="A277" t="s">
        <v>303</v>
      </c>
      <c r="B277" s="8" t="s">
        <v>553</v>
      </c>
      <c r="C277">
        <v>276</v>
      </c>
      <c r="D277">
        <v>0.10100000000000001</v>
      </c>
      <c r="E277">
        <v>2584.5010000000002</v>
      </c>
      <c r="F277">
        <v>2117</v>
      </c>
      <c r="G277">
        <v>3039</v>
      </c>
      <c r="H277" s="17">
        <v>260.51799999999997</v>
      </c>
      <c r="I277">
        <v>10420708</v>
      </c>
      <c r="K277" s="11">
        <f t="shared" si="4"/>
        <v>5.5133333333333496</v>
      </c>
    </row>
    <row r="278" spans="1:11" x14ac:dyDescent="0.25">
      <c r="A278" t="s">
        <v>304</v>
      </c>
      <c r="B278" s="8" t="s">
        <v>554</v>
      </c>
      <c r="C278">
        <v>277</v>
      </c>
      <c r="D278">
        <v>0.10100000000000001</v>
      </c>
      <c r="E278">
        <v>4947.7359999999999</v>
      </c>
      <c r="F278">
        <v>2166</v>
      </c>
      <c r="G278">
        <v>7542</v>
      </c>
      <c r="H278" s="17">
        <v>498.73200000000003</v>
      </c>
      <c r="I278">
        <v>19949273</v>
      </c>
      <c r="K278" s="11">
        <f t="shared" si="4"/>
        <v>243.72733333333341</v>
      </c>
    </row>
    <row r="279" spans="1:11" x14ac:dyDescent="0.25">
      <c r="A279" t="s">
        <v>305</v>
      </c>
      <c r="B279" s="8" t="s">
        <v>555</v>
      </c>
      <c r="C279">
        <v>278</v>
      </c>
      <c r="D279">
        <v>0.10100000000000001</v>
      </c>
      <c r="E279">
        <v>3293.7249999999999</v>
      </c>
      <c r="F279">
        <v>2220</v>
      </c>
      <c r="G279">
        <v>4494</v>
      </c>
      <c r="H279" s="17">
        <v>332.00799999999998</v>
      </c>
      <c r="I279">
        <v>13280300</v>
      </c>
      <c r="K279" s="11">
        <f t="shared" si="4"/>
        <v>77.003333333333359</v>
      </c>
    </row>
    <row r="280" spans="1:11" x14ac:dyDescent="0.25">
      <c r="A280" t="s">
        <v>306</v>
      </c>
      <c r="B280" s="8" t="s">
        <v>556</v>
      </c>
      <c r="C280">
        <v>279</v>
      </c>
      <c r="D280">
        <v>0.10100000000000001</v>
      </c>
      <c r="E280">
        <v>4711.6319999999996</v>
      </c>
      <c r="F280">
        <v>2199</v>
      </c>
      <c r="G280">
        <v>7545</v>
      </c>
      <c r="H280" s="17">
        <v>474.93200000000002</v>
      </c>
      <c r="I280">
        <v>18997299</v>
      </c>
      <c r="K280" s="11">
        <f t="shared" si="4"/>
        <v>219.92733333333339</v>
      </c>
    </row>
    <row r="281" spans="1:11" x14ac:dyDescent="0.25">
      <c r="A281" t="s">
        <v>307</v>
      </c>
      <c r="B281" s="8" t="s">
        <v>557</v>
      </c>
      <c r="C281">
        <v>280</v>
      </c>
      <c r="D281">
        <v>0.10100000000000001</v>
      </c>
      <c r="E281">
        <v>2408.8760000000002</v>
      </c>
      <c r="F281">
        <v>2114</v>
      </c>
      <c r="G281">
        <v>2913</v>
      </c>
      <c r="H281" s="17">
        <v>242.815</v>
      </c>
      <c r="I281">
        <v>9712590</v>
      </c>
      <c r="K281" s="11">
        <f t="shared" si="4"/>
        <v>-12.189666666666625</v>
      </c>
    </row>
    <row r="282" spans="1:11" x14ac:dyDescent="0.25">
      <c r="A282" t="s">
        <v>308</v>
      </c>
      <c r="B282" s="8" t="s">
        <v>558</v>
      </c>
      <c r="C282">
        <v>281</v>
      </c>
      <c r="D282">
        <v>0.10100000000000001</v>
      </c>
      <c r="E282">
        <v>13041.777</v>
      </c>
      <c r="F282">
        <v>2307</v>
      </c>
      <c r="G282">
        <v>22001</v>
      </c>
      <c r="H282" s="17">
        <v>1314.6110000000001</v>
      </c>
      <c r="I282">
        <v>52584444</v>
      </c>
      <c r="K282" s="11">
        <f t="shared" si="4"/>
        <v>1059.6063333333334</v>
      </c>
    </row>
    <row r="283" spans="1:11" x14ac:dyDescent="0.25">
      <c r="A283" t="s">
        <v>309</v>
      </c>
      <c r="B283" s="8" t="s">
        <v>559</v>
      </c>
      <c r="C283">
        <v>282</v>
      </c>
      <c r="D283">
        <v>0.10100000000000001</v>
      </c>
      <c r="E283">
        <v>2508.5569999999998</v>
      </c>
      <c r="F283">
        <v>2040</v>
      </c>
      <c r="G283">
        <v>3498</v>
      </c>
      <c r="H283" s="17">
        <v>252.86199999999999</v>
      </c>
      <c r="I283">
        <v>10114500</v>
      </c>
      <c r="K283" s="11">
        <f t="shared" si="4"/>
        <v>-2.1426666666666279</v>
      </c>
    </row>
    <row r="284" spans="1:11" x14ac:dyDescent="0.25">
      <c r="A284" t="s">
        <v>310</v>
      </c>
      <c r="B284" s="8" t="s">
        <v>560</v>
      </c>
      <c r="C284">
        <v>283</v>
      </c>
      <c r="D284">
        <v>0.10100000000000001</v>
      </c>
      <c r="E284">
        <v>5823.7030000000004</v>
      </c>
      <c r="F284">
        <v>2353</v>
      </c>
      <c r="G284">
        <v>8794</v>
      </c>
      <c r="H284" s="17">
        <v>587.029</v>
      </c>
      <c r="I284">
        <v>23481169</v>
      </c>
      <c r="K284" s="11">
        <f t="shared" si="4"/>
        <v>332.0243333333334</v>
      </c>
    </row>
    <row r="285" spans="1:11" x14ac:dyDescent="0.25">
      <c r="A285" t="s">
        <v>311</v>
      </c>
      <c r="B285" s="8" t="s">
        <v>561</v>
      </c>
      <c r="C285">
        <v>284</v>
      </c>
      <c r="D285">
        <v>0.10100000000000001</v>
      </c>
      <c r="E285">
        <v>2782.2280000000001</v>
      </c>
      <c r="F285">
        <v>2080</v>
      </c>
      <c r="G285">
        <v>3669</v>
      </c>
      <c r="H285" s="17">
        <v>280.44900000000001</v>
      </c>
      <c r="I285">
        <v>11217944</v>
      </c>
      <c r="K285" s="11">
        <f t="shared" si="4"/>
        <v>25.44433333333339</v>
      </c>
    </row>
    <row r="286" spans="1:11" x14ac:dyDescent="0.25">
      <c r="A286" t="s">
        <v>312</v>
      </c>
      <c r="B286" s="8" t="s">
        <v>562</v>
      </c>
      <c r="C286">
        <v>285</v>
      </c>
      <c r="D286">
        <v>0.10100000000000001</v>
      </c>
      <c r="E286">
        <v>8791.7849999999999</v>
      </c>
      <c r="F286">
        <v>2282</v>
      </c>
      <c r="G286">
        <v>17161</v>
      </c>
      <c r="H286" s="17">
        <v>886.21199999999999</v>
      </c>
      <c r="I286">
        <v>35448478</v>
      </c>
      <c r="K286" s="11">
        <f t="shared" si="4"/>
        <v>631.20733333333339</v>
      </c>
    </row>
    <row r="287" spans="1:11" x14ac:dyDescent="0.25">
      <c r="A287" t="s">
        <v>313</v>
      </c>
      <c r="B287" s="8" t="s">
        <v>563</v>
      </c>
      <c r="C287">
        <v>286</v>
      </c>
      <c r="D287">
        <v>0.10100000000000001</v>
      </c>
      <c r="E287">
        <v>2589.1750000000002</v>
      </c>
      <c r="F287">
        <v>2078</v>
      </c>
      <c r="G287">
        <v>2951</v>
      </c>
      <c r="H287" s="17">
        <v>260.98899999999998</v>
      </c>
      <c r="I287">
        <v>10439554</v>
      </c>
      <c r="K287" s="11">
        <f t="shared" si="4"/>
        <v>5.9843333333333533</v>
      </c>
    </row>
    <row r="288" spans="1:11" x14ac:dyDescent="0.25">
      <c r="A288" t="s">
        <v>314</v>
      </c>
      <c r="B288" s="8" t="s">
        <v>564</v>
      </c>
      <c r="C288">
        <v>287</v>
      </c>
      <c r="D288">
        <v>0.10100000000000001</v>
      </c>
      <c r="E288">
        <v>4406.1400000000003</v>
      </c>
      <c r="F288">
        <v>2024</v>
      </c>
      <c r="G288">
        <v>6830</v>
      </c>
      <c r="H288" s="17">
        <v>444.13900000000001</v>
      </c>
      <c r="I288">
        <v>17765557</v>
      </c>
      <c r="K288" s="11">
        <f t="shared" si="4"/>
        <v>189.13433333333339</v>
      </c>
    </row>
    <row r="289" spans="1:11" x14ac:dyDescent="0.25">
      <c r="A289" t="s">
        <v>315</v>
      </c>
      <c r="B289" s="8" t="s">
        <v>565</v>
      </c>
      <c r="C289">
        <v>288</v>
      </c>
      <c r="D289">
        <v>0.10100000000000001</v>
      </c>
      <c r="E289">
        <v>4552.9290000000001</v>
      </c>
      <c r="F289">
        <v>2219</v>
      </c>
      <c r="G289">
        <v>6161</v>
      </c>
      <c r="H289" s="17">
        <v>458.935</v>
      </c>
      <c r="I289">
        <v>18357409</v>
      </c>
      <c r="K289" s="11">
        <f t="shared" si="4"/>
        <v>203.93033333333338</v>
      </c>
    </row>
    <row r="290" spans="1:11" x14ac:dyDescent="0.25">
      <c r="A290" t="s">
        <v>316</v>
      </c>
      <c r="B290" s="8" t="s">
        <v>566</v>
      </c>
      <c r="C290">
        <v>289</v>
      </c>
      <c r="D290">
        <v>0.10100000000000001</v>
      </c>
      <c r="E290">
        <v>4829.1419999999998</v>
      </c>
      <c r="F290">
        <v>2112</v>
      </c>
      <c r="G290">
        <v>7358</v>
      </c>
      <c r="H290" s="17">
        <v>486.77800000000002</v>
      </c>
      <c r="I290">
        <v>19471100</v>
      </c>
      <c r="K290" s="11">
        <f t="shared" si="4"/>
        <v>231.7733333333334</v>
      </c>
    </row>
    <row r="291" spans="1:11" x14ac:dyDescent="0.25">
      <c r="A291" t="s">
        <v>317</v>
      </c>
      <c r="B291" s="8" t="s">
        <v>567</v>
      </c>
      <c r="C291">
        <v>290</v>
      </c>
      <c r="D291">
        <v>0.10100000000000001</v>
      </c>
      <c r="E291">
        <v>2860.3249999999998</v>
      </c>
      <c r="F291">
        <v>2115</v>
      </c>
      <c r="G291">
        <v>3997</v>
      </c>
      <c r="H291" s="17">
        <v>288.32100000000003</v>
      </c>
      <c r="I291">
        <v>11532829</v>
      </c>
      <c r="K291" s="11">
        <f t="shared" si="4"/>
        <v>33.316333333333404</v>
      </c>
    </row>
    <row r="292" spans="1:11" x14ac:dyDescent="0.25">
      <c r="A292" t="s">
        <v>318</v>
      </c>
      <c r="B292" s="8" t="s">
        <v>568</v>
      </c>
      <c r="C292">
        <v>291</v>
      </c>
      <c r="D292">
        <v>0.10100000000000001</v>
      </c>
      <c r="E292">
        <v>9600.6530000000002</v>
      </c>
      <c r="F292">
        <v>2225</v>
      </c>
      <c r="G292">
        <v>13656</v>
      </c>
      <c r="H292" s="17">
        <v>967.74599999999998</v>
      </c>
      <c r="I292">
        <v>38709832</v>
      </c>
      <c r="K292" s="11">
        <f t="shared" si="4"/>
        <v>712.74133333333339</v>
      </c>
    </row>
  </sheetData>
  <mergeCells count="3">
    <mergeCell ref="A2:A4"/>
    <mergeCell ref="J2:J4"/>
    <mergeCell ref="K2:K4"/>
  </mergeCells>
  <conditionalFormatting sqref="H26:H29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K29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"/>
  <sheetViews>
    <sheetView workbookViewId="0">
      <selection activeCell="L16" sqref="L16"/>
    </sheetView>
  </sheetViews>
  <sheetFormatPr defaultRowHeight="15" x14ac:dyDescent="0.25"/>
  <cols>
    <col min="1" max="31" width="3.140625" customWidth="1"/>
  </cols>
  <sheetData>
    <row r="1" spans="1:31" x14ac:dyDescent="0.25">
      <c r="B1">
        <v>1</v>
      </c>
      <c r="C1">
        <v>2</v>
      </c>
      <c r="D1">
        <v>3</v>
      </c>
      <c r="E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  <c r="N1" s="11">
        <v>13</v>
      </c>
      <c r="O1" s="11">
        <v>14</v>
      </c>
      <c r="P1" s="11">
        <v>15</v>
      </c>
      <c r="Q1" s="11">
        <v>16</v>
      </c>
      <c r="R1" s="11">
        <v>17</v>
      </c>
      <c r="S1" s="11">
        <v>18</v>
      </c>
      <c r="T1" s="11">
        <v>19</v>
      </c>
      <c r="U1" s="11">
        <v>20</v>
      </c>
      <c r="V1" s="11">
        <v>21</v>
      </c>
      <c r="W1" s="11">
        <v>22</v>
      </c>
      <c r="X1" s="11">
        <v>23</v>
      </c>
      <c r="Y1" s="11">
        <v>24</v>
      </c>
      <c r="Z1" s="11">
        <v>25</v>
      </c>
      <c r="AA1" s="11">
        <v>26</v>
      </c>
      <c r="AB1" s="11">
        <v>27</v>
      </c>
      <c r="AC1" s="11">
        <v>28</v>
      </c>
      <c r="AD1" s="11">
        <v>29</v>
      </c>
      <c r="AE1" s="11">
        <v>30</v>
      </c>
    </row>
    <row r="2" spans="1:31" x14ac:dyDescent="0.25">
      <c r="A2" t="s">
        <v>593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</row>
    <row r="3" spans="1:31" x14ac:dyDescent="0.25">
      <c r="A3" t="s">
        <v>594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</row>
    <row r="4" spans="1:31" x14ac:dyDescent="0.25">
      <c r="A4" t="s">
        <v>595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</row>
    <row r="5" spans="1:31" x14ac:dyDescent="0.25">
      <c r="A5" t="s">
        <v>596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</row>
    <row r="6" spans="1:31" x14ac:dyDescent="0.25">
      <c r="A6" t="s">
        <v>597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</row>
    <row r="7" spans="1:31" x14ac:dyDescent="0.25">
      <c r="A7" t="s">
        <v>598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</row>
    <row r="8" spans="1:31" x14ac:dyDescent="0.25">
      <c r="A8" t="s">
        <v>602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</row>
    <row r="9" spans="1:31" x14ac:dyDescent="0.25">
      <c r="A9" t="s">
        <v>599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</row>
    <row r="10" spans="1:31" x14ac:dyDescent="0.25">
      <c r="A10" t="s">
        <v>600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</row>
    <row r="11" spans="1:31" x14ac:dyDescent="0.25">
      <c r="A11" t="s">
        <v>601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TS#1A-PfAcpH_Step 2</vt:lpstr>
      <vt:lpstr>TS#1A-Sfp_Step 1</vt:lpstr>
      <vt:lpstr>membrane layout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2013-08-12T02:32:16Z</dcterms:created>
  <dcterms:modified xsi:type="dcterms:W3CDTF">2013-08-12T05:07:52Z</dcterms:modified>
</cp:coreProperties>
</file>