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10" yWindow="30" windowWidth="10245" windowHeight="8040" activeTab="1"/>
  </bookViews>
  <sheets>
    <sheet name="over 200k-retake" sheetId="1" r:id="rId1"/>
    <sheet name="alignment-result" sheetId="4" r:id="rId2"/>
    <sheet name="alignment-input" sheetId="3" r:id="rId3"/>
    <sheet name="alignment-consensus" sheetId="5" r:id="rId4"/>
  </sheets>
  <calcPr calcId="145621"/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F2" i="1"/>
  <c r="F13" i="1" l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G12" i="1"/>
  <c r="F12" i="1"/>
  <c r="Q3" i="1" l="1"/>
  <c r="P3" i="1"/>
</calcChain>
</file>

<file path=xl/sharedStrings.xml><?xml version="1.0" encoding="utf-8"?>
<sst xmlns="http://schemas.openxmlformats.org/spreadsheetml/2006/main" count="548" uniqueCount="314">
  <si>
    <t>B30</t>
  </si>
  <si>
    <t>PF10</t>
  </si>
  <si>
    <t>DPCMEKKMSLCFSKTNMCC</t>
  </si>
  <si>
    <t>∆Sfp</t>
  </si>
  <si>
    <t>position</t>
  </si>
  <si>
    <t>ID</t>
  </si>
  <si>
    <t>D11</t>
  </si>
  <si>
    <t>PF51</t>
  </si>
  <si>
    <t>PEVIGRVSMDWTKT</t>
  </si>
  <si>
    <t>D12</t>
  </si>
  <si>
    <t>PF52</t>
  </si>
  <si>
    <t>FWPCDDKKMSVCFTKSNICT</t>
  </si>
  <si>
    <t>Cys?</t>
  </si>
  <si>
    <t>E19</t>
  </si>
  <si>
    <t>PF89</t>
  </si>
  <si>
    <t>ISLDWCDTKVY</t>
  </si>
  <si>
    <t>E24</t>
  </si>
  <si>
    <t>PF94</t>
  </si>
  <si>
    <t>GCLDKKISMCFTKTN</t>
  </si>
  <si>
    <t>F1</t>
  </si>
  <si>
    <t>PF101</t>
  </si>
  <si>
    <t>ISIEWTVTKMT</t>
  </si>
  <si>
    <t>G14</t>
  </si>
  <si>
    <t>PF144</t>
  </si>
  <si>
    <t>CFTDLDKHVSLDWTK</t>
  </si>
  <si>
    <t>G26</t>
  </si>
  <si>
    <t>PF156</t>
  </si>
  <si>
    <t>HLSLCYTKTNLC</t>
  </si>
  <si>
    <t>H2</t>
  </si>
  <si>
    <t>PF162</t>
  </si>
  <si>
    <t>QPCIDRKMSLCFSKS</t>
  </si>
  <si>
    <t>H4</t>
  </si>
  <si>
    <t>PF164</t>
  </si>
  <si>
    <t>LEKLDSMATHDKKAQ</t>
  </si>
  <si>
    <t>H18</t>
  </si>
  <si>
    <t>PF178</t>
  </si>
  <si>
    <t>CEGCIDRKMSACYSK</t>
  </si>
  <si>
    <t>H20</t>
  </si>
  <si>
    <t>PF180</t>
  </si>
  <si>
    <t>DDDHKASLDFSK</t>
  </si>
  <si>
    <t>I2</t>
  </si>
  <si>
    <t>PF192</t>
  </si>
  <si>
    <t>CFPAADHRMSLCFSKTN</t>
  </si>
  <si>
    <t>I18</t>
  </si>
  <si>
    <t>PF208</t>
  </si>
  <si>
    <t>KHVSICYSKTQVC</t>
  </si>
  <si>
    <t>I29</t>
  </si>
  <si>
    <t>PF219</t>
  </si>
  <si>
    <t>LEKKMSIEWTK</t>
  </si>
  <si>
    <t>J17</t>
  </si>
  <si>
    <t>PF237</t>
  </si>
  <si>
    <t>VDAEHKLSADYSK</t>
  </si>
  <si>
    <t>J20</t>
  </si>
  <si>
    <t>PF240</t>
  </si>
  <si>
    <t>PCLDKKVSLCYSR</t>
  </si>
  <si>
    <t>J23</t>
  </si>
  <si>
    <t>PF243</t>
  </si>
  <si>
    <t>ASMCFAMSKMA</t>
  </si>
  <si>
    <t>K7</t>
  </si>
  <si>
    <t>PF257</t>
  </si>
  <si>
    <t>PNRSMEYVKDRCK</t>
  </si>
  <si>
    <t>K17</t>
  </si>
  <si>
    <t>PF267</t>
  </si>
  <si>
    <t>DVVDYHISKAA</t>
  </si>
  <si>
    <t>K23</t>
  </si>
  <si>
    <t>PF273</t>
  </si>
  <si>
    <t>ASMEYMMSKGK</t>
  </si>
  <si>
    <t>K24</t>
  </si>
  <si>
    <t>PF274</t>
  </si>
  <si>
    <t>KWKYHMSIQWYEF</t>
  </si>
  <si>
    <t>K26</t>
  </si>
  <si>
    <t>PF276</t>
  </si>
  <si>
    <t>LSIEFILTKVG</t>
  </si>
  <si>
    <t>L11</t>
  </si>
  <si>
    <t>PF291</t>
  </si>
  <si>
    <t>DTIDWKISHCK</t>
  </si>
  <si>
    <t>M2</t>
  </si>
  <si>
    <t>PF312</t>
  </si>
  <si>
    <t>MSLDWMMSKVT</t>
  </si>
  <si>
    <t>M8</t>
  </si>
  <si>
    <t>PF318</t>
  </si>
  <si>
    <t>MKPTDVPYDSAVVVDTQVKI</t>
  </si>
  <si>
    <t>N13</t>
  </si>
  <si>
    <t>PF353</t>
  </si>
  <si>
    <t>QNKKGETNESMDKI</t>
  </si>
  <si>
    <t>N22</t>
  </si>
  <si>
    <t>PF362</t>
  </si>
  <si>
    <t>IYTADWPKESDEWWDQK</t>
  </si>
  <si>
    <t>N26</t>
  </si>
  <si>
    <t>PF366</t>
  </si>
  <si>
    <t>ELTDYKMSKMV</t>
  </si>
  <si>
    <t>O28</t>
  </si>
  <si>
    <t>PF398</t>
  </si>
  <si>
    <t>NGWCSRYFVIFAFKE</t>
  </si>
  <si>
    <t>O29</t>
  </si>
  <si>
    <t>PF399</t>
  </si>
  <si>
    <t>ISAGYMVSKIQ</t>
  </si>
  <si>
    <t>P29</t>
  </si>
  <si>
    <t>PF429</t>
  </si>
  <si>
    <t>VSMQFVMSKMK</t>
  </si>
  <si>
    <t>R2</t>
  </si>
  <si>
    <t>PF462</t>
  </si>
  <si>
    <t>SMVDQSISKAQ</t>
  </si>
  <si>
    <t>R13</t>
  </si>
  <si>
    <t>PF473</t>
  </si>
  <si>
    <t>WWNMLPACSRTKVDSVM</t>
  </si>
  <si>
    <t>S17</t>
  </si>
  <si>
    <t>PF507</t>
  </si>
  <si>
    <t>LSVNYAVSKCR</t>
  </si>
  <si>
    <t>T14</t>
  </si>
  <si>
    <t>PF534</t>
  </si>
  <si>
    <t>LSADWKLTNAL</t>
  </si>
  <si>
    <t>T16</t>
  </si>
  <si>
    <t>PF536</t>
  </si>
  <si>
    <t>TEDWVIESCDTLNNANK</t>
  </si>
  <si>
    <t>&gt;</t>
  </si>
  <si>
    <t>K+R</t>
  </si>
  <si>
    <t>#R</t>
  </si>
  <si>
    <t>#K</t>
  </si>
  <si>
    <t>∆Sfp/(R+2*K)</t>
  </si>
  <si>
    <t>hit ID</t>
  </si>
  <si>
    <t>PfAcpH "Hits" = over 200000</t>
  </si>
  <si>
    <t>H9</t>
  </si>
  <si>
    <t>PF169</t>
  </si>
  <si>
    <t>QHLMSLKMVEF</t>
  </si>
  <si>
    <t>H25</t>
  </si>
  <si>
    <t>PF185</t>
  </si>
  <si>
    <t>VSVDNVESKVS</t>
  </si>
  <si>
    <t>M28</t>
  </si>
  <si>
    <t>PF338</t>
  </si>
  <si>
    <t>DPVLSKRAVE</t>
  </si>
  <si>
    <t>O23</t>
  </si>
  <si>
    <t>PF393</t>
  </si>
  <si>
    <t>NALEWKMSIVM</t>
  </si>
  <si>
    <t>O25</t>
  </si>
  <si>
    <t>PF395</t>
  </si>
  <si>
    <t>KIRDVPKISQEL</t>
  </si>
  <si>
    <t>R14</t>
  </si>
  <si>
    <t>PF474</t>
  </si>
  <si>
    <t>ESIDWQVSKMV</t>
  </si>
  <si>
    <t>Highest in class</t>
  </si>
  <si>
    <t>&gt;PF10</t>
  </si>
  <si>
    <t>&gt;PF51</t>
  </si>
  <si>
    <t>&gt;PF52</t>
  </si>
  <si>
    <t>&gt;PF89</t>
  </si>
  <si>
    <t>&gt;PF94</t>
  </si>
  <si>
    <t>&gt;PF101</t>
  </si>
  <si>
    <t>&gt;PF144</t>
  </si>
  <si>
    <t>&gt;PF156</t>
  </si>
  <si>
    <t>&gt;PF162</t>
  </si>
  <si>
    <t>&gt;PF164</t>
  </si>
  <si>
    <t>&gt;PF169</t>
  </si>
  <si>
    <t>&gt;PF178</t>
  </si>
  <si>
    <t>&gt;PF180</t>
  </si>
  <si>
    <t>&gt;PF185</t>
  </si>
  <si>
    <t>&gt;PF192</t>
  </si>
  <si>
    <t>&gt;PF208</t>
  </si>
  <si>
    <t>&gt;PF219</t>
  </si>
  <si>
    <t>&gt;PF237</t>
  </si>
  <si>
    <t>&gt;PF240</t>
  </si>
  <si>
    <t>&gt;PF243</t>
  </si>
  <si>
    <t>&gt;PF257</t>
  </si>
  <si>
    <t>&gt;PF267</t>
  </si>
  <si>
    <t>&gt;PF273</t>
  </si>
  <si>
    <t>&gt;PF274</t>
  </si>
  <si>
    <t>&gt;PF276</t>
  </si>
  <si>
    <t>&gt;PF291</t>
  </si>
  <si>
    <t>&gt;PF312</t>
  </si>
  <si>
    <t>&gt;PF318</t>
  </si>
  <si>
    <t>&gt;PF338</t>
  </si>
  <si>
    <t>&gt;PF353</t>
  </si>
  <si>
    <t>&gt;PF362</t>
  </si>
  <si>
    <t>&gt;PF366</t>
  </si>
  <si>
    <t>&gt;PF393</t>
  </si>
  <si>
    <t>&gt;PF395</t>
  </si>
  <si>
    <t>&gt;PF398</t>
  </si>
  <si>
    <t>&gt;PF399</t>
  </si>
  <si>
    <t>&gt;PF429</t>
  </si>
  <si>
    <t>&gt;PF462</t>
  </si>
  <si>
    <t>&gt;PF473</t>
  </si>
  <si>
    <t>&gt;PF474</t>
  </si>
  <si>
    <t>&gt;PF507</t>
  </si>
  <si>
    <t>&gt;PF534</t>
  </si>
  <si>
    <t>&gt;PF536</t>
  </si>
  <si>
    <t>PF473      -WWNMLPACSRTKVDSVM---</t>
  </si>
  <si>
    <t>PF398      -----NGWCSRYFVIFAFKE-</t>
  </si>
  <si>
    <t>PF507      --------LSVNYAVSKCR--</t>
  </si>
  <si>
    <t>PF399      --------ISAGYMVSKIQ--</t>
  </si>
  <si>
    <t>PF257      ------PNRSMEYVKDRCK--</t>
  </si>
  <si>
    <t>PF243      --------ASMCFAMSKMA--</t>
  </si>
  <si>
    <t>PF429      --------VSMQFVMSKMK--</t>
  </si>
  <si>
    <t>PF273      --------ASMEYMMSKGK--</t>
  </si>
  <si>
    <t>PF274      ---KWKYHMSIQWYEF-----</t>
  </si>
  <si>
    <t>PF169      -----QHLMSLKMVEF-----</t>
  </si>
  <si>
    <t>PF291      --DTIDWKISHCK--------</t>
  </si>
  <si>
    <t>PF52       FWPCDDKKMSVCFTKSNICT-</t>
  </si>
  <si>
    <t>PF94       --GCLDKKISMCFTKTN----</t>
  </si>
  <si>
    <t>PF237      --VDAEHKLSADYSK------</t>
  </si>
  <si>
    <t>PF208      ------KHVSICYSKTQVC--</t>
  </si>
  <si>
    <t>PF180      ---DDDHKASLDFSK------</t>
  </si>
  <si>
    <t>PF156      -------HLSLCYTKTNLC--</t>
  </si>
  <si>
    <t>PF192      CFPAADHRMSLCFSKTN----</t>
  </si>
  <si>
    <t>PF240      --PCLDKKVSLCYSR------</t>
  </si>
  <si>
    <t>PF178      CEGCIDRKMSACYSK------</t>
  </si>
  <si>
    <t>PF10       -DPCMEKKMSLCFSKTNMCC-</t>
  </si>
  <si>
    <t>PF162      -QPCIDRKMSLCFSKS-----</t>
  </si>
  <si>
    <t>PF534      --------LSADWKLTNAL--</t>
  </si>
  <si>
    <t>PF164      ----LEKLDSMATHDKKAQ--</t>
  </si>
  <si>
    <t>PF51       --PEVIGRVSMDWTKT-----</t>
  </si>
  <si>
    <t>PF144      CFTDLDKHVSLDWTK------</t>
  </si>
  <si>
    <t>PF219      ----LEKKMSIEWTK------</t>
  </si>
  <si>
    <t>PF362      IYTADWPKESDEWWDQK----</t>
  </si>
  <si>
    <t>PF318      MKPTDVPYDSAVVVDTQVKI-</t>
  </si>
  <si>
    <t>PF395      -KIRDVPKISQEL--------</t>
  </si>
  <si>
    <t>PF276      --------LSIEFILTKVG--</t>
  </si>
  <si>
    <t>PF101      --------ISIEWTVTKMT--</t>
  </si>
  <si>
    <t>PF474      --------ESIDWQVSKMV--</t>
  </si>
  <si>
    <t>PF185      --------VSVDNVESKVS--</t>
  </si>
  <si>
    <t>PF89       --------ISLDWCDTKVY--</t>
  </si>
  <si>
    <t>PF312      --------MSLDWMMSKVT--</t>
  </si>
  <si>
    <t>PF353      QNKKGETNESMDKI-------</t>
  </si>
  <si>
    <t>PF536      --TEDWVIESCDTLNNANK--</t>
  </si>
  <si>
    <t>PF393      --NALEWKMSIVM--------</t>
  </si>
  <si>
    <t>PF462      ---------SMVDQSISKAQ-</t>
  </si>
  <si>
    <t>PF267      --DVVDYHISKAA--------</t>
  </si>
  <si>
    <t>PF338      -----DPVLSKRAVE------</t>
  </si>
  <si>
    <t>PF366      --ELTDYKMSKMV--------</t>
  </si>
  <si>
    <t xml:space="preserve">PF353      </t>
  </si>
  <si>
    <t>QNKKGETNESMDKI-------</t>
  </si>
  <si>
    <t xml:space="preserve">PF473      </t>
  </si>
  <si>
    <t>-WWNMLPACSRTKVDSVM---</t>
  </si>
  <si>
    <t xml:space="preserve">PF398      </t>
  </si>
  <si>
    <t>-----NGWCSRYFVIFAFKE-</t>
  </si>
  <si>
    <t xml:space="preserve">PF507      </t>
  </si>
  <si>
    <t>--------LSVNYAVSKCR--</t>
  </si>
  <si>
    <t xml:space="preserve">PF399      </t>
  </si>
  <si>
    <t>--------ISAGYMVSKIQ--</t>
  </si>
  <si>
    <t xml:space="preserve">PF257      </t>
  </si>
  <si>
    <t>------PNRSMEYVKDRCK--</t>
  </si>
  <si>
    <t xml:space="preserve">PF243      </t>
  </si>
  <si>
    <t>--------ASMCFAMSKMA--</t>
  </si>
  <si>
    <t xml:space="preserve">PF429      </t>
  </si>
  <si>
    <t>--------VSMQFVMSKMK--</t>
  </si>
  <si>
    <t xml:space="preserve">PF273      </t>
  </si>
  <si>
    <t>--------ASMEYMMSKGK--</t>
  </si>
  <si>
    <t xml:space="preserve">PF274      </t>
  </si>
  <si>
    <t>---KWKYHMSIQWYEF-----</t>
  </si>
  <si>
    <t xml:space="preserve">PF169      </t>
  </si>
  <si>
    <t>-----QHLMSLKMVEF-----</t>
  </si>
  <si>
    <t xml:space="preserve">PF536      </t>
  </si>
  <si>
    <t>--TEDWVIESCDTLNNANK--</t>
  </si>
  <si>
    <t xml:space="preserve">PF291      </t>
  </si>
  <si>
    <t>--DTIDWKISHCK--------</t>
  </si>
  <si>
    <t xml:space="preserve">PF52       </t>
  </si>
  <si>
    <t>FWPCDDKKMSVCFTKSNICT-</t>
  </si>
  <si>
    <t xml:space="preserve">PF94       </t>
  </si>
  <si>
    <t>--GCLDKKISMCFTKTN----</t>
  </si>
  <si>
    <t xml:space="preserve">PF237      </t>
  </si>
  <si>
    <t>--VDAEHKLSADYSK------</t>
  </si>
  <si>
    <t xml:space="preserve">PF208      </t>
  </si>
  <si>
    <t>------KHVSICYSKTQVC--</t>
  </si>
  <si>
    <t xml:space="preserve">PF180      </t>
  </si>
  <si>
    <t>---DDDHKASLDFSK------</t>
  </si>
  <si>
    <t xml:space="preserve">PF156      </t>
  </si>
  <si>
    <t>-------HLSLCYTKTNLC--</t>
  </si>
  <si>
    <t xml:space="preserve">PF192      </t>
  </si>
  <si>
    <t>CFPAADHRMSLCFSKTN----</t>
  </si>
  <si>
    <t xml:space="preserve">PF240      </t>
  </si>
  <si>
    <t>--PCLDKKVSLCYSR------</t>
  </si>
  <si>
    <t xml:space="preserve">PF178      </t>
  </si>
  <si>
    <t>CEGCIDRKMSACYSK------</t>
  </si>
  <si>
    <t xml:space="preserve">PF10       </t>
  </si>
  <si>
    <t>-DPCMEKKMSLCFSKTNMCC-</t>
  </si>
  <si>
    <t xml:space="preserve">PF162      </t>
  </si>
  <si>
    <t>-QPCIDRKMSLCFSKS-----</t>
  </si>
  <si>
    <t xml:space="preserve">PF534      </t>
  </si>
  <si>
    <t>--------LSADWKLTNAL--</t>
  </si>
  <si>
    <t xml:space="preserve">PF164      </t>
  </si>
  <si>
    <t>----LEKLDSMATHDKKAQ--</t>
  </si>
  <si>
    <t xml:space="preserve">PF51       </t>
  </si>
  <si>
    <t>--PEVIGRVSMDWTKT-----</t>
  </si>
  <si>
    <t xml:space="preserve">PF393      </t>
  </si>
  <si>
    <t>--NALEWKMSIVM--------</t>
  </si>
  <si>
    <t xml:space="preserve">PF144      </t>
  </si>
  <si>
    <t>CFTDLDKHVSLDWTK------</t>
  </si>
  <si>
    <t xml:space="preserve">PF219      </t>
  </si>
  <si>
    <t>----LEKKMSIEWTK------</t>
  </si>
  <si>
    <t xml:space="preserve">PF362      </t>
  </si>
  <si>
    <t>IYTADWPKESDEWWDQK----</t>
  </si>
  <si>
    <t xml:space="preserve">PF318      </t>
  </si>
  <si>
    <t>MKPTDVPYDSAVVVDTQVKI-</t>
  </si>
  <si>
    <t xml:space="preserve">PF395      </t>
  </si>
  <si>
    <t>-KIRDVPKISQEL--------</t>
  </si>
  <si>
    <t xml:space="preserve">PF276      </t>
  </si>
  <si>
    <t>--------LSIEFILTKVG--</t>
  </si>
  <si>
    <t xml:space="preserve">PF366      </t>
  </si>
  <si>
    <t>--ELTDYKMSKMV--------</t>
  </si>
  <si>
    <t xml:space="preserve">PF101      </t>
  </si>
  <si>
    <t>--------ISIEWTVTKMT--</t>
  </si>
  <si>
    <t xml:space="preserve">PF474      </t>
  </si>
  <si>
    <t>--------ESIDWQVSKMV--</t>
  </si>
  <si>
    <t xml:space="preserve">PF267      </t>
  </si>
  <si>
    <t>--DVVDYHISKAA--------</t>
  </si>
  <si>
    <t xml:space="preserve">PF462      </t>
  </si>
  <si>
    <t>---------SMVDQSISKAQ-</t>
  </si>
  <si>
    <t xml:space="preserve">PF338      </t>
  </si>
  <si>
    <t>-----DPVLSKRAVE------</t>
  </si>
  <si>
    <t xml:space="preserve">PF185      </t>
  </si>
  <si>
    <t>--------VSVDNVESKVS--</t>
  </si>
  <si>
    <t xml:space="preserve">PF89       </t>
  </si>
  <si>
    <t>--------ISLDWCDTKVY--</t>
  </si>
  <si>
    <t xml:space="preserve">PF312      </t>
  </si>
  <si>
    <t>--------MSLDWMMSKVT--</t>
  </si>
  <si>
    <t>Top 43 peptide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</si>
</sst>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ourier New"/>
      <family val="3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52"/>
  <sheetViews>
    <sheetView workbookViewId="0">
      <selection activeCell="C49" sqref="C49"/>
    </sheetView>
  </sheetViews>
  <sheetFormatPr defaultRowHeight="15" x14ac:dyDescent="0.25"/>
  <cols>
    <col min="3" max="3" width="27.5703125" customWidth="1"/>
    <col min="4" max="4" width="12.42578125" style="1" customWidth="1"/>
    <col min="8" max="8" width="12.7109375" customWidth="1"/>
  </cols>
  <sheetData>
    <row r="1" spans="1:17" x14ac:dyDescent="0.25">
      <c r="A1" t="s">
        <v>4</v>
      </c>
      <c r="B1" t="s">
        <v>5</v>
      </c>
      <c r="C1" t="s">
        <v>121</v>
      </c>
      <c r="D1" s="2" t="s">
        <v>3</v>
      </c>
      <c r="E1" t="s">
        <v>12</v>
      </c>
      <c r="F1" t="s">
        <v>117</v>
      </c>
      <c r="G1" t="s">
        <v>118</v>
      </c>
      <c r="H1" s="4" t="s">
        <v>119</v>
      </c>
      <c r="I1" t="s">
        <v>116</v>
      </c>
      <c r="K1" t="s">
        <v>120</v>
      </c>
      <c r="P1" t="s">
        <v>117</v>
      </c>
      <c r="Q1" t="s">
        <v>118</v>
      </c>
    </row>
    <row r="2" spans="1:17" x14ac:dyDescent="0.25">
      <c r="A2" t="s">
        <v>0</v>
      </c>
      <c r="B2" t="s">
        <v>1</v>
      </c>
      <c r="C2" t="s">
        <v>2</v>
      </c>
      <c r="D2" s="1">
        <v>211660.71428571426</v>
      </c>
      <c r="E2">
        <f>LEN(C2)-LEN(SUBSTITUTE(C2,"C",""))</f>
        <v>4</v>
      </c>
      <c r="F2">
        <f>LEN(C2)-LEN(SUBSTITUTE(C2,"R",""))</f>
        <v>0</v>
      </c>
      <c r="G2">
        <f>LEN(C2)-LEN(SUBSTITUTE(C2,"K",""))</f>
        <v>3</v>
      </c>
    </row>
    <row r="3" spans="1:17" x14ac:dyDescent="0.25">
      <c r="A3" t="s">
        <v>6</v>
      </c>
      <c r="B3" t="s">
        <v>7</v>
      </c>
      <c r="C3" t="s">
        <v>8</v>
      </c>
      <c r="D3" s="1">
        <v>205507.71428571426</v>
      </c>
      <c r="E3">
        <f t="shared" ref="E3:E52" si="0">LEN(C3)-LEN(SUBSTITUTE(C3,"C",""))</f>
        <v>0</v>
      </c>
      <c r="F3">
        <f t="shared" ref="F3:F11" si="1">LEN(C3)-LEN(SUBSTITUTE(C3,"R",""))</f>
        <v>1</v>
      </c>
      <c r="G3">
        <f t="shared" ref="G3:G11" si="2">LEN(C3)-LEN(SUBSTITUTE(C3,"K",""))</f>
        <v>1</v>
      </c>
      <c r="P3">
        <f>LEN(M3)-LEN(SUBSTITUTE(M3,"R",""))</f>
        <v>0</v>
      </c>
      <c r="Q3">
        <f>LEN(M3)-LEN(SUBSTITUTE(M3,"K",""))</f>
        <v>0</v>
      </c>
    </row>
    <row r="4" spans="1:17" x14ac:dyDescent="0.25">
      <c r="A4" t="s">
        <v>9</v>
      </c>
      <c r="B4" t="s">
        <v>10</v>
      </c>
      <c r="C4" t="s">
        <v>11</v>
      </c>
      <c r="D4" s="1">
        <v>203832.71428571426</v>
      </c>
      <c r="E4">
        <f t="shared" si="0"/>
        <v>3</v>
      </c>
      <c r="F4">
        <f t="shared" si="1"/>
        <v>0</v>
      </c>
      <c r="G4">
        <f t="shared" si="2"/>
        <v>3</v>
      </c>
    </row>
    <row r="5" spans="1:17" x14ac:dyDescent="0.25">
      <c r="A5" t="s">
        <v>13</v>
      </c>
      <c r="B5" t="s">
        <v>14</v>
      </c>
      <c r="C5" t="s">
        <v>15</v>
      </c>
      <c r="D5" s="1">
        <v>209371.71428571426</v>
      </c>
      <c r="E5">
        <f t="shared" si="0"/>
        <v>1</v>
      </c>
      <c r="F5">
        <f t="shared" si="1"/>
        <v>0</v>
      </c>
      <c r="G5">
        <f t="shared" si="2"/>
        <v>1</v>
      </c>
    </row>
    <row r="6" spans="1:17" x14ac:dyDescent="0.25">
      <c r="A6" t="s">
        <v>16</v>
      </c>
      <c r="B6" t="s">
        <v>17</v>
      </c>
      <c r="C6" t="s">
        <v>18</v>
      </c>
      <c r="D6" s="1">
        <v>255187.71428571426</v>
      </c>
      <c r="E6">
        <f t="shared" si="0"/>
        <v>2</v>
      </c>
      <c r="F6">
        <f t="shared" si="1"/>
        <v>0</v>
      </c>
      <c r="G6">
        <f t="shared" si="2"/>
        <v>3</v>
      </c>
    </row>
    <row r="7" spans="1:17" x14ac:dyDescent="0.25">
      <c r="A7" t="s">
        <v>19</v>
      </c>
      <c r="B7" t="s">
        <v>20</v>
      </c>
      <c r="C7" t="s">
        <v>21</v>
      </c>
      <c r="D7" s="1">
        <v>245486.71428571426</v>
      </c>
      <c r="E7">
        <f t="shared" si="0"/>
        <v>0</v>
      </c>
      <c r="F7">
        <f t="shared" si="1"/>
        <v>0</v>
      </c>
      <c r="G7">
        <f t="shared" si="2"/>
        <v>1</v>
      </c>
    </row>
    <row r="8" spans="1:17" x14ac:dyDescent="0.25">
      <c r="A8" t="s">
        <v>22</v>
      </c>
      <c r="B8" t="s">
        <v>23</v>
      </c>
      <c r="C8" t="s">
        <v>24</v>
      </c>
      <c r="D8" s="1">
        <v>268949.71428571432</v>
      </c>
      <c r="E8">
        <f t="shared" si="0"/>
        <v>1</v>
      </c>
      <c r="F8">
        <f t="shared" si="1"/>
        <v>0</v>
      </c>
      <c r="G8">
        <f t="shared" si="2"/>
        <v>2</v>
      </c>
    </row>
    <row r="9" spans="1:17" x14ac:dyDescent="0.25">
      <c r="A9" t="s">
        <v>25</v>
      </c>
      <c r="B9" t="s">
        <v>26</v>
      </c>
      <c r="C9" t="s">
        <v>27</v>
      </c>
      <c r="D9" s="1">
        <v>226071.71428571426</v>
      </c>
      <c r="E9">
        <f t="shared" si="0"/>
        <v>2</v>
      </c>
      <c r="F9">
        <f t="shared" si="1"/>
        <v>0</v>
      </c>
      <c r="G9">
        <f t="shared" si="2"/>
        <v>1</v>
      </c>
    </row>
    <row r="10" spans="1:17" x14ac:dyDescent="0.25">
      <c r="A10" t="s">
        <v>28</v>
      </c>
      <c r="B10" t="s">
        <v>29</v>
      </c>
      <c r="C10" t="s">
        <v>30</v>
      </c>
      <c r="D10" s="1">
        <v>309702.71428571432</v>
      </c>
      <c r="E10">
        <f t="shared" si="0"/>
        <v>2</v>
      </c>
      <c r="F10">
        <f t="shared" si="1"/>
        <v>1</v>
      </c>
      <c r="G10">
        <f t="shared" si="2"/>
        <v>2</v>
      </c>
    </row>
    <row r="11" spans="1:17" x14ac:dyDescent="0.25">
      <c r="A11" t="s">
        <v>31</v>
      </c>
      <c r="B11" t="s">
        <v>32</v>
      </c>
      <c r="C11" t="s">
        <v>33</v>
      </c>
      <c r="D11" s="1">
        <v>334387.71428571432</v>
      </c>
      <c r="E11">
        <f t="shared" si="0"/>
        <v>0</v>
      </c>
      <c r="F11">
        <f t="shared" si="1"/>
        <v>0</v>
      </c>
      <c r="G11">
        <f t="shared" si="2"/>
        <v>3</v>
      </c>
    </row>
    <row r="12" spans="1:17" x14ac:dyDescent="0.25">
      <c r="A12" t="s">
        <v>122</v>
      </c>
      <c r="B12" t="s">
        <v>123</v>
      </c>
      <c r="C12" t="s">
        <v>124</v>
      </c>
      <c r="D12" s="1">
        <v>200769.71428571426</v>
      </c>
      <c r="E12">
        <f t="shared" si="0"/>
        <v>0</v>
      </c>
      <c r="F12">
        <f t="shared" ref="F12:F22" si="3">LEN(C12)-LEN(SUBSTITUTE(C12,"R",""))</f>
        <v>0</v>
      </c>
      <c r="G12">
        <f t="shared" ref="G12:G22" si="4">LEN(C12)-LEN(SUBSTITUTE(C12,"K",""))</f>
        <v>1</v>
      </c>
    </row>
    <row r="13" spans="1:17" x14ac:dyDescent="0.25">
      <c r="A13" t="s">
        <v>34</v>
      </c>
      <c r="B13" t="s">
        <v>35</v>
      </c>
      <c r="C13" t="s">
        <v>36</v>
      </c>
      <c r="D13" s="1">
        <v>246627.71428571432</v>
      </c>
      <c r="E13">
        <f t="shared" si="0"/>
        <v>3</v>
      </c>
      <c r="F13">
        <f t="shared" si="3"/>
        <v>1</v>
      </c>
      <c r="G13">
        <f t="shared" si="4"/>
        <v>2</v>
      </c>
    </row>
    <row r="14" spans="1:17" x14ac:dyDescent="0.25">
      <c r="A14" t="s">
        <v>37</v>
      </c>
      <c r="B14" t="s">
        <v>38</v>
      </c>
      <c r="C14" t="s">
        <v>39</v>
      </c>
      <c r="D14" s="1">
        <v>314024.71428571432</v>
      </c>
      <c r="E14">
        <f t="shared" si="0"/>
        <v>0</v>
      </c>
      <c r="F14">
        <f t="shared" si="3"/>
        <v>0</v>
      </c>
      <c r="G14">
        <f t="shared" si="4"/>
        <v>2</v>
      </c>
    </row>
    <row r="15" spans="1:17" x14ac:dyDescent="0.25">
      <c r="A15" t="s">
        <v>125</v>
      </c>
      <c r="B15" t="s">
        <v>126</v>
      </c>
      <c r="C15" t="s">
        <v>127</v>
      </c>
      <c r="D15" s="1">
        <v>200731.71428571426</v>
      </c>
      <c r="E15">
        <f t="shared" si="0"/>
        <v>0</v>
      </c>
      <c r="F15">
        <f t="shared" si="3"/>
        <v>0</v>
      </c>
      <c r="G15">
        <f t="shared" si="4"/>
        <v>1</v>
      </c>
    </row>
    <row r="16" spans="1:17" x14ac:dyDescent="0.25">
      <c r="A16" t="s">
        <v>40</v>
      </c>
      <c r="B16" t="s">
        <v>41</v>
      </c>
      <c r="C16" t="s">
        <v>42</v>
      </c>
      <c r="D16" s="1">
        <v>301182.71428571432</v>
      </c>
      <c r="E16">
        <f t="shared" si="0"/>
        <v>2</v>
      </c>
      <c r="F16">
        <f t="shared" si="3"/>
        <v>1</v>
      </c>
      <c r="G16">
        <f t="shared" si="4"/>
        <v>1</v>
      </c>
    </row>
    <row r="17" spans="1:7" x14ac:dyDescent="0.25">
      <c r="A17" t="s">
        <v>43</v>
      </c>
      <c r="B17" t="s">
        <v>44</v>
      </c>
      <c r="C17" t="s">
        <v>45</v>
      </c>
      <c r="D17" s="1">
        <v>200499.71428571426</v>
      </c>
      <c r="E17">
        <f t="shared" si="0"/>
        <v>2</v>
      </c>
      <c r="F17">
        <f t="shared" si="3"/>
        <v>0</v>
      </c>
      <c r="G17">
        <f t="shared" si="4"/>
        <v>2</v>
      </c>
    </row>
    <row r="18" spans="1:7" x14ac:dyDescent="0.25">
      <c r="A18" t="s">
        <v>46</v>
      </c>
      <c r="B18" t="s">
        <v>47</v>
      </c>
      <c r="C18" t="s">
        <v>48</v>
      </c>
      <c r="D18" s="1">
        <v>281438.71428571432</v>
      </c>
      <c r="E18">
        <f t="shared" si="0"/>
        <v>0</v>
      </c>
      <c r="F18">
        <f t="shared" si="3"/>
        <v>0</v>
      </c>
      <c r="G18">
        <f t="shared" si="4"/>
        <v>3</v>
      </c>
    </row>
    <row r="19" spans="1:7" x14ac:dyDescent="0.25">
      <c r="A19" t="s">
        <v>49</v>
      </c>
      <c r="B19" t="s">
        <v>50</v>
      </c>
      <c r="C19" t="s">
        <v>51</v>
      </c>
      <c r="D19" s="1">
        <v>203210.71428571426</v>
      </c>
      <c r="E19">
        <f t="shared" si="0"/>
        <v>0</v>
      </c>
      <c r="F19">
        <f t="shared" si="3"/>
        <v>0</v>
      </c>
      <c r="G19">
        <f t="shared" si="4"/>
        <v>2</v>
      </c>
    </row>
    <row r="20" spans="1:7" x14ac:dyDescent="0.25">
      <c r="A20" t="s">
        <v>52</v>
      </c>
      <c r="B20" t="s">
        <v>53</v>
      </c>
      <c r="C20" t="s">
        <v>54</v>
      </c>
      <c r="D20" s="1">
        <v>244155.71428571426</v>
      </c>
      <c r="E20">
        <f t="shared" si="0"/>
        <v>2</v>
      </c>
      <c r="F20">
        <f t="shared" si="3"/>
        <v>1</v>
      </c>
      <c r="G20">
        <f t="shared" si="4"/>
        <v>2</v>
      </c>
    </row>
    <row r="21" spans="1:7" x14ac:dyDescent="0.25">
      <c r="A21" t="s">
        <v>55</v>
      </c>
      <c r="B21" t="s">
        <v>56</v>
      </c>
      <c r="C21" t="s">
        <v>57</v>
      </c>
      <c r="D21" s="1">
        <v>276860.71428571426</v>
      </c>
      <c r="E21">
        <f t="shared" si="0"/>
        <v>1</v>
      </c>
      <c r="F21">
        <f t="shared" si="3"/>
        <v>0</v>
      </c>
      <c r="G21">
        <f t="shared" si="4"/>
        <v>1</v>
      </c>
    </row>
    <row r="22" spans="1:7" x14ac:dyDescent="0.25">
      <c r="A22" t="s">
        <v>58</v>
      </c>
      <c r="B22" t="s">
        <v>59</v>
      </c>
      <c r="C22" t="s">
        <v>60</v>
      </c>
      <c r="D22" s="1">
        <v>278871.71428571432</v>
      </c>
      <c r="E22">
        <f t="shared" si="0"/>
        <v>1</v>
      </c>
      <c r="F22">
        <f t="shared" si="3"/>
        <v>2</v>
      </c>
      <c r="G22">
        <f t="shared" si="4"/>
        <v>2</v>
      </c>
    </row>
    <row r="23" spans="1:7" x14ac:dyDescent="0.25">
      <c r="A23" t="s">
        <v>61</v>
      </c>
      <c r="B23" t="s">
        <v>62</v>
      </c>
      <c r="C23" t="s">
        <v>63</v>
      </c>
      <c r="D23" s="1">
        <v>263396.71428571426</v>
      </c>
      <c r="E23">
        <f t="shared" si="0"/>
        <v>0</v>
      </c>
      <c r="F23">
        <f t="shared" ref="F23:F44" si="5">LEN(C23)-LEN(SUBSTITUTE(C23,"R",""))</f>
        <v>0</v>
      </c>
      <c r="G23">
        <f t="shared" ref="G23:G44" si="6">LEN(C23)-LEN(SUBSTITUTE(C23,"K",""))</f>
        <v>1</v>
      </c>
    </row>
    <row r="24" spans="1:7" x14ac:dyDescent="0.25">
      <c r="A24" t="s">
        <v>64</v>
      </c>
      <c r="B24" t="s">
        <v>65</v>
      </c>
      <c r="C24" t="s">
        <v>66</v>
      </c>
      <c r="D24" s="1">
        <v>342269.71428571432</v>
      </c>
      <c r="E24">
        <f t="shared" si="0"/>
        <v>0</v>
      </c>
      <c r="F24">
        <f t="shared" si="5"/>
        <v>0</v>
      </c>
      <c r="G24">
        <f t="shared" si="6"/>
        <v>2</v>
      </c>
    </row>
    <row r="25" spans="1:7" x14ac:dyDescent="0.25">
      <c r="A25" t="s">
        <v>67</v>
      </c>
      <c r="B25" t="s">
        <v>68</v>
      </c>
      <c r="C25" t="s">
        <v>69</v>
      </c>
      <c r="D25" s="1">
        <v>297333.71428571426</v>
      </c>
      <c r="E25">
        <f t="shared" si="0"/>
        <v>0</v>
      </c>
      <c r="F25">
        <f t="shared" si="5"/>
        <v>0</v>
      </c>
      <c r="G25">
        <f t="shared" si="6"/>
        <v>2</v>
      </c>
    </row>
    <row r="26" spans="1:7" x14ac:dyDescent="0.25">
      <c r="A26" t="s">
        <v>70</v>
      </c>
      <c r="B26" t="s">
        <v>71</v>
      </c>
      <c r="C26" t="s">
        <v>72</v>
      </c>
      <c r="D26" s="1">
        <v>241187.71428571426</v>
      </c>
      <c r="E26">
        <f t="shared" si="0"/>
        <v>0</v>
      </c>
      <c r="F26">
        <f t="shared" si="5"/>
        <v>0</v>
      </c>
      <c r="G26">
        <f t="shared" si="6"/>
        <v>1</v>
      </c>
    </row>
    <row r="27" spans="1:7" x14ac:dyDescent="0.25">
      <c r="A27" t="s">
        <v>73</v>
      </c>
      <c r="B27" t="s">
        <v>74</v>
      </c>
      <c r="C27" t="s">
        <v>75</v>
      </c>
      <c r="D27" s="1">
        <v>236033.71428571426</v>
      </c>
      <c r="E27">
        <f t="shared" si="0"/>
        <v>1</v>
      </c>
      <c r="F27">
        <f t="shared" si="5"/>
        <v>0</v>
      </c>
      <c r="G27">
        <f t="shared" si="6"/>
        <v>2</v>
      </c>
    </row>
    <row r="28" spans="1:7" x14ac:dyDescent="0.25">
      <c r="A28" t="s">
        <v>76</v>
      </c>
      <c r="B28" t="s">
        <v>77</v>
      </c>
      <c r="C28" t="s">
        <v>78</v>
      </c>
      <c r="D28" s="1">
        <v>272302.71428571426</v>
      </c>
      <c r="E28">
        <f t="shared" si="0"/>
        <v>0</v>
      </c>
      <c r="F28">
        <f t="shared" si="5"/>
        <v>0</v>
      </c>
      <c r="G28">
        <f t="shared" si="6"/>
        <v>1</v>
      </c>
    </row>
    <row r="29" spans="1:7" x14ac:dyDescent="0.25">
      <c r="A29" t="s">
        <v>79</v>
      </c>
      <c r="B29" t="s">
        <v>80</v>
      </c>
      <c r="C29" t="s">
        <v>81</v>
      </c>
      <c r="D29" s="1">
        <v>309729.71428571432</v>
      </c>
      <c r="E29">
        <f t="shared" si="0"/>
        <v>0</v>
      </c>
      <c r="F29">
        <f t="shared" si="5"/>
        <v>0</v>
      </c>
      <c r="G29">
        <f t="shared" si="6"/>
        <v>2</v>
      </c>
    </row>
    <row r="30" spans="1:7" x14ac:dyDescent="0.25">
      <c r="A30" t="s">
        <v>128</v>
      </c>
      <c r="B30" t="s">
        <v>129</v>
      </c>
      <c r="C30" t="s">
        <v>130</v>
      </c>
      <c r="D30" s="1">
        <v>202452.71428571426</v>
      </c>
      <c r="E30">
        <f t="shared" si="0"/>
        <v>0</v>
      </c>
      <c r="F30">
        <f t="shared" si="5"/>
        <v>1</v>
      </c>
      <c r="G30">
        <f t="shared" si="6"/>
        <v>1</v>
      </c>
    </row>
    <row r="31" spans="1:7" x14ac:dyDescent="0.25">
      <c r="A31" t="s">
        <v>82</v>
      </c>
      <c r="B31" t="s">
        <v>83</v>
      </c>
      <c r="C31" t="s">
        <v>84</v>
      </c>
      <c r="D31" s="1">
        <v>281065.71428571426</v>
      </c>
      <c r="E31">
        <f t="shared" si="0"/>
        <v>0</v>
      </c>
      <c r="F31">
        <f t="shared" si="5"/>
        <v>0</v>
      </c>
      <c r="G31">
        <f t="shared" si="6"/>
        <v>3</v>
      </c>
    </row>
    <row r="32" spans="1:7" x14ac:dyDescent="0.25">
      <c r="A32" t="s">
        <v>85</v>
      </c>
      <c r="B32" t="s">
        <v>86</v>
      </c>
      <c r="C32" t="s">
        <v>87</v>
      </c>
      <c r="D32" s="1">
        <v>310332.71428571426</v>
      </c>
      <c r="E32">
        <f t="shared" si="0"/>
        <v>0</v>
      </c>
      <c r="F32">
        <f t="shared" si="5"/>
        <v>0</v>
      </c>
      <c r="G32">
        <f t="shared" si="6"/>
        <v>2</v>
      </c>
    </row>
    <row r="33" spans="1:7" x14ac:dyDescent="0.25">
      <c r="A33" t="s">
        <v>88</v>
      </c>
      <c r="B33" t="s">
        <v>89</v>
      </c>
      <c r="C33" t="s">
        <v>90</v>
      </c>
      <c r="D33" s="1">
        <v>250442.71428571426</v>
      </c>
      <c r="E33">
        <f t="shared" si="0"/>
        <v>0</v>
      </c>
      <c r="F33">
        <f t="shared" si="5"/>
        <v>0</v>
      </c>
      <c r="G33">
        <f t="shared" si="6"/>
        <v>2</v>
      </c>
    </row>
    <row r="34" spans="1:7" x14ac:dyDescent="0.25">
      <c r="A34" t="s">
        <v>131</v>
      </c>
      <c r="B34" t="s">
        <v>132</v>
      </c>
      <c r="C34" t="s">
        <v>133</v>
      </c>
      <c r="D34" s="1">
        <v>200720.71428571426</v>
      </c>
      <c r="E34">
        <f t="shared" si="0"/>
        <v>0</v>
      </c>
      <c r="F34">
        <f t="shared" si="5"/>
        <v>0</v>
      </c>
      <c r="G34">
        <f t="shared" si="6"/>
        <v>1</v>
      </c>
    </row>
    <row r="35" spans="1:7" x14ac:dyDescent="0.25">
      <c r="A35" t="s">
        <v>134</v>
      </c>
      <c r="B35" t="s">
        <v>135</v>
      </c>
      <c r="C35" t="s">
        <v>136</v>
      </c>
      <c r="D35" s="1">
        <v>222095.71428571426</v>
      </c>
      <c r="E35">
        <f t="shared" si="0"/>
        <v>0</v>
      </c>
      <c r="F35">
        <f t="shared" si="5"/>
        <v>1</v>
      </c>
      <c r="G35">
        <f t="shared" si="6"/>
        <v>2</v>
      </c>
    </row>
    <row r="36" spans="1:7" x14ac:dyDescent="0.25">
      <c r="A36" t="s">
        <v>91</v>
      </c>
      <c r="B36" t="s">
        <v>92</v>
      </c>
      <c r="C36" t="s">
        <v>93</v>
      </c>
      <c r="D36" s="1">
        <v>232857.71428571426</v>
      </c>
      <c r="E36">
        <f t="shared" si="0"/>
        <v>1</v>
      </c>
      <c r="F36">
        <f t="shared" si="5"/>
        <v>1</v>
      </c>
      <c r="G36">
        <f t="shared" si="6"/>
        <v>1</v>
      </c>
    </row>
    <row r="37" spans="1:7" x14ac:dyDescent="0.25">
      <c r="A37" t="s">
        <v>94</v>
      </c>
      <c r="B37" t="s">
        <v>95</v>
      </c>
      <c r="C37" t="s">
        <v>96</v>
      </c>
      <c r="D37" s="1">
        <v>356238.71428571432</v>
      </c>
      <c r="E37">
        <f t="shared" si="0"/>
        <v>0</v>
      </c>
      <c r="F37">
        <f t="shared" si="5"/>
        <v>0</v>
      </c>
      <c r="G37">
        <f t="shared" si="6"/>
        <v>1</v>
      </c>
    </row>
    <row r="38" spans="1:7" x14ac:dyDescent="0.25">
      <c r="A38" t="s">
        <v>97</v>
      </c>
      <c r="B38" t="s">
        <v>98</v>
      </c>
      <c r="C38" t="s">
        <v>99</v>
      </c>
      <c r="D38" s="1">
        <v>266756.71428571432</v>
      </c>
      <c r="E38">
        <f t="shared" si="0"/>
        <v>0</v>
      </c>
      <c r="F38">
        <f t="shared" si="5"/>
        <v>0</v>
      </c>
      <c r="G38">
        <f t="shared" si="6"/>
        <v>2</v>
      </c>
    </row>
    <row r="39" spans="1:7" x14ac:dyDescent="0.25">
      <c r="A39" t="s">
        <v>100</v>
      </c>
      <c r="B39" t="s">
        <v>101</v>
      </c>
      <c r="C39" t="s">
        <v>102</v>
      </c>
      <c r="D39" s="1">
        <v>267560.71428571426</v>
      </c>
      <c r="E39">
        <f t="shared" si="0"/>
        <v>0</v>
      </c>
      <c r="F39">
        <f t="shared" si="5"/>
        <v>0</v>
      </c>
      <c r="G39">
        <f t="shared" si="6"/>
        <v>1</v>
      </c>
    </row>
    <row r="40" spans="1:7" x14ac:dyDescent="0.25">
      <c r="A40" t="s">
        <v>103</v>
      </c>
      <c r="B40" t="s">
        <v>104</v>
      </c>
      <c r="C40" t="s">
        <v>105</v>
      </c>
      <c r="D40" s="1">
        <v>230965.71428571426</v>
      </c>
      <c r="E40">
        <f t="shared" si="0"/>
        <v>1</v>
      </c>
      <c r="F40">
        <f t="shared" si="5"/>
        <v>1</v>
      </c>
      <c r="G40">
        <f t="shared" si="6"/>
        <v>1</v>
      </c>
    </row>
    <row r="41" spans="1:7" x14ac:dyDescent="0.25">
      <c r="A41" t="s">
        <v>137</v>
      </c>
      <c r="B41" t="s">
        <v>138</v>
      </c>
      <c r="C41" t="s">
        <v>139</v>
      </c>
      <c r="D41" s="1">
        <v>221769.71428571426</v>
      </c>
      <c r="E41">
        <f t="shared" si="0"/>
        <v>0</v>
      </c>
      <c r="F41">
        <f t="shared" si="5"/>
        <v>0</v>
      </c>
      <c r="G41">
        <f t="shared" si="6"/>
        <v>1</v>
      </c>
    </row>
    <row r="42" spans="1:7" x14ac:dyDescent="0.25">
      <c r="A42" t="s">
        <v>106</v>
      </c>
      <c r="B42" t="s">
        <v>107</v>
      </c>
      <c r="C42" t="s">
        <v>108</v>
      </c>
      <c r="D42" s="1">
        <v>302381.71428571426</v>
      </c>
      <c r="E42">
        <f t="shared" si="0"/>
        <v>1</v>
      </c>
      <c r="F42">
        <f t="shared" si="5"/>
        <v>1</v>
      </c>
      <c r="G42">
        <f t="shared" si="6"/>
        <v>1</v>
      </c>
    </row>
    <row r="43" spans="1:7" x14ac:dyDescent="0.25">
      <c r="A43" t="s">
        <v>109</v>
      </c>
      <c r="B43" t="s">
        <v>110</v>
      </c>
      <c r="C43" t="s">
        <v>111</v>
      </c>
      <c r="D43" s="1">
        <v>319324.71428571426</v>
      </c>
      <c r="E43">
        <f t="shared" si="0"/>
        <v>0</v>
      </c>
      <c r="F43">
        <f t="shared" si="5"/>
        <v>0</v>
      </c>
      <c r="G43">
        <f t="shared" si="6"/>
        <v>1</v>
      </c>
    </row>
    <row r="44" spans="1:7" x14ac:dyDescent="0.25">
      <c r="A44" t="s">
        <v>112</v>
      </c>
      <c r="B44" t="s">
        <v>113</v>
      </c>
      <c r="C44" t="s">
        <v>114</v>
      </c>
      <c r="D44" s="1">
        <v>310236.71428571432</v>
      </c>
      <c r="E44">
        <f t="shared" si="0"/>
        <v>1</v>
      </c>
      <c r="F44">
        <f t="shared" si="5"/>
        <v>0</v>
      </c>
      <c r="G44">
        <f t="shared" si="6"/>
        <v>1</v>
      </c>
    </row>
    <row r="46" spans="1:7" x14ac:dyDescent="0.25">
      <c r="C46" t="s">
        <v>140</v>
      </c>
    </row>
    <row r="47" spans="1:7" x14ac:dyDescent="0.25">
      <c r="A47" t="s">
        <v>94</v>
      </c>
      <c r="B47" t="s">
        <v>95</v>
      </c>
      <c r="C47" t="s">
        <v>96</v>
      </c>
      <c r="D47" s="1">
        <v>356238.71428571432</v>
      </c>
      <c r="E47">
        <f t="shared" si="0"/>
        <v>0</v>
      </c>
      <c r="F47">
        <v>0</v>
      </c>
      <c r="G47">
        <v>1</v>
      </c>
    </row>
    <row r="48" spans="1:7" x14ac:dyDescent="0.25">
      <c r="A48" t="s">
        <v>106</v>
      </c>
      <c r="B48" t="s">
        <v>107</v>
      </c>
      <c r="C48" t="s">
        <v>108</v>
      </c>
      <c r="D48" s="1">
        <v>302381.71428571426</v>
      </c>
      <c r="E48">
        <f t="shared" si="0"/>
        <v>1</v>
      </c>
      <c r="F48">
        <v>1</v>
      </c>
      <c r="G48">
        <v>1</v>
      </c>
    </row>
    <row r="49" spans="1:7" x14ac:dyDescent="0.25">
      <c r="A49" t="s">
        <v>64</v>
      </c>
      <c r="B49" t="s">
        <v>65</v>
      </c>
      <c r="C49" t="s">
        <v>66</v>
      </c>
      <c r="D49" s="1">
        <v>342269.71428571432</v>
      </c>
      <c r="E49">
        <f t="shared" si="0"/>
        <v>0</v>
      </c>
      <c r="F49">
        <v>0</v>
      </c>
      <c r="G49">
        <v>2</v>
      </c>
    </row>
    <row r="50" spans="1:7" x14ac:dyDescent="0.25">
      <c r="A50" t="s">
        <v>28</v>
      </c>
      <c r="B50" t="s">
        <v>29</v>
      </c>
      <c r="C50" t="s">
        <v>30</v>
      </c>
      <c r="D50" s="1">
        <v>309702.71428571432</v>
      </c>
      <c r="E50">
        <f t="shared" si="0"/>
        <v>2</v>
      </c>
      <c r="F50">
        <v>1</v>
      </c>
      <c r="G50">
        <v>2</v>
      </c>
    </row>
    <row r="51" spans="1:7" x14ac:dyDescent="0.25">
      <c r="A51" t="s">
        <v>58</v>
      </c>
      <c r="B51" t="s">
        <v>59</v>
      </c>
      <c r="C51" t="s">
        <v>60</v>
      </c>
      <c r="D51" s="1">
        <v>278871.71428571432</v>
      </c>
      <c r="E51">
        <f t="shared" si="0"/>
        <v>1</v>
      </c>
      <c r="F51">
        <v>2</v>
      </c>
      <c r="G51">
        <v>2</v>
      </c>
    </row>
    <row r="52" spans="1:7" x14ac:dyDescent="0.25">
      <c r="A52" t="s">
        <v>16</v>
      </c>
      <c r="B52" t="s">
        <v>17</v>
      </c>
      <c r="C52" t="s">
        <v>18</v>
      </c>
      <c r="D52" s="1">
        <v>255187.71428571426</v>
      </c>
      <c r="E52">
        <f t="shared" si="0"/>
        <v>2</v>
      </c>
      <c r="F52">
        <v>0</v>
      </c>
      <c r="G52">
        <v>3</v>
      </c>
    </row>
  </sheetData>
  <conditionalFormatting sqref="D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Q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G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1048576 D1:D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C46"/>
  <sheetViews>
    <sheetView tabSelected="1" workbookViewId="0">
      <selection activeCell="F3" sqref="F3"/>
    </sheetView>
  </sheetViews>
  <sheetFormatPr defaultRowHeight="15" x14ac:dyDescent="0.25"/>
  <cols>
    <col min="2" max="2" width="9.140625" style="6"/>
    <col min="3" max="3" width="30.140625" style="6" customWidth="1"/>
  </cols>
  <sheetData>
    <row r="2" spans="2:3" x14ac:dyDescent="0.25">
      <c r="C2" s="6" t="s">
        <v>313</v>
      </c>
    </row>
    <row r="4" spans="2:3" x14ac:dyDescent="0.25">
      <c r="B4" s="5" t="s">
        <v>220</v>
      </c>
    </row>
    <row r="5" spans="2:3" x14ac:dyDescent="0.25">
      <c r="B5" s="5" t="s">
        <v>184</v>
      </c>
    </row>
    <row r="6" spans="2:3" x14ac:dyDescent="0.25">
      <c r="B6" s="5" t="s">
        <v>185</v>
      </c>
    </row>
    <row r="7" spans="2:3" x14ac:dyDescent="0.25">
      <c r="B7" s="5" t="s">
        <v>186</v>
      </c>
    </row>
    <row r="8" spans="2:3" x14ac:dyDescent="0.25">
      <c r="B8" s="5" t="s">
        <v>187</v>
      </c>
    </row>
    <row r="9" spans="2:3" x14ac:dyDescent="0.25">
      <c r="B9" s="5" t="s">
        <v>188</v>
      </c>
    </row>
    <row r="10" spans="2:3" x14ac:dyDescent="0.25">
      <c r="B10" s="5" t="s">
        <v>189</v>
      </c>
    </row>
    <row r="11" spans="2:3" x14ac:dyDescent="0.25">
      <c r="B11" s="5" t="s">
        <v>190</v>
      </c>
    </row>
    <row r="12" spans="2:3" x14ac:dyDescent="0.25">
      <c r="B12" s="5" t="s">
        <v>191</v>
      </c>
    </row>
    <row r="13" spans="2:3" x14ac:dyDescent="0.25">
      <c r="B13" s="5" t="s">
        <v>192</v>
      </c>
    </row>
    <row r="14" spans="2:3" x14ac:dyDescent="0.25">
      <c r="B14" s="5" t="s">
        <v>193</v>
      </c>
    </row>
    <row r="15" spans="2:3" x14ac:dyDescent="0.25">
      <c r="B15" s="5" t="s">
        <v>221</v>
      </c>
    </row>
    <row r="16" spans="2:3" x14ac:dyDescent="0.25">
      <c r="B16" s="5" t="s">
        <v>194</v>
      </c>
    </row>
    <row r="17" spans="2:2" x14ac:dyDescent="0.25">
      <c r="B17" s="5" t="s">
        <v>195</v>
      </c>
    </row>
    <row r="18" spans="2:2" x14ac:dyDescent="0.25">
      <c r="B18" s="5" t="s">
        <v>196</v>
      </c>
    </row>
    <row r="19" spans="2:2" x14ac:dyDescent="0.25">
      <c r="B19" s="5" t="s">
        <v>197</v>
      </c>
    </row>
    <row r="20" spans="2:2" x14ac:dyDescent="0.25">
      <c r="B20" s="5" t="s">
        <v>198</v>
      </c>
    </row>
    <row r="21" spans="2:2" x14ac:dyDescent="0.25">
      <c r="B21" s="5" t="s">
        <v>199</v>
      </c>
    </row>
    <row r="22" spans="2:2" x14ac:dyDescent="0.25">
      <c r="B22" s="5" t="s">
        <v>200</v>
      </c>
    </row>
    <row r="23" spans="2:2" x14ac:dyDescent="0.25">
      <c r="B23" s="5" t="s">
        <v>201</v>
      </c>
    </row>
    <row r="24" spans="2:2" x14ac:dyDescent="0.25">
      <c r="B24" s="5" t="s">
        <v>202</v>
      </c>
    </row>
    <row r="25" spans="2:2" x14ac:dyDescent="0.25">
      <c r="B25" s="5" t="s">
        <v>203</v>
      </c>
    </row>
    <row r="26" spans="2:2" x14ac:dyDescent="0.25">
      <c r="B26" s="5" t="s">
        <v>204</v>
      </c>
    </row>
    <row r="27" spans="2:2" x14ac:dyDescent="0.25">
      <c r="B27" s="5" t="s">
        <v>205</v>
      </c>
    </row>
    <row r="28" spans="2:2" x14ac:dyDescent="0.25">
      <c r="B28" s="5" t="s">
        <v>206</v>
      </c>
    </row>
    <row r="29" spans="2:2" x14ac:dyDescent="0.25">
      <c r="B29" s="5" t="s">
        <v>207</v>
      </c>
    </row>
    <row r="30" spans="2:2" x14ac:dyDescent="0.25">
      <c r="B30" s="5" t="s">
        <v>208</v>
      </c>
    </row>
    <row r="31" spans="2:2" x14ac:dyDescent="0.25">
      <c r="B31" s="5" t="s">
        <v>222</v>
      </c>
    </row>
    <row r="32" spans="2:2" x14ac:dyDescent="0.25">
      <c r="B32" s="5" t="s">
        <v>209</v>
      </c>
    </row>
    <row r="33" spans="2:2" x14ac:dyDescent="0.25">
      <c r="B33" s="5" t="s">
        <v>210</v>
      </c>
    </row>
    <row r="34" spans="2:2" x14ac:dyDescent="0.25">
      <c r="B34" s="5" t="s">
        <v>211</v>
      </c>
    </row>
    <row r="35" spans="2:2" x14ac:dyDescent="0.25">
      <c r="B35" s="5" t="s">
        <v>212</v>
      </c>
    </row>
    <row r="36" spans="2:2" x14ac:dyDescent="0.25">
      <c r="B36" s="5" t="s">
        <v>213</v>
      </c>
    </row>
    <row r="37" spans="2:2" x14ac:dyDescent="0.25">
      <c r="B37" s="5" t="s">
        <v>214</v>
      </c>
    </row>
    <row r="38" spans="2:2" x14ac:dyDescent="0.25">
      <c r="B38" s="5" t="s">
        <v>226</v>
      </c>
    </row>
    <row r="39" spans="2:2" x14ac:dyDescent="0.25">
      <c r="B39" s="5" t="s">
        <v>215</v>
      </c>
    </row>
    <row r="40" spans="2:2" x14ac:dyDescent="0.25">
      <c r="B40" s="5" t="s">
        <v>216</v>
      </c>
    </row>
    <row r="41" spans="2:2" x14ac:dyDescent="0.25">
      <c r="B41" s="5" t="s">
        <v>224</v>
      </c>
    </row>
    <row r="42" spans="2:2" x14ac:dyDescent="0.25">
      <c r="B42" s="5" t="s">
        <v>223</v>
      </c>
    </row>
    <row r="43" spans="2:2" x14ac:dyDescent="0.25">
      <c r="B43" s="5" t="s">
        <v>225</v>
      </c>
    </row>
    <row r="44" spans="2:2" x14ac:dyDescent="0.25">
      <c r="B44" s="5" t="s">
        <v>217</v>
      </c>
    </row>
    <row r="45" spans="2:2" x14ac:dyDescent="0.25">
      <c r="B45" s="5" t="s">
        <v>218</v>
      </c>
    </row>
    <row r="46" spans="2:2" x14ac:dyDescent="0.25">
      <c r="B46" s="5" t="s">
        <v>219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8"/>
  <sheetViews>
    <sheetView workbookViewId="0">
      <selection activeCell="G3" sqref="G3:H88"/>
    </sheetView>
  </sheetViews>
  <sheetFormatPr defaultRowHeight="15" x14ac:dyDescent="0.25"/>
  <cols>
    <col min="2" max="2" width="9.140625" style="3"/>
    <col min="3" max="3" width="9.140625" style="3" customWidth="1"/>
  </cols>
  <sheetData>
    <row r="3" spans="1:7" x14ac:dyDescent="0.25">
      <c r="A3" t="s">
        <v>115</v>
      </c>
      <c r="B3" t="s">
        <v>1</v>
      </c>
      <c r="C3" t="s">
        <v>2</v>
      </c>
      <c r="G3" t="s">
        <v>141</v>
      </c>
    </row>
    <row r="4" spans="1:7" x14ac:dyDescent="0.25">
      <c r="A4" t="s">
        <v>115</v>
      </c>
      <c r="B4" t="s">
        <v>7</v>
      </c>
      <c r="C4" t="s">
        <v>8</v>
      </c>
      <c r="G4" t="s">
        <v>2</v>
      </c>
    </row>
    <row r="5" spans="1:7" x14ac:dyDescent="0.25">
      <c r="A5" t="s">
        <v>115</v>
      </c>
      <c r="B5" t="s">
        <v>10</v>
      </c>
      <c r="C5" t="s">
        <v>11</v>
      </c>
      <c r="G5" t="s">
        <v>142</v>
      </c>
    </row>
    <row r="6" spans="1:7" x14ac:dyDescent="0.25">
      <c r="A6" t="s">
        <v>115</v>
      </c>
      <c r="B6" t="s">
        <v>14</v>
      </c>
      <c r="C6" t="s">
        <v>15</v>
      </c>
      <c r="G6" t="s">
        <v>8</v>
      </c>
    </row>
    <row r="7" spans="1:7" x14ac:dyDescent="0.25">
      <c r="A7" t="s">
        <v>115</v>
      </c>
      <c r="B7" t="s">
        <v>17</v>
      </c>
      <c r="C7" t="s">
        <v>18</v>
      </c>
      <c r="G7" t="s">
        <v>143</v>
      </c>
    </row>
    <row r="8" spans="1:7" x14ac:dyDescent="0.25">
      <c r="A8" t="s">
        <v>115</v>
      </c>
      <c r="B8" t="s">
        <v>20</v>
      </c>
      <c r="C8" t="s">
        <v>21</v>
      </c>
      <c r="G8" t="s">
        <v>11</v>
      </c>
    </row>
    <row r="9" spans="1:7" x14ac:dyDescent="0.25">
      <c r="A9" t="s">
        <v>115</v>
      </c>
      <c r="B9" t="s">
        <v>23</v>
      </c>
      <c r="C9" t="s">
        <v>24</v>
      </c>
      <c r="G9" t="s">
        <v>144</v>
      </c>
    </row>
    <row r="10" spans="1:7" x14ac:dyDescent="0.25">
      <c r="A10" t="s">
        <v>115</v>
      </c>
      <c r="B10" t="s">
        <v>26</v>
      </c>
      <c r="C10" t="s">
        <v>27</v>
      </c>
      <c r="G10" t="s">
        <v>15</v>
      </c>
    </row>
    <row r="11" spans="1:7" x14ac:dyDescent="0.25">
      <c r="A11" t="s">
        <v>115</v>
      </c>
      <c r="B11" t="s">
        <v>29</v>
      </c>
      <c r="C11" t="s">
        <v>30</v>
      </c>
      <c r="G11" t="s">
        <v>145</v>
      </c>
    </row>
    <row r="12" spans="1:7" x14ac:dyDescent="0.25">
      <c r="A12" t="s">
        <v>115</v>
      </c>
      <c r="B12" t="s">
        <v>32</v>
      </c>
      <c r="C12" t="s">
        <v>33</v>
      </c>
      <c r="G12" t="s">
        <v>18</v>
      </c>
    </row>
    <row r="13" spans="1:7" x14ac:dyDescent="0.25">
      <c r="A13" t="s">
        <v>115</v>
      </c>
      <c r="B13" t="s">
        <v>123</v>
      </c>
      <c r="C13" t="s">
        <v>124</v>
      </c>
      <c r="G13" t="s">
        <v>146</v>
      </c>
    </row>
    <row r="14" spans="1:7" x14ac:dyDescent="0.25">
      <c r="A14" t="s">
        <v>115</v>
      </c>
      <c r="B14" t="s">
        <v>35</v>
      </c>
      <c r="C14" t="s">
        <v>36</v>
      </c>
      <c r="G14" t="s">
        <v>21</v>
      </c>
    </row>
    <row r="15" spans="1:7" x14ac:dyDescent="0.25">
      <c r="A15" t="s">
        <v>115</v>
      </c>
      <c r="B15" t="s">
        <v>38</v>
      </c>
      <c r="C15" t="s">
        <v>39</v>
      </c>
      <c r="G15" t="s">
        <v>147</v>
      </c>
    </row>
    <row r="16" spans="1:7" x14ac:dyDescent="0.25">
      <c r="A16" t="s">
        <v>115</v>
      </c>
      <c r="B16" t="s">
        <v>126</v>
      </c>
      <c r="C16" t="s">
        <v>127</v>
      </c>
      <c r="G16" t="s">
        <v>24</v>
      </c>
    </row>
    <row r="17" spans="1:7" x14ac:dyDescent="0.25">
      <c r="A17" t="s">
        <v>115</v>
      </c>
      <c r="B17" t="s">
        <v>41</v>
      </c>
      <c r="C17" t="s">
        <v>42</v>
      </c>
      <c r="G17" t="s">
        <v>148</v>
      </c>
    </row>
    <row r="18" spans="1:7" x14ac:dyDescent="0.25">
      <c r="A18" t="s">
        <v>115</v>
      </c>
      <c r="B18" t="s">
        <v>44</v>
      </c>
      <c r="C18" t="s">
        <v>45</v>
      </c>
      <c r="G18" t="s">
        <v>27</v>
      </c>
    </row>
    <row r="19" spans="1:7" x14ac:dyDescent="0.25">
      <c r="A19" t="s">
        <v>115</v>
      </c>
      <c r="B19" t="s">
        <v>47</v>
      </c>
      <c r="C19" t="s">
        <v>48</v>
      </c>
      <c r="G19" t="s">
        <v>149</v>
      </c>
    </row>
    <row r="20" spans="1:7" x14ac:dyDescent="0.25">
      <c r="A20" t="s">
        <v>115</v>
      </c>
      <c r="B20" t="s">
        <v>50</v>
      </c>
      <c r="C20" t="s">
        <v>51</v>
      </c>
      <c r="G20" t="s">
        <v>30</v>
      </c>
    </row>
    <row r="21" spans="1:7" x14ac:dyDescent="0.25">
      <c r="A21" t="s">
        <v>115</v>
      </c>
      <c r="B21" t="s">
        <v>53</v>
      </c>
      <c r="C21" t="s">
        <v>54</v>
      </c>
      <c r="G21" t="s">
        <v>150</v>
      </c>
    </row>
    <row r="22" spans="1:7" x14ac:dyDescent="0.25">
      <c r="A22" t="s">
        <v>115</v>
      </c>
      <c r="B22" t="s">
        <v>56</v>
      </c>
      <c r="C22" t="s">
        <v>57</v>
      </c>
      <c r="G22" t="s">
        <v>33</v>
      </c>
    </row>
    <row r="23" spans="1:7" x14ac:dyDescent="0.25">
      <c r="A23" t="s">
        <v>115</v>
      </c>
      <c r="B23" t="s">
        <v>59</v>
      </c>
      <c r="C23" t="s">
        <v>60</v>
      </c>
      <c r="G23" t="s">
        <v>151</v>
      </c>
    </row>
    <row r="24" spans="1:7" x14ac:dyDescent="0.25">
      <c r="A24" t="s">
        <v>115</v>
      </c>
      <c r="B24" t="s">
        <v>62</v>
      </c>
      <c r="C24" t="s">
        <v>63</v>
      </c>
      <c r="G24" t="s">
        <v>124</v>
      </c>
    </row>
    <row r="25" spans="1:7" x14ac:dyDescent="0.25">
      <c r="A25" t="s">
        <v>115</v>
      </c>
      <c r="B25" t="s">
        <v>65</v>
      </c>
      <c r="C25" t="s">
        <v>66</v>
      </c>
      <c r="G25" t="s">
        <v>152</v>
      </c>
    </row>
    <row r="26" spans="1:7" x14ac:dyDescent="0.25">
      <c r="A26" t="s">
        <v>115</v>
      </c>
      <c r="B26" t="s">
        <v>68</v>
      </c>
      <c r="C26" t="s">
        <v>69</v>
      </c>
      <c r="G26" t="s">
        <v>36</v>
      </c>
    </row>
    <row r="27" spans="1:7" x14ac:dyDescent="0.25">
      <c r="A27" t="s">
        <v>115</v>
      </c>
      <c r="B27" t="s">
        <v>71</v>
      </c>
      <c r="C27" t="s">
        <v>72</v>
      </c>
      <c r="G27" t="s">
        <v>153</v>
      </c>
    </row>
    <row r="28" spans="1:7" x14ac:dyDescent="0.25">
      <c r="A28" t="s">
        <v>115</v>
      </c>
      <c r="B28" t="s">
        <v>74</v>
      </c>
      <c r="C28" t="s">
        <v>75</v>
      </c>
      <c r="G28" t="s">
        <v>39</v>
      </c>
    </row>
    <row r="29" spans="1:7" x14ac:dyDescent="0.25">
      <c r="A29" t="s">
        <v>115</v>
      </c>
      <c r="B29" t="s">
        <v>77</v>
      </c>
      <c r="C29" t="s">
        <v>78</v>
      </c>
      <c r="G29" t="s">
        <v>154</v>
      </c>
    </row>
    <row r="30" spans="1:7" x14ac:dyDescent="0.25">
      <c r="A30" t="s">
        <v>115</v>
      </c>
      <c r="B30" t="s">
        <v>80</v>
      </c>
      <c r="C30" t="s">
        <v>81</v>
      </c>
      <c r="G30" t="s">
        <v>127</v>
      </c>
    </row>
    <row r="31" spans="1:7" x14ac:dyDescent="0.25">
      <c r="A31" t="s">
        <v>115</v>
      </c>
      <c r="B31" t="s">
        <v>129</v>
      </c>
      <c r="C31" t="s">
        <v>130</v>
      </c>
      <c r="G31" t="s">
        <v>155</v>
      </c>
    </row>
    <row r="32" spans="1:7" x14ac:dyDescent="0.25">
      <c r="A32" t="s">
        <v>115</v>
      </c>
      <c r="B32" t="s">
        <v>83</v>
      </c>
      <c r="C32" t="s">
        <v>84</v>
      </c>
      <c r="G32" t="s">
        <v>42</v>
      </c>
    </row>
    <row r="33" spans="1:7" x14ac:dyDescent="0.25">
      <c r="A33" t="s">
        <v>115</v>
      </c>
      <c r="B33" t="s">
        <v>86</v>
      </c>
      <c r="C33" t="s">
        <v>87</v>
      </c>
      <c r="G33" t="s">
        <v>156</v>
      </c>
    </row>
    <row r="34" spans="1:7" x14ac:dyDescent="0.25">
      <c r="A34" t="s">
        <v>115</v>
      </c>
      <c r="B34" t="s">
        <v>89</v>
      </c>
      <c r="C34" t="s">
        <v>90</v>
      </c>
      <c r="G34" t="s">
        <v>45</v>
      </c>
    </row>
    <row r="35" spans="1:7" x14ac:dyDescent="0.25">
      <c r="A35" t="s">
        <v>115</v>
      </c>
      <c r="B35" t="s">
        <v>132</v>
      </c>
      <c r="C35" t="s">
        <v>133</v>
      </c>
      <c r="G35" t="s">
        <v>157</v>
      </c>
    </row>
    <row r="36" spans="1:7" x14ac:dyDescent="0.25">
      <c r="A36" t="s">
        <v>115</v>
      </c>
      <c r="B36" t="s">
        <v>135</v>
      </c>
      <c r="C36" t="s">
        <v>136</v>
      </c>
      <c r="G36" t="s">
        <v>48</v>
      </c>
    </row>
    <row r="37" spans="1:7" x14ac:dyDescent="0.25">
      <c r="A37" t="s">
        <v>115</v>
      </c>
      <c r="B37" t="s">
        <v>92</v>
      </c>
      <c r="C37" t="s">
        <v>93</v>
      </c>
      <c r="G37" t="s">
        <v>158</v>
      </c>
    </row>
    <row r="38" spans="1:7" x14ac:dyDescent="0.25">
      <c r="A38" t="s">
        <v>115</v>
      </c>
      <c r="B38" t="s">
        <v>95</v>
      </c>
      <c r="C38" t="s">
        <v>96</v>
      </c>
      <c r="G38" t="s">
        <v>51</v>
      </c>
    </row>
    <row r="39" spans="1:7" x14ac:dyDescent="0.25">
      <c r="A39" t="s">
        <v>115</v>
      </c>
      <c r="B39" t="s">
        <v>98</v>
      </c>
      <c r="C39" t="s">
        <v>99</v>
      </c>
      <c r="G39" t="s">
        <v>159</v>
      </c>
    </row>
    <row r="40" spans="1:7" x14ac:dyDescent="0.25">
      <c r="A40" t="s">
        <v>115</v>
      </c>
      <c r="B40" t="s">
        <v>101</v>
      </c>
      <c r="C40" t="s">
        <v>102</v>
      </c>
      <c r="G40" t="s">
        <v>54</v>
      </c>
    </row>
    <row r="41" spans="1:7" x14ac:dyDescent="0.25">
      <c r="A41" t="s">
        <v>115</v>
      </c>
      <c r="B41" t="s">
        <v>104</v>
      </c>
      <c r="C41" t="s">
        <v>105</v>
      </c>
      <c r="G41" t="s">
        <v>160</v>
      </c>
    </row>
    <row r="42" spans="1:7" x14ac:dyDescent="0.25">
      <c r="A42" t="s">
        <v>115</v>
      </c>
      <c r="B42" t="s">
        <v>138</v>
      </c>
      <c r="C42" t="s">
        <v>139</v>
      </c>
      <c r="G42" t="s">
        <v>57</v>
      </c>
    </row>
    <row r="43" spans="1:7" x14ac:dyDescent="0.25">
      <c r="A43" t="s">
        <v>115</v>
      </c>
      <c r="B43" t="s">
        <v>107</v>
      </c>
      <c r="C43" t="s">
        <v>108</v>
      </c>
      <c r="G43" t="s">
        <v>161</v>
      </c>
    </row>
    <row r="44" spans="1:7" x14ac:dyDescent="0.25">
      <c r="A44" t="s">
        <v>115</v>
      </c>
      <c r="B44" t="s">
        <v>110</v>
      </c>
      <c r="C44" t="s">
        <v>111</v>
      </c>
      <c r="G44" t="s">
        <v>60</v>
      </c>
    </row>
    <row r="45" spans="1:7" x14ac:dyDescent="0.25">
      <c r="A45" t="s">
        <v>115</v>
      </c>
      <c r="B45" t="s">
        <v>113</v>
      </c>
      <c r="C45" t="s">
        <v>114</v>
      </c>
      <c r="G45" t="s">
        <v>162</v>
      </c>
    </row>
    <row r="46" spans="1:7" x14ac:dyDescent="0.25">
      <c r="G46" t="s">
        <v>63</v>
      </c>
    </row>
    <row r="47" spans="1:7" x14ac:dyDescent="0.25">
      <c r="G47" t="s">
        <v>163</v>
      </c>
    </row>
    <row r="48" spans="1:7" x14ac:dyDescent="0.25">
      <c r="G48" t="s">
        <v>66</v>
      </c>
    </row>
    <row r="49" spans="7:7" x14ac:dyDescent="0.25">
      <c r="G49" t="s">
        <v>164</v>
      </c>
    </row>
    <row r="50" spans="7:7" x14ac:dyDescent="0.25">
      <c r="G50" t="s">
        <v>69</v>
      </c>
    </row>
    <row r="51" spans="7:7" x14ac:dyDescent="0.25">
      <c r="G51" t="s">
        <v>165</v>
      </c>
    </row>
    <row r="52" spans="7:7" x14ac:dyDescent="0.25">
      <c r="G52" t="s">
        <v>72</v>
      </c>
    </row>
    <row r="53" spans="7:7" x14ac:dyDescent="0.25">
      <c r="G53" t="s">
        <v>166</v>
      </c>
    </row>
    <row r="54" spans="7:7" x14ac:dyDescent="0.25">
      <c r="G54" t="s">
        <v>75</v>
      </c>
    </row>
    <row r="55" spans="7:7" x14ac:dyDescent="0.25">
      <c r="G55" t="s">
        <v>167</v>
      </c>
    </row>
    <row r="56" spans="7:7" x14ac:dyDescent="0.25">
      <c r="G56" t="s">
        <v>78</v>
      </c>
    </row>
    <row r="57" spans="7:7" x14ac:dyDescent="0.25">
      <c r="G57" t="s">
        <v>168</v>
      </c>
    </row>
    <row r="58" spans="7:7" x14ac:dyDescent="0.25">
      <c r="G58" t="s">
        <v>81</v>
      </c>
    </row>
    <row r="59" spans="7:7" x14ac:dyDescent="0.25">
      <c r="G59" t="s">
        <v>169</v>
      </c>
    </row>
    <row r="60" spans="7:7" x14ac:dyDescent="0.25">
      <c r="G60" t="s">
        <v>130</v>
      </c>
    </row>
    <row r="61" spans="7:7" x14ac:dyDescent="0.25">
      <c r="G61" t="s">
        <v>170</v>
      </c>
    </row>
    <row r="62" spans="7:7" x14ac:dyDescent="0.25">
      <c r="G62" t="s">
        <v>84</v>
      </c>
    </row>
    <row r="63" spans="7:7" x14ac:dyDescent="0.25">
      <c r="G63" t="s">
        <v>171</v>
      </c>
    </row>
    <row r="64" spans="7:7" x14ac:dyDescent="0.25">
      <c r="G64" t="s">
        <v>87</v>
      </c>
    </row>
    <row r="65" spans="7:7" x14ac:dyDescent="0.25">
      <c r="G65" t="s">
        <v>172</v>
      </c>
    </row>
    <row r="66" spans="7:7" x14ac:dyDescent="0.25">
      <c r="G66" t="s">
        <v>90</v>
      </c>
    </row>
    <row r="67" spans="7:7" x14ac:dyDescent="0.25">
      <c r="G67" t="s">
        <v>173</v>
      </c>
    </row>
    <row r="68" spans="7:7" x14ac:dyDescent="0.25">
      <c r="G68" t="s">
        <v>133</v>
      </c>
    </row>
    <row r="69" spans="7:7" x14ac:dyDescent="0.25">
      <c r="G69" t="s">
        <v>174</v>
      </c>
    </row>
    <row r="70" spans="7:7" x14ac:dyDescent="0.25">
      <c r="G70" t="s">
        <v>136</v>
      </c>
    </row>
    <row r="71" spans="7:7" x14ac:dyDescent="0.25">
      <c r="G71" t="s">
        <v>175</v>
      </c>
    </row>
    <row r="72" spans="7:7" x14ac:dyDescent="0.25">
      <c r="G72" t="s">
        <v>93</v>
      </c>
    </row>
    <row r="73" spans="7:7" x14ac:dyDescent="0.25">
      <c r="G73" t="s">
        <v>176</v>
      </c>
    </row>
    <row r="74" spans="7:7" x14ac:dyDescent="0.25">
      <c r="G74" t="s">
        <v>96</v>
      </c>
    </row>
    <row r="75" spans="7:7" x14ac:dyDescent="0.25">
      <c r="G75" t="s">
        <v>177</v>
      </c>
    </row>
    <row r="76" spans="7:7" x14ac:dyDescent="0.25">
      <c r="G76" t="s">
        <v>99</v>
      </c>
    </row>
    <row r="77" spans="7:7" x14ac:dyDescent="0.25">
      <c r="G77" t="s">
        <v>178</v>
      </c>
    </row>
    <row r="78" spans="7:7" x14ac:dyDescent="0.25">
      <c r="G78" t="s">
        <v>102</v>
      </c>
    </row>
    <row r="79" spans="7:7" x14ac:dyDescent="0.25">
      <c r="G79" t="s">
        <v>179</v>
      </c>
    </row>
    <row r="80" spans="7:7" x14ac:dyDescent="0.25">
      <c r="G80" t="s">
        <v>105</v>
      </c>
    </row>
    <row r="81" spans="7:7" x14ac:dyDescent="0.25">
      <c r="G81" t="s">
        <v>180</v>
      </c>
    </row>
    <row r="82" spans="7:7" x14ac:dyDescent="0.25">
      <c r="G82" t="s">
        <v>139</v>
      </c>
    </row>
    <row r="83" spans="7:7" x14ac:dyDescent="0.25">
      <c r="G83" t="s">
        <v>181</v>
      </c>
    </row>
    <row r="84" spans="7:7" x14ac:dyDescent="0.25">
      <c r="G84" t="s">
        <v>108</v>
      </c>
    </row>
    <row r="85" spans="7:7" x14ac:dyDescent="0.25">
      <c r="G85" t="s">
        <v>182</v>
      </c>
    </row>
    <row r="86" spans="7:7" x14ac:dyDescent="0.25">
      <c r="G86" t="s">
        <v>111</v>
      </c>
    </row>
    <row r="87" spans="7:7" x14ac:dyDescent="0.25">
      <c r="G87" t="s">
        <v>183</v>
      </c>
    </row>
    <row r="88" spans="7:7" x14ac:dyDescent="0.25">
      <c r="G8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8"/>
  <sheetViews>
    <sheetView workbookViewId="0">
      <selection activeCell="B88" sqref="A3:B88"/>
    </sheetView>
  </sheetViews>
  <sheetFormatPr defaultRowHeight="15" x14ac:dyDescent="0.25"/>
  <sheetData>
    <row r="3" spans="1:3" x14ac:dyDescent="0.25">
      <c r="A3" t="s">
        <v>115</v>
      </c>
      <c r="B3" s="5" t="s">
        <v>227</v>
      </c>
      <c r="C3" s="6"/>
    </row>
    <row r="4" spans="1:3" x14ac:dyDescent="0.25">
      <c r="B4" s="5" t="s">
        <v>228</v>
      </c>
      <c r="C4" s="6"/>
    </row>
    <row r="5" spans="1:3" x14ac:dyDescent="0.25">
      <c r="A5" t="s">
        <v>115</v>
      </c>
      <c r="B5" s="5" t="s">
        <v>229</v>
      </c>
      <c r="C5" s="6"/>
    </row>
    <row r="6" spans="1:3" x14ac:dyDescent="0.25">
      <c r="B6" s="5" t="s">
        <v>230</v>
      </c>
      <c r="C6" s="6"/>
    </row>
    <row r="7" spans="1:3" x14ac:dyDescent="0.25">
      <c r="A7" t="s">
        <v>115</v>
      </c>
      <c r="B7" s="5" t="s">
        <v>231</v>
      </c>
      <c r="C7" s="6"/>
    </row>
    <row r="8" spans="1:3" x14ac:dyDescent="0.25">
      <c r="B8" s="5" t="s">
        <v>232</v>
      </c>
      <c r="C8" s="6"/>
    </row>
    <row r="9" spans="1:3" x14ac:dyDescent="0.25">
      <c r="A9" t="s">
        <v>115</v>
      </c>
      <c r="B9" s="5" t="s">
        <v>233</v>
      </c>
      <c r="C9" s="6"/>
    </row>
    <row r="10" spans="1:3" x14ac:dyDescent="0.25">
      <c r="B10" s="5" t="s">
        <v>234</v>
      </c>
      <c r="C10" s="6"/>
    </row>
    <row r="11" spans="1:3" x14ac:dyDescent="0.25">
      <c r="A11" t="s">
        <v>115</v>
      </c>
      <c r="B11" s="5" t="s">
        <v>235</v>
      </c>
      <c r="C11" s="6"/>
    </row>
    <row r="12" spans="1:3" x14ac:dyDescent="0.25">
      <c r="B12" s="5" t="s">
        <v>236</v>
      </c>
      <c r="C12" s="6"/>
    </row>
    <row r="13" spans="1:3" x14ac:dyDescent="0.25">
      <c r="A13" t="s">
        <v>115</v>
      </c>
      <c r="B13" s="5" t="s">
        <v>237</v>
      </c>
      <c r="C13" s="6"/>
    </row>
    <row r="14" spans="1:3" x14ac:dyDescent="0.25">
      <c r="B14" s="5" t="s">
        <v>238</v>
      </c>
      <c r="C14" s="6"/>
    </row>
    <row r="15" spans="1:3" x14ac:dyDescent="0.25">
      <c r="A15" t="s">
        <v>115</v>
      </c>
      <c r="B15" s="5" t="s">
        <v>239</v>
      </c>
      <c r="C15" s="6"/>
    </row>
    <row r="16" spans="1:3" x14ac:dyDescent="0.25">
      <c r="B16" s="5" t="s">
        <v>240</v>
      </c>
      <c r="C16" s="6"/>
    </row>
    <row r="17" spans="1:3" x14ac:dyDescent="0.25">
      <c r="A17" t="s">
        <v>115</v>
      </c>
      <c r="B17" s="5" t="s">
        <v>241</v>
      </c>
      <c r="C17" s="6"/>
    </row>
    <row r="18" spans="1:3" x14ac:dyDescent="0.25">
      <c r="B18" s="5" t="s">
        <v>242</v>
      </c>
      <c r="C18" s="6"/>
    </row>
    <row r="19" spans="1:3" x14ac:dyDescent="0.25">
      <c r="A19" t="s">
        <v>115</v>
      </c>
      <c r="B19" s="5" t="s">
        <v>243</v>
      </c>
      <c r="C19" s="6"/>
    </row>
    <row r="20" spans="1:3" x14ac:dyDescent="0.25">
      <c r="B20" s="5" t="s">
        <v>244</v>
      </c>
      <c r="C20" s="6"/>
    </row>
    <row r="21" spans="1:3" x14ac:dyDescent="0.25">
      <c r="A21" t="s">
        <v>115</v>
      </c>
      <c r="B21" s="5" t="s">
        <v>245</v>
      </c>
      <c r="C21" s="6"/>
    </row>
    <row r="22" spans="1:3" x14ac:dyDescent="0.25">
      <c r="B22" s="5" t="s">
        <v>246</v>
      </c>
      <c r="C22" s="6"/>
    </row>
    <row r="23" spans="1:3" x14ac:dyDescent="0.25">
      <c r="A23" t="s">
        <v>115</v>
      </c>
      <c r="B23" s="5" t="s">
        <v>247</v>
      </c>
      <c r="C23" s="6"/>
    </row>
    <row r="24" spans="1:3" x14ac:dyDescent="0.25">
      <c r="B24" s="5" t="s">
        <v>248</v>
      </c>
      <c r="C24" s="6"/>
    </row>
    <row r="25" spans="1:3" x14ac:dyDescent="0.25">
      <c r="A25" t="s">
        <v>115</v>
      </c>
      <c r="B25" s="5" t="s">
        <v>249</v>
      </c>
      <c r="C25" s="6"/>
    </row>
    <row r="26" spans="1:3" x14ac:dyDescent="0.25">
      <c r="B26" s="5" t="s">
        <v>250</v>
      </c>
      <c r="C26" s="6"/>
    </row>
    <row r="27" spans="1:3" x14ac:dyDescent="0.25">
      <c r="A27" t="s">
        <v>115</v>
      </c>
      <c r="B27" s="5" t="s">
        <v>251</v>
      </c>
      <c r="C27" s="6"/>
    </row>
    <row r="28" spans="1:3" x14ac:dyDescent="0.25">
      <c r="B28" s="5" t="s">
        <v>252</v>
      </c>
      <c r="C28" s="6"/>
    </row>
    <row r="29" spans="1:3" x14ac:dyDescent="0.25">
      <c r="A29" t="s">
        <v>115</v>
      </c>
      <c r="B29" s="5" t="s">
        <v>253</v>
      </c>
      <c r="C29" s="6"/>
    </row>
    <row r="30" spans="1:3" x14ac:dyDescent="0.25">
      <c r="B30" s="5" t="s">
        <v>254</v>
      </c>
      <c r="C30" s="6"/>
    </row>
    <row r="31" spans="1:3" x14ac:dyDescent="0.25">
      <c r="A31" t="s">
        <v>115</v>
      </c>
      <c r="B31" s="5" t="s">
        <v>255</v>
      </c>
      <c r="C31" s="6"/>
    </row>
    <row r="32" spans="1:3" x14ac:dyDescent="0.25">
      <c r="B32" s="5" t="s">
        <v>256</v>
      </c>
      <c r="C32" s="6"/>
    </row>
    <row r="33" spans="1:3" x14ac:dyDescent="0.25">
      <c r="A33" t="s">
        <v>115</v>
      </c>
      <c r="B33" s="5" t="s">
        <v>257</v>
      </c>
      <c r="C33" s="6"/>
    </row>
    <row r="34" spans="1:3" x14ac:dyDescent="0.25">
      <c r="B34" s="5" t="s">
        <v>258</v>
      </c>
      <c r="C34" s="6"/>
    </row>
    <row r="35" spans="1:3" x14ac:dyDescent="0.25">
      <c r="A35" t="s">
        <v>115</v>
      </c>
      <c r="B35" s="5" t="s">
        <v>259</v>
      </c>
      <c r="C35" s="6"/>
    </row>
    <row r="36" spans="1:3" x14ac:dyDescent="0.25">
      <c r="B36" s="5" t="s">
        <v>260</v>
      </c>
      <c r="C36" s="6"/>
    </row>
    <row r="37" spans="1:3" x14ac:dyDescent="0.25">
      <c r="A37" t="s">
        <v>115</v>
      </c>
      <c r="B37" s="5" t="s">
        <v>261</v>
      </c>
      <c r="C37" s="6"/>
    </row>
    <row r="38" spans="1:3" x14ac:dyDescent="0.25">
      <c r="B38" s="5" t="s">
        <v>262</v>
      </c>
      <c r="C38" s="6"/>
    </row>
    <row r="39" spans="1:3" x14ac:dyDescent="0.25">
      <c r="A39" t="s">
        <v>115</v>
      </c>
      <c r="B39" s="5" t="s">
        <v>263</v>
      </c>
      <c r="C39" s="6"/>
    </row>
    <row r="40" spans="1:3" x14ac:dyDescent="0.25">
      <c r="B40" s="5" t="s">
        <v>264</v>
      </c>
      <c r="C40" s="6"/>
    </row>
    <row r="41" spans="1:3" x14ac:dyDescent="0.25">
      <c r="A41" t="s">
        <v>115</v>
      </c>
      <c r="B41" s="5" t="s">
        <v>265</v>
      </c>
      <c r="C41" s="6"/>
    </row>
    <row r="42" spans="1:3" x14ac:dyDescent="0.25">
      <c r="B42" s="5" t="s">
        <v>266</v>
      </c>
      <c r="C42" s="6"/>
    </row>
    <row r="43" spans="1:3" x14ac:dyDescent="0.25">
      <c r="A43" t="s">
        <v>115</v>
      </c>
      <c r="B43" s="5" t="s">
        <v>267</v>
      </c>
      <c r="C43" s="6"/>
    </row>
    <row r="44" spans="1:3" x14ac:dyDescent="0.25">
      <c r="B44" s="5" t="s">
        <v>268</v>
      </c>
      <c r="C44" s="6"/>
    </row>
    <row r="45" spans="1:3" x14ac:dyDescent="0.25">
      <c r="A45" t="s">
        <v>115</v>
      </c>
      <c r="B45" s="5" t="s">
        <v>269</v>
      </c>
      <c r="C45" s="6"/>
    </row>
    <row r="46" spans="1:3" x14ac:dyDescent="0.25">
      <c r="B46" s="5" t="s">
        <v>270</v>
      </c>
      <c r="C46" s="6"/>
    </row>
    <row r="47" spans="1:3" x14ac:dyDescent="0.25">
      <c r="A47" t="s">
        <v>115</v>
      </c>
      <c r="B47" s="5" t="s">
        <v>271</v>
      </c>
      <c r="C47" s="6"/>
    </row>
    <row r="48" spans="1:3" x14ac:dyDescent="0.25">
      <c r="B48" s="5" t="s">
        <v>272</v>
      </c>
      <c r="C48" s="6"/>
    </row>
    <row r="49" spans="1:3" x14ac:dyDescent="0.25">
      <c r="A49" t="s">
        <v>115</v>
      </c>
      <c r="B49" s="5" t="s">
        <v>273</v>
      </c>
      <c r="C49" s="6"/>
    </row>
    <row r="50" spans="1:3" x14ac:dyDescent="0.25">
      <c r="B50" s="5" t="s">
        <v>274</v>
      </c>
      <c r="C50" s="6"/>
    </row>
    <row r="51" spans="1:3" x14ac:dyDescent="0.25">
      <c r="A51" t="s">
        <v>115</v>
      </c>
      <c r="B51" s="5" t="s">
        <v>275</v>
      </c>
      <c r="C51" s="6"/>
    </row>
    <row r="52" spans="1:3" x14ac:dyDescent="0.25">
      <c r="B52" s="5" t="s">
        <v>276</v>
      </c>
      <c r="C52" s="6"/>
    </row>
    <row r="53" spans="1:3" x14ac:dyDescent="0.25">
      <c r="A53" t="s">
        <v>115</v>
      </c>
      <c r="B53" s="5" t="s">
        <v>277</v>
      </c>
      <c r="C53" s="6"/>
    </row>
    <row r="54" spans="1:3" x14ac:dyDescent="0.25">
      <c r="B54" s="5" t="s">
        <v>278</v>
      </c>
      <c r="C54" s="6"/>
    </row>
    <row r="55" spans="1:3" x14ac:dyDescent="0.25">
      <c r="A55" t="s">
        <v>115</v>
      </c>
      <c r="B55" s="5" t="s">
        <v>279</v>
      </c>
      <c r="C55" s="6"/>
    </row>
    <row r="56" spans="1:3" x14ac:dyDescent="0.25">
      <c r="B56" s="5" t="s">
        <v>280</v>
      </c>
      <c r="C56" s="6"/>
    </row>
    <row r="57" spans="1:3" x14ac:dyDescent="0.25">
      <c r="A57" t="s">
        <v>115</v>
      </c>
      <c r="B57" s="5" t="s">
        <v>281</v>
      </c>
      <c r="C57" s="6"/>
    </row>
    <row r="58" spans="1:3" x14ac:dyDescent="0.25">
      <c r="B58" s="5" t="s">
        <v>282</v>
      </c>
      <c r="C58" s="6"/>
    </row>
    <row r="59" spans="1:3" x14ac:dyDescent="0.25">
      <c r="A59" t="s">
        <v>115</v>
      </c>
      <c r="B59" s="5" t="s">
        <v>283</v>
      </c>
      <c r="C59" s="6"/>
    </row>
    <row r="60" spans="1:3" x14ac:dyDescent="0.25">
      <c r="B60" s="5" t="s">
        <v>284</v>
      </c>
      <c r="C60" s="6"/>
    </row>
    <row r="61" spans="1:3" x14ac:dyDescent="0.25">
      <c r="A61" t="s">
        <v>115</v>
      </c>
      <c r="B61" s="5" t="s">
        <v>285</v>
      </c>
      <c r="C61" s="6"/>
    </row>
    <row r="62" spans="1:3" x14ac:dyDescent="0.25">
      <c r="B62" s="5" t="s">
        <v>286</v>
      </c>
      <c r="C62" s="6"/>
    </row>
    <row r="63" spans="1:3" x14ac:dyDescent="0.25">
      <c r="A63" t="s">
        <v>115</v>
      </c>
      <c r="B63" s="5" t="s">
        <v>287</v>
      </c>
      <c r="C63" s="6"/>
    </row>
    <row r="64" spans="1:3" x14ac:dyDescent="0.25">
      <c r="B64" s="5" t="s">
        <v>288</v>
      </c>
      <c r="C64" s="6"/>
    </row>
    <row r="65" spans="1:3" x14ac:dyDescent="0.25">
      <c r="A65" t="s">
        <v>115</v>
      </c>
      <c r="B65" s="5" t="s">
        <v>289</v>
      </c>
      <c r="C65" s="6"/>
    </row>
    <row r="66" spans="1:3" x14ac:dyDescent="0.25">
      <c r="B66" s="5" t="s">
        <v>290</v>
      </c>
      <c r="C66" s="6"/>
    </row>
    <row r="67" spans="1:3" x14ac:dyDescent="0.25">
      <c r="A67" t="s">
        <v>115</v>
      </c>
      <c r="B67" s="5" t="s">
        <v>291</v>
      </c>
      <c r="C67" s="6"/>
    </row>
    <row r="68" spans="1:3" x14ac:dyDescent="0.25">
      <c r="B68" s="5" t="s">
        <v>292</v>
      </c>
      <c r="C68" s="6"/>
    </row>
    <row r="69" spans="1:3" x14ac:dyDescent="0.25">
      <c r="A69" t="s">
        <v>115</v>
      </c>
      <c r="B69" s="5" t="s">
        <v>293</v>
      </c>
      <c r="C69" s="6"/>
    </row>
    <row r="70" spans="1:3" x14ac:dyDescent="0.25">
      <c r="B70" s="5" t="s">
        <v>294</v>
      </c>
      <c r="C70" s="6"/>
    </row>
    <row r="71" spans="1:3" x14ac:dyDescent="0.25">
      <c r="A71" t="s">
        <v>115</v>
      </c>
      <c r="B71" s="5" t="s">
        <v>295</v>
      </c>
      <c r="C71" s="6"/>
    </row>
    <row r="72" spans="1:3" x14ac:dyDescent="0.25">
      <c r="B72" s="5" t="s">
        <v>296</v>
      </c>
      <c r="C72" s="6"/>
    </row>
    <row r="73" spans="1:3" x14ac:dyDescent="0.25">
      <c r="A73" t="s">
        <v>115</v>
      </c>
      <c r="B73" s="5" t="s">
        <v>297</v>
      </c>
      <c r="C73" s="6"/>
    </row>
    <row r="74" spans="1:3" x14ac:dyDescent="0.25">
      <c r="B74" s="5" t="s">
        <v>298</v>
      </c>
      <c r="C74" s="6"/>
    </row>
    <row r="75" spans="1:3" x14ac:dyDescent="0.25">
      <c r="A75" t="s">
        <v>115</v>
      </c>
      <c r="B75" s="5" t="s">
        <v>299</v>
      </c>
      <c r="C75" s="6"/>
    </row>
    <row r="76" spans="1:3" x14ac:dyDescent="0.25">
      <c r="B76" s="5" t="s">
        <v>300</v>
      </c>
      <c r="C76" s="6"/>
    </row>
    <row r="77" spans="1:3" x14ac:dyDescent="0.25">
      <c r="A77" t="s">
        <v>115</v>
      </c>
      <c r="B77" s="5" t="s">
        <v>301</v>
      </c>
      <c r="C77" s="6"/>
    </row>
    <row r="78" spans="1:3" x14ac:dyDescent="0.25">
      <c r="B78" s="5" t="s">
        <v>302</v>
      </c>
      <c r="C78" s="6"/>
    </row>
    <row r="79" spans="1:3" x14ac:dyDescent="0.25">
      <c r="A79" t="s">
        <v>115</v>
      </c>
      <c r="B79" s="5" t="s">
        <v>303</v>
      </c>
      <c r="C79" s="6"/>
    </row>
    <row r="80" spans="1:3" x14ac:dyDescent="0.25">
      <c r="B80" s="5" t="s">
        <v>304</v>
      </c>
      <c r="C80" s="6"/>
    </row>
    <row r="81" spans="1:3" x14ac:dyDescent="0.25">
      <c r="A81" t="s">
        <v>115</v>
      </c>
      <c r="B81" s="5" t="s">
        <v>305</v>
      </c>
      <c r="C81" s="6"/>
    </row>
    <row r="82" spans="1:3" x14ac:dyDescent="0.25">
      <c r="B82" s="5" t="s">
        <v>306</v>
      </c>
      <c r="C82" s="6"/>
    </row>
    <row r="83" spans="1:3" x14ac:dyDescent="0.25">
      <c r="A83" t="s">
        <v>115</v>
      </c>
      <c r="B83" s="5" t="s">
        <v>307</v>
      </c>
      <c r="C83" s="6"/>
    </row>
    <row r="84" spans="1:3" x14ac:dyDescent="0.25">
      <c r="B84" s="5" t="s">
        <v>308</v>
      </c>
      <c r="C84" s="6"/>
    </row>
    <row r="85" spans="1:3" x14ac:dyDescent="0.25">
      <c r="A85" t="s">
        <v>115</v>
      </c>
      <c r="B85" s="5" t="s">
        <v>309</v>
      </c>
      <c r="C85" s="6"/>
    </row>
    <row r="86" spans="1:3" x14ac:dyDescent="0.25">
      <c r="B86" s="5" t="s">
        <v>310</v>
      </c>
      <c r="C86" s="6"/>
    </row>
    <row r="87" spans="1:3" x14ac:dyDescent="0.25">
      <c r="A87" t="s">
        <v>115</v>
      </c>
      <c r="B87" s="5" t="s">
        <v>311</v>
      </c>
      <c r="C87" s="6"/>
    </row>
    <row r="88" spans="1:3" x14ac:dyDescent="0.25">
      <c r="B88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 200k-retake</vt:lpstr>
      <vt:lpstr>alignment-result</vt:lpstr>
      <vt:lpstr>alignment-input</vt:lpstr>
      <vt:lpstr>alignment-consensus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2013-10-10T23:22:23Z</dcterms:created>
  <dcterms:modified xsi:type="dcterms:W3CDTF">2013-10-18T19:12:59Z</dcterms:modified>
</cp:coreProperties>
</file>