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\Projects\Practice\Education\Test\Data\"/>
    </mc:Choice>
  </mc:AlternateContent>
  <xr:revisionPtr revIDLastSave="0" documentId="8_{19735817-5450-4482-A195-6CBDA9F04E01}" xr6:coauthVersionLast="47" xr6:coauthVersionMax="47" xr10:uidLastSave="{00000000-0000-0000-0000-000000000000}"/>
  <bookViews>
    <workbookView xWindow="5850" yWindow="5850" windowWidth="43200" windowHeight="23535" tabRatio="825" activeTab="3"/>
  </bookViews>
  <sheets>
    <sheet name="倉賀野店・ＰＨＣ変更履歴" sheetId="3" r:id="rId1"/>
    <sheet name="倉賀野（Ｐ）店・台番&amp;ID №" sheetId="2" r:id="rId2"/>
    <sheet name="倉賀野（Ｐ）店・周辺機結線" sheetId="4" r:id="rId3"/>
    <sheet name="倉賀野（Ｓ）店・台番&amp;ID №" sheetId="5" r:id="rId4"/>
    <sheet name="倉賀野（Ｓ）店・周辺機結線" sheetId="6" r:id="rId5"/>
  </sheets>
  <definedNames>
    <definedName name="_xlnm.Print_Area" localSheetId="2">'倉賀野（Ｐ）店・周辺機結線'!$A$1:$BJ$85</definedName>
    <definedName name="_xlnm.Print_Area" localSheetId="1">'倉賀野（Ｐ）店・台番&amp;ID №'!$A$1:$BC$55</definedName>
    <definedName name="_xlnm.Print_Area" localSheetId="4">'倉賀野（Ｓ）店・周辺機結線'!$A$1:$BE$79</definedName>
    <definedName name="_xlnm.Print_Area" localSheetId="3">'倉賀野（Ｓ）店・台番&amp;ID №'!$A$1:$AC$44</definedName>
    <definedName name="_xlnm.Print_Area" localSheetId="0">倉賀野店・ＰＨＣ変更履歴!$A$1:$H$31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6" l="1"/>
  <c r="G2" i="6"/>
  <c r="D2" i="6"/>
  <c r="A2" i="6"/>
  <c r="I2" i="5"/>
  <c r="G2" i="5"/>
  <c r="D2" i="5"/>
  <c r="A2" i="5"/>
  <c r="I2" i="4"/>
  <c r="G2" i="4"/>
  <c r="D2" i="4"/>
  <c r="A2" i="4"/>
  <c r="I2" i="2"/>
  <c r="G2" i="2"/>
  <c r="D2" i="2"/>
  <c r="A2" i="2"/>
  <c r="A60" i="6"/>
  <c r="A59" i="6"/>
  <c r="A57" i="6"/>
  <c r="A56" i="6"/>
  <c r="D54" i="6"/>
  <c r="H50" i="6"/>
  <c r="A66" i="4"/>
  <c r="A65" i="4"/>
  <c r="A63" i="4"/>
  <c r="A62" i="4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X40" i="5"/>
  <c r="V40" i="5"/>
  <c r="T40" i="5"/>
  <c r="R40" i="5"/>
  <c r="P40" i="5"/>
  <c r="N40" i="5"/>
  <c r="L40" i="5"/>
  <c r="J40" i="5"/>
  <c r="H40" i="5"/>
  <c r="T38" i="5"/>
  <c r="U38" i="5"/>
  <c r="V38" i="5"/>
  <c r="W38" i="5"/>
  <c r="X38" i="5"/>
  <c r="Y38" i="5"/>
  <c r="Z38" i="5"/>
  <c r="AA38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H38" i="5"/>
  <c r="I38" i="5"/>
  <c r="J38" i="5"/>
  <c r="K38" i="5"/>
  <c r="L38" i="5"/>
  <c r="M38" i="5"/>
  <c r="N38" i="5"/>
  <c r="O38" i="5"/>
  <c r="P38" i="5"/>
  <c r="Q38" i="5"/>
  <c r="R38" i="5"/>
  <c r="S38" i="5"/>
  <c r="X34" i="5"/>
  <c r="V34" i="5"/>
  <c r="T34" i="5"/>
  <c r="R34" i="5"/>
  <c r="P34" i="5"/>
  <c r="N34" i="5"/>
  <c r="L34" i="5"/>
  <c r="J34" i="5"/>
  <c r="H34" i="5"/>
  <c r="H39" i="5"/>
  <c r="J39" i="5"/>
  <c r="L39" i="5"/>
  <c r="N39" i="5"/>
  <c r="P39" i="5"/>
  <c r="R39" i="5"/>
  <c r="T39" i="5"/>
  <c r="V39" i="5"/>
  <c r="X39" i="5"/>
  <c r="Z3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X28" i="5"/>
  <c r="V28" i="5"/>
  <c r="T28" i="5"/>
  <c r="R28" i="5"/>
  <c r="P28" i="5"/>
  <c r="N28" i="5"/>
  <c r="L28" i="5"/>
  <c r="J28" i="5"/>
  <c r="H28" i="5"/>
  <c r="H33" i="5"/>
  <c r="J33" i="5"/>
  <c r="L33" i="5"/>
  <c r="N33" i="5"/>
  <c r="P33" i="5"/>
  <c r="R33" i="5"/>
  <c r="T33" i="5"/>
  <c r="V33" i="5"/>
  <c r="X33" i="5"/>
  <c r="Z3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X22" i="5"/>
  <c r="V22" i="5"/>
  <c r="T22" i="5"/>
  <c r="R22" i="5"/>
  <c r="P22" i="5"/>
  <c r="N22" i="5"/>
  <c r="L22" i="5"/>
  <c r="J22" i="5"/>
  <c r="H22" i="5"/>
  <c r="H27" i="5"/>
  <c r="J27" i="5"/>
  <c r="L27" i="5"/>
  <c r="N27" i="5"/>
  <c r="P27" i="5"/>
  <c r="R27" i="5"/>
  <c r="T27" i="5"/>
  <c r="V27" i="5"/>
  <c r="X27" i="5"/>
  <c r="Z2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X16" i="5"/>
  <c r="V16" i="5"/>
  <c r="T16" i="5"/>
  <c r="R16" i="5"/>
  <c r="P16" i="5"/>
  <c r="N16" i="5"/>
  <c r="L16" i="5"/>
  <c r="J16" i="5"/>
  <c r="H16" i="5"/>
  <c r="H21" i="5"/>
  <c r="J21" i="5"/>
  <c r="L21" i="5"/>
  <c r="N21" i="5"/>
  <c r="P21" i="5"/>
  <c r="R21" i="5"/>
  <c r="T21" i="5"/>
  <c r="V21" i="5"/>
  <c r="X21" i="5"/>
  <c r="Z21" i="5"/>
  <c r="V14" i="5"/>
  <c r="W14" i="5"/>
  <c r="X14" i="5"/>
  <c r="Y14" i="5"/>
  <c r="Z14" i="5"/>
  <c r="AA14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X10" i="5"/>
  <c r="V10" i="5"/>
  <c r="T10" i="5"/>
  <c r="R10" i="5"/>
  <c r="P10" i="5"/>
  <c r="N10" i="5"/>
  <c r="L10" i="5"/>
  <c r="J10" i="5"/>
  <c r="H10" i="5"/>
  <c r="H15" i="5"/>
  <c r="J15" i="5"/>
  <c r="L15" i="5"/>
  <c r="N15" i="5"/>
  <c r="P15" i="5"/>
  <c r="R15" i="5"/>
  <c r="T15" i="5"/>
  <c r="V15" i="5"/>
  <c r="X15" i="5"/>
  <c r="Z15" i="5"/>
  <c r="J9" i="5"/>
  <c r="L9" i="5"/>
  <c r="N9" i="5"/>
  <c r="P9" i="5"/>
  <c r="R9" i="5"/>
  <c r="T9" i="5"/>
  <c r="V9" i="5"/>
  <c r="X9" i="5"/>
  <c r="Z9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V10" i="2"/>
  <c r="AT10" i="2"/>
  <c r="AR10" i="2"/>
  <c r="AP10" i="2"/>
  <c r="AN10" i="2"/>
  <c r="AL10" i="2"/>
  <c r="AJ10" i="2"/>
  <c r="AH10" i="2"/>
  <c r="AF10" i="2"/>
  <c r="AF15" i="2"/>
  <c r="AH15" i="2"/>
  <c r="AJ15" i="2"/>
  <c r="AL15" i="2"/>
  <c r="AN15" i="2"/>
  <c r="AP15" i="2"/>
  <c r="AR15" i="2"/>
  <c r="AT15" i="2"/>
  <c r="AV15" i="2"/>
  <c r="AX15" i="2"/>
  <c r="AH9" i="2"/>
  <c r="AJ9" i="2"/>
  <c r="AL9" i="2"/>
  <c r="AN9" i="2"/>
  <c r="AP9" i="2"/>
  <c r="AR9" i="2"/>
  <c r="AT9" i="2"/>
  <c r="AV9" i="2"/>
  <c r="AX9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V16" i="2"/>
  <c r="AT16" i="2"/>
  <c r="AR16" i="2"/>
  <c r="AP16" i="2"/>
  <c r="AN16" i="2"/>
  <c r="AL16" i="2"/>
  <c r="AJ16" i="2"/>
  <c r="AH16" i="2"/>
  <c r="AF16" i="2"/>
  <c r="AF21" i="2"/>
  <c r="AH21" i="2"/>
  <c r="AJ21" i="2"/>
  <c r="AL21" i="2"/>
  <c r="AN21" i="2"/>
  <c r="AP21" i="2"/>
  <c r="AR21" i="2"/>
  <c r="AT21" i="2"/>
  <c r="AV21" i="2"/>
  <c r="AX21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V22" i="2"/>
  <c r="AT22" i="2"/>
  <c r="AR22" i="2"/>
  <c r="AP22" i="2"/>
  <c r="AN22" i="2"/>
  <c r="AL22" i="2"/>
  <c r="AJ22" i="2"/>
  <c r="AH22" i="2"/>
  <c r="AF22" i="2"/>
  <c r="AF27" i="2"/>
  <c r="AH27" i="2"/>
  <c r="AJ27" i="2"/>
  <c r="AL27" i="2"/>
  <c r="AN27" i="2"/>
  <c r="AP27" i="2"/>
  <c r="AR27" i="2"/>
  <c r="AT27" i="2"/>
  <c r="AV27" i="2"/>
  <c r="AX27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V28" i="2"/>
  <c r="AT28" i="2"/>
  <c r="AR28" i="2"/>
  <c r="AP28" i="2"/>
  <c r="AN28" i="2"/>
  <c r="AL28" i="2"/>
  <c r="AJ28" i="2"/>
  <c r="AH28" i="2"/>
  <c r="AF28" i="2"/>
  <c r="AF34" i="2"/>
  <c r="AH34" i="2"/>
  <c r="AJ34" i="2"/>
  <c r="AL34" i="2"/>
  <c r="AN34" i="2"/>
  <c r="AP34" i="2"/>
  <c r="AR34" i="2"/>
  <c r="AT34" i="2"/>
  <c r="AV34" i="2"/>
  <c r="AX34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V35" i="2"/>
  <c r="AT35" i="2"/>
  <c r="AR35" i="2"/>
  <c r="AP35" i="2"/>
  <c r="AN35" i="2"/>
  <c r="AL35" i="2"/>
  <c r="AJ35" i="2"/>
  <c r="AH35" i="2"/>
  <c r="AF35" i="2"/>
  <c r="AF40" i="2"/>
  <c r="AH40" i="2"/>
  <c r="AJ40" i="2"/>
  <c r="AL40" i="2"/>
  <c r="AN40" i="2"/>
  <c r="AP40" i="2"/>
  <c r="AR40" i="2"/>
  <c r="AT40" i="2"/>
  <c r="AV40" i="2"/>
  <c r="AX40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V41" i="2"/>
  <c r="AT41" i="2"/>
  <c r="AR41" i="2"/>
  <c r="AP41" i="2"/>
  <c r="AN41" i="2"/>
  <c r="AL41" i="2"/>
  <c r="AJ41" i="2"/>
  <c r="AH41" i="2"/>
  <c r="AF41" i="2"/>
  <c r="AF46" i="2"/>
  <c r="AH46" i="2"/>
  <c r="AJ46" i="2"/>
  <c r="AL46" i="2"/>
  <c r="AN46" i="2"/>
  <c r="AP46" i="2"/>
  <c r="AR46" i="2"/>
  <c r="AT46" i="2"/>
  <c r="AV46" i="2"/>
  <c r="AX46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V47" i="2"/>
  <c r="AT47" i="2"/>
  <c r="AR47" i="2"/>
  <c r="AP47" i="2"/>
  <c r="AN47" i="2"/>
  <c r="AL47" i="2"/>
  <c r="AJ47" i="2"/>
  <c r="AH47" i="2"/>
  <c r="AF47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X47" i="2"/>
  <c r="V47" i="2"/>
  <c r="T47" i="2"/>
  <c r="R47" i="2"/>
  <c r="P47" i="2"/>
  <c r="N47" i="2"/>
  <c r="L47" i="2"/>
  <c r="J47" i="2"/>
  <c r="H47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X41" i="2"/>
  <c r="V41" i="2"/>
  <c r="T41" i="2"/>
  <c r="R41" i="2"/>
  <c r="P41" i="2"/>
  <c r="N41" i="2"/>
  <c r="L41" i="2"/>
  <c r="J41" i="2"/>
  <c r="H41" i="2"/>
  <c r="H46" i="2"/>
  <c r="J46" i="2"/>
  <c r="L46" i="2"/>
  <c r="N46" i="2"/>
  <c r="P46" i="2"/>
  <c r="R46" i="2"/>
  <c r="T46" i="2"/>
  <c r="V46" i="2"/>
  <c r="X46" i="2"/>
  <c r="Z46" i="2"/>
  <c r="T40" i="2"/>
  <c r="V40" i="2"/>
  <c r="X40" i="2"/>
  <c r="Z40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X35" i="2"/>
  <c r="V35" i="2"/>
  <c r="T35" i="2"/>
  <c r="R35" i="2"/>
  <c r="P35" i="2"/>
  <c r="N35" i="2"/>
  <c r="L35" i="2"/>
  <c r="J35" i="2"/>
  <c r="H35" i="2"/>
  <c r="H40" i="2"/>
  <c r="J40" i="2"/>
  <c r="L40" i="2"/>
  <c r="N40" i="2"/>
  <c r="P40" i="2"/>
  <c r="R4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X28" i="2"/>
  <c r="V28" i="2"/>
  <c r="T28" i="2"/>
  <c r="R28" i="2"/>
  <c r="P28" i="2"/>
  <c r="N28" i="2"/>
  <c r="L28" i="2"/>
  <c r="J28" i="2"/>
  <c r="H28" i="2"/>
  <c r="H34" i="2"/>
  <c r="J34" i="2"/>
  <c r="L34" i="2"/>
  <c r="N34" i="2"/>
  <c r="P34" i="2"/>
  <c r="R34" i="2"/>
  <c r="T34" i="2"/>
  <c r="V34" i="2"/>
  <c r="X34" i="2"/>
  <c r="Z3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X22" i="2"/>
  <c r="V22" i="2"/>
  <c r="T22" i="2"/>
  <c r="R22" i="2"/>
  <c r="P22" i="2"/>
  <c r="N22" i="2"/>
  <c r="L22" i="2"/>
  <c r="J22" i="2"/>
  <c r="H22" i="2"/>
  <c r="H27" i="2"/>
  <c r="J27" i="2"/>
  <c r="L27" i="2"/>
  <c r="N27" i="2"/>
  <c r="P27" i="2"/>
  <c r="R27" i="2"/>
  <c r="T27" i="2"/>
  <c r="V27" i="2"/>
  <c r="X27" i="2"/>
  <c r="Z2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X16" i="2"/>
  <c r="V16" i="2"/>
  <c r="T16" i="2"/>
  <c r="R16" i="2"/>
  <c r="P16" i="2"/>
  <c r="N16" i="2"/>
  <c r="L16" i="2"/>
  <c r="J16" i="2"/>
  <c r="H16" i="2"/>
  <c r="H21" i="2"/>
  <c r="J21" i="2"/>
  <c r="L21" i="2"/>
  <c r="N21" i="2"/>
  <c r="P21" i="2"/>
  <c r="R21" i="2"/>
  <c r="T21" i="2"/>
  <c r="V21" i="2"/>
  <c r="X21" i="2"/>
  <c r="Z2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X10" i="2"/>
  <c r="V10" i="2"/>
  <c r="T10" i="2"/>
  <c r="R10" i="2"/>
  <c r="P10" i="2"/>
  <c r="N10" i="2"/>
  <c r="L10" i="2"/>
  <c r="J10" i="2"/>
  <c r="H10" i="2"/>
  <c r="H15" i="2"/>
  <c r="J15" i="2"/>
  <c r="L15" i="2"/>
  <c r="N15" i="2"/>
  <c r="P15" i="2"/>
  <c r="R15" i="2"/>
  <c r="T15" i="2"/>
  <c r="V15" i="2"/>
  <c r="X15" i="2"/>
  <c r="Z15" i="2"/>
  <c r="J9" i="2"/>
  <c r="L9" i="2"/>
  <c r="N9" i="2"/>
  <c r="P9" i="2"/>
  <c r="R9" i="2"/>
  <c r="T9" i="2"/>
  <c r="V9" i="2"/>
  <c r="X9" i="2"/>
  <c r="Z9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56" i="4"/>
  <c r="D60" i="4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</calcChain>
</file>

<file path=xl/sharedStrings.xml><?xml version="1.0" encoding="utf-8"?>
<sst xmlns="http://schemas.openxmlformats.org/spreadsheetml/2006/main" count="456" uniqueCount="195">
  <si>
    <t>新規作成</t>
  </si>
  <si>
    <t>/</t>
  </si>
  <si>
    <t>Ｐ</t>
    <phoneticPr fontId="13"/>
  </si>
  <si>
    <t>：</t>
    <phoneticPr fontId="13"/>
  </si>
  <si>
    <t>ＣＲ：</t>
    <phoneticPr fontId="13"/>
  </si>
  <si>
    <t>現金：</t>
    <rPh sb="0" eb="2">
      <t>ゲンキン</t>
    </rPh>
    <phoneticPr fontId="13"/>
  </si>
  <si>
    <t>番号</t>
    <rPh sb="0" eb="2">
      <t>バンゴウ</t>
    </rPh>
    <phoneticPr fontId="3"/>
  </si>
  <si>
    <t>区切</t>
  </si>
  <si>
    <t>区分</t>
    <rPh sb="0" eb="2">
      <t>クブン</t>
    </rPh>
    <phoneticPr fontId="13"/>
  </si>
  <si>
    <t>島</t>
    <rPh sb="0" eb="1">
      <t>シマ</t>
    </rPh>
    <phoneticPr fontId="13"/>
  </si>
  <si>
    <t>＃</t>
  </si>
  <si>
    <t>区分</t>
  </si>
  <si>
    <t>島</t>
  </si>
  <si>
    <t>ﾛｰｶﾙ</t>
  </si>
  <si>
    <t>ID</t>
  </si>
  <si>
    <t>\</t>
  </si>
  <si>
    <t>Ｐ／Ｓ  計</t>
    <rPh sb="5" eb="6">
      <t>ケイ</t>
    </rPh>
    <phoneticPr fontId="13"/>
  </si>
  <si>
    <t>P</t>
  </si>
  <si>
    <t>4金種</t>
  </si>
  <si>
    <t>売上</t>
    <rPh sb="0" eb="2">
      <t>ウリアゲ</t>
    </rPh>
    <phoneticPr fontId="3"/>
  </si>
  <si>
    <t>金庫</t>
    <rPh sb="0" eb="2">
      <t>キンコ</t>
    </rPh>
    <phoneticPr fontId="3"/>
  </si>
  <si>
    <t>売上</t>
    <rPh sb="0" eb="2">
      <t>ウリアゲ</t>
    </rPh>
    <phoneticPr fontId="13"/>
  </si>
  <si>
    <t>券売</t>
    <rPh sb="0" eb="2">
      <t>ケンバイ</t>
    </rPh>
    <phoneticPr fontId="13"/>
  </si>
  <si>
    <t>#2</t>
    <phoneticPr fontId="3"/>
  </si>
  <si>
    <t>#11</t>
    <phoneticPr fontId="3"/>
  </si>
  <si>
    <t>#13</t>
    <phoneticPr fontId="3"/>
  </si>
  <si>
    <t>CR機用 券売併用ｶｰﾄﾞｻﾝﾄﾞ</t>
    <rPh sb="2" eb="3">
      <t>キ</t>
    </rPh>
    <rPh sb="3" eb="4">
      <t>ヨウ</t>
    </rPh>
    <rPh sb="5" eb="6">
      <t>ケン</t>
    </rPh>
    <rPh sb="6" eb="7">
      <t>バイ</t>
    </rPh>
    <rPh sb="7" eb="9">
      <t>ヘイヨウ</t>
    </rPh>
    <phoneticPr fontId="3"/>
  </si>
  <si>
    <t>Ｓ</t>
    <phoneticPr fontId="13"/>
  </si>
  <si>
    <t>：</t>
    <phoneticPr fontId="13"/>
  </si>
  <si>
    <t>種類</t>
    <phoneticPr fontId="3"/>
  </si>
  <si>
    <t>＃</t>
    <phoneticPr fontId="13"/>
  </si>
  <si>
    <t>島</t>
    <rPh sb="0" eb="1">
      <t>シマ</t>
    </rPh>
    <phoneticPr fontId="13"/>
  </si>
  <si>
    <t>ローカル</t>
    <phoneticPr fontId="13"/>
  </si>
  <si>
    <t>ＩＤ</t>
    <phoneticPr fontId="13"/>
  </si>
  <si>
    <t>区切</t>
    <rPh sb="0" eb="2">
      <t>クギ</t>
    </rPh>
    <phoneticPr fontId="13"/>
  </si>
  <si>
    <t>＃</t>
    <phoneticPr fontId="13"/>
  </si>
  <si>
    <t>種類</t>
    <rPh sb="0" eb="2">
      <t>シュルイ</t>
    </rPh>
    <phoneticPr fontId="13"/>
  </si>
  <si>
    <t>種類</t>
    <rPh sb="0" eb="2">
      <t>シュルイ</t>
    </rPh>
    <phoneticPr fontId="3"/>
  </si>
  <si>
    <t>￥</t>
    <phoneticPr fontId="3"/>
  </si>
  <si>
    <t>№</t>
    <phoneticPr fontId="13"/>
  </si>
  <si>
    <t>#</t>
    <phoneticPr fontId="13"/>
  </si>
  <si>
    <t>\</t>
    <phoneticPr fontId="13"/>
  </si>
  <si>
    <t>P/S</t>
    <phoneticPr fontId="13"/>
  </si>
  <si>
    <t>＃</t>
    <phoneticPr fontId="3"/>
  </si>
  <si>
    <t>：</t>
    <phoneticPr fontId="13"/>
  </si>
  <si>
    <t>券売</t>
    <rPh sb="0" eb="1">
      <t>ケン</t>
    </rPh>
    <rPh sb="1" eb="2">
      <t>バイ</t>
    </rPh>
    <phoneticPr fontId="3"/>
  </si>
  <si>
    <t>4金種</t>
    <rPh sb="1" eb="3">
      <t>キンシュ</t>
    </rPh>
    <phoneticPr fontId="3"/>
  </si>
  <si>
    <t>S</t>
    <phoneticPr fontId="18"/>
  </si>
  <si>
    <t>S</t>
    <phoneticPr fontId="18"/>
  </si>
  <si>
    <t>：</t>
    <phoneticPr fontId="13"/>
  </si>
  <si>
    <t>S</t>
    <phoneticPr fontId="18"/>
  </si>
  <si>
    <t>現金サンド</t>
    <rPh sb="0" eb="2">
      <t>ゲンキン</t>
    </rPh>
    <phoneticPr fontId="3"/>
  </si>
  <si>
    <t>種類</t>
    <phoneticPr fontId="3"/>
  </si>
  <si>
    <t>番号</t>
    <rPh sb="0" eb="2">
      <t>バンゴウ</t>
    </rPh>
    <phoneticPr fontId="3"/>
  </si>
  <si>
    <t>：</t>
    <phoneticPr fontId="13"/>
  </si>
  <si>
    <t>ローカルコンピュータ＃</t>
    <phoneticPr fontId="13"/>
  </si>
  <si>
    <t>￥</t>
    <phoneticPr fontId="3"/>
  </si>
  <si>
    <t>売上</t>
    <rPh sb="0" eb="2">
      <t>ウリアゲ</t>
    </rPh>
    <phoneticPr fontId="3"/>
  </si>
  <si>
    <t>－</t>
    <phoneticPr fontId="3"/>
  </si>
  <si>
    <t>№</t>
    <phoneticPr fontId="13"/>
  </si>
  <si>
    <t>＃</t>
    <phoneticPr fontId="3"/>
  </si>
  <si>
    <t>太文字、斜体は 島№</t>
    <rPh sb="0" eb="1">
      <t>フト</t>
    </rPh>
    <rPh sb="1" eb="3">
      <t>モジ</t>
    </rPh>
    <rPh sb="4" eb="6">
      <t>シャタイ</t>
    </rPh>
    <rPh sb="8" eb="9">
      <t>シマ</t>
    </rPh>
    <phoneticPr fontId="13"/>
  </si>
  <si>
    <t>：</t>
    <phoneticPr fontId="13"/>
  </si>
  <si>
    <t>斜体は ＩＤ№</t>
    <rPh sb="0" eb="2">
      <t>シャタイ</t>
    </rPh>
    <phoneticPr fontId="13"/>
  </si>
  <si>
    <t>スロットサンド（各台）</t>
    <rPh sb="8" eb="9">
      <t>カク</t>
    </rPh>
    <rPh sb="9" eb="10">
      <t>ダイ</t>
    </rPh>
    <phoneticPr fontId="3"/>
  </si>
  <si>
    <t>：</t>
    <phoneticPr fontId="13"/>
  </si>
  <si>
    <t>ｽﾛｯﾄｻﾝﾄﾞ位置、№</t>
    <rPh sb="8" eb="10">
      <t>イチ</t>
    </rPh>
    <phoneticPr fontId="13"/>
  </si>
  <si>
    <t>種類</t>
    <phoneticPr fontId="3"/>
  </si>
  <si>
    <t>番号</t>
    <rPh sb="0" eb="2">
      <t>バンゴウ</t>
    </rPh>
    <phoneticPr fontId="3"/>
  </si>
  <si>
    <t>売上</t>
    <rPh sb="0" eb="2">
      <t>ウリアゲ</t>
    </rPh>
    <phoneticPr fontId="3"/>
  </si>
  <si>
    <t>金庫種別</t>
    <rPh sb="0" eb="2">
      <t>キンコ</t>
    </rPh>
    <rPh sb="2" eb="4">
      <t>シュベツ</t>
    </rPh>
    <phoneticPr fontId="3"/>
  </si>
  <si>
    <t>＃</t>
    <phoneticPr fontId="13"/>
  </si>
  <si>
    <t>区分</t>
    <rPh sb="0" eb="2">
      <t>クブン</t>
    </rPh>
    <phoneticPr fontId="13"/>
  </si>
  <si>
    <t>種別</t>
    <rPh sb="0" eb="2">
      <t>シュベツ</t>
    </rPh>
    <phoneticPr fontId="3"/>
  </si>
  <si>
    <t>＃</t>
    <phoneticPr fontId="13"/>
  </si>
  <si>
    <t>個別リプレイ</t>
    <rPh sb="0" eb="2">
      <t>コベツ</t>
    </rPh>
    <phoneticPr fontId="3"/>
  </si>
  <si>
    <t>P/S</t>
    <phoneticPr fontId="13"/>
  </si>
  <si>
    <t>№</t>
    <phoneticPr fontId="13"/>
  </si>
  <si>
    <t>#</t>
    <phoneticPr fontId="13"/>
  </si>
  <si>
    <t>種類</t>
    <phoneticPr fontId="3"/>
  </si>
  <si>
    <t>券売機</t>
    <rPh sb="0" eb="3">
      <t>ケンバイキ</t>
    </rPh>
    <phoneticPr fontId="13"/>
  </si>
  <si>
    <t>精算機</t>
    <rPh sb="0" eb="2">
      <t>セイサン</t>
    </rPh>
    <rPh sb="2" eb="3">
      <t>キ</t>
    </rPh>
    <phoneticPr fontId="3"/>
  </si>
  <si>
    <t>リプレイ</t>
    <phoneticPr fontId="13"/>
  </si>
  <si>
    <t>計数機</t>
    <rPh sb="0" eb="2">
      <t>ケイスウ</t>
    </rPh>
    <rPh sb="2" eb="3">
      <t>キ</t>
    </rPh>
    <phoneticPr fontId="13"/>
  </si>
  <si>
    <t>Ｐ金庫</t>
    <rPh sb="1" eb="3">
      <t>キンコ</t>
    </rPh>
    <phoneticPr fontId="3"/>
  </si>
  <si>
    <t>Ｓ金庫</t>
    <rPh sb="1" eb="3">
      <t>キンコ</t>
    </rPh>
    <phoneticPr fontId="3"/>
  </si>
  <si>
    <t>J/C</t>
    <phoneticPr fontId="2"/>
  </si>
  <si>
    <t>P</t>
    <phoneticPr fontId="2"/>
  </si>
  <si>
    <t>M/C</t>
    <phoneticPr fontId="2"/>
  </si>
  <si>
    <t>S</t>
    <phoneticPr fontId="2"/>
  </si>
  <si>
    <t>#1</t>
    <phoneticPr fontId="3"/>
  </si>
  <si>
    <t>#2</t>
    <phoneticPr fontId="3"/>
  </si>
  <si>
    <t>#3</t>
    <phoneticPr fontId="3"/>
  </si>
  <si>
    <t>#4</t>
    <phoneticPr fontId="3"/>
  </si>
  <si>
    <t>#5</t>
    <phoneticPr fontId="3"/>
  </si>
  <si>
    <t>#6</t>
    <phoneticPr fontId="3"/>
  </si>
  <si>
    <t>#7</t>
    <phoneticPr fontId="3"/>
  </si>
  <si>
    <t>#8</t>
    <phoneticPr fontId="3"/>
  </si>
  <si>
    <t>#9</t>
    <phoneticPr fontId="3"/>
  </si>
  <si>
    <t>#10</t>
    <phoneticPr fontId="3"/>
  </si>
  <si>
    <t>#12</t>
    <phoneticPr fontId="3"/>
  </si>
  <si>
    <t>#14</t>
    <phoneticPr fontId="3"/>
  </si>
  <si>
    <t>#15</t>
    <phoneticPr fontId="3"/>
  </si>
  <si>
    <t>#16</t>
    <phoneticPr fontId="3"/>
  </si>
  <si>
    <t>#17</t>
    <phoneticPr fontId="3"/>
  </si>
  <si>
    <t>#18</t>
    <phoneticPr fontId="3"/>
  </si>
  <si>
    <t>1-560</t>
    <phoneticPr fontId="2"/>
  </si>
  <si>
    <t>1-18</t>
    <phoneticPr fontId="2"/>
  </si>
  <si>
    <t>-</t>
    <phoneticPr fontId="2"/>
  </si>
  <si>
    <t>#21</t>
    <phoneticPr fontId="3"/>
  </si>
  <si>
    <t>#22</t>
    <phoneticPr fontId="3"/>
  </si>
  <si>
    <t>#23</t>
    <phoneticPr fontId="3"/>
  </si>
  <si>
    <t>#24</t>
    <phoneticPr fontId="3"/>
  </si>
  <si>
    <t>#25</t>
    <phoneticPr fontId="3"/>
  </si>
  <si>
    <t>台情報ユニットＩＤ№</t>
    <rPh sb="0" eb="1">
      <t>ダイ</t>
    </rPh>
    <rPh sb="1" eb="3">
      <t>ジョウホウ</t>
    </rPh>
    <phoneticPr fontId="13"/>
  </si>
  <si>
    <t>種別</t>
    <rPh sb="0" eb="2">
      <t>シュベツ</t>
    </rPh>
    <phoneticPr fontId="1"/>
  </si>
  <si>
    <t>遊技台割数</t>
    <rPh sb="0" eb="2">
      <t>ユウギ</t>
    </rPh>
    <rPh sb="2" eb="3">
      <t>ダイ</t>
    </rPh>
    <rPh sb="3" eb="4">
      <t>ワリ</t>
    </rPh>
    <rPh sb="4" eb="5">
      <t>カズ</t>
    </rPh>
    <phoneticPr fontId="13"/>
  </si>
  <si>
    <t>ｽﾛｯﾄICｶｰﾄﾞｻﾝﾄﾞ</t>
    <phoneticPr fontId="3"/>
  </si>
  <si>
    <t>Pﾘﾌﾟﾚｲ</t>
    <phoneticPr fontId="3"/>
  </si>
  <si>
    <t>Sﾘﾌﾟﾚｲ</t>
    <phoneticPr fontId="3"/>
  </si>
  <si>
    <t>561-800</t>
    <phoneticPr fontId="2"/>
  </si>
  <si>
    <t>4券種</t>
    <rPh sb="1" eb="3">
      <t>ケンシュ</t>
    </rPh>
    <phoneticPr fontId="1"/>
  </si>
  <si>
    <t>リプレイ機</t>
    <rPh sb="4" eb="5">
      <t>キ</t>
    </rPh>
    <phoneticPr fontId="13"/>
  </si>
  <si>
    <t>ホールコンピュータ</t>
    <phoneticPr fontId="1"/>
  </si>
  <si>
    <t>工事№</t>
    <rPh sb="0" eb="2">
      <t>コウジ</t>
    </rPh>
    <phoneticPr fontId="13"/>
  </si>
  <si>
    <t>変更日</t>
    <rPh sb="0" eb="3">
      <t>ヘンコウビ</t>
    </rPh>
    <phoneticPr fontId="13"/>
  </si>
  <si>
    <t>変更者</t>
    <rPh sb="0" eb="2">
      <t>ヘンコウ</t>
    </rPh>
    <rPh sb="2" eb="3">
      <t>シャ</t>
    </rPh>
    <phoneticPr fontId="13"/>
  </si>
  <si>
    <t>記号</t>
    <rPh sb="0" eb="2">
      <t>キゴウ</t>
    </rPh>
    <phoneticPr fontId="13"/>
  </si>
  <si>
    <t>項目</t>
    <rPh sb="0" eb="2">
      <t>コウモク</t>
    </rPh>
    <phoneticPr fontId="13"/>
  </si>
  <si>
    <t>物理番号</t>
    <rPh sb="0" eb="2">
      <t>ブツリ</t>
    </rPh>
    <rPh sb="2" eb="4">
      <t>バンゴウ</t>
    </rPh>
    <phoneticPr fontId="13"/>
  </si>
  <si>
    <t>割付 ＩＤ</t>
    <rPh sb="0" eb="2">
      <t>ワリツケ</t>
    </rPh>
    <phoneticPr fontId="13"/>
  </si>
  <si>
    <t>台数</t>
    <rPh sb="0" eb="2">
      <t>ダイスウ</t>
    </rPh>
    <phoneticPr fontId="13"/>
  </si>
  <si>
    <t>備考</t>
    <rPh sb="0" eb="2">
      <t>ビコウ</t>
    </rPh>
    <phoneticPr fontId="13"/>
  </si>
  <si>
    <t>島№</t>
    <rPh sb="0" eb="1">
      <t>シマ</t>
    </rPh>
    <phoneticPr fontId="13"/>
  </si>
  <si>
    <t>ﾛｰｶﾙ＃</t>
    <phoneticPr fontId="13"/>
  </si>
  <si>
    <t>－</t>
    <phoneticPr fontId="2"/>
  </si>
  <si>
    <t>－</t>
    <phoneticPr fontId="1"/>
  </si>
  <si>
    <t>貸玉</t>
    <rPh sb="0" eb="1">
      <t>カ</t>
    </rPh>
    <rPh sb="1" eb="2">
      <t>タマ</t>
    </rPh>
    <phoneticPr fontId="3"/>
  </si>
  <si>
    <t>ﾚｰﾄ</t>
    <phoneticPr fontId="3"/>
  </si>
  <si>
    <t>#7002</t>
    <phoneticPr fontId="3"/>
  </si>
  <si>
    <t>#7004</t>
    <phoneticPr fontId="3"/>
  </si>
  <si>
    <t>#7009</t>
    <phoneticPr fontId="3"/>
  </si>
  <si>
    <t>#8002</t>
    <phoneticPr fontId="3"/>
  </si>
  <si>
    <t>※B-LEX</t>
    <phoneticPr fontId="3"/>
  </si>
  <si>
    <t>個別計数機</t>
    <rPh sb="0" eb="2">
      <t>コベツ</t>
    </rPh>
    <rPh sb="2" eb="4">
      <t>ケイスウ</t>
    </rPh>
    <rPh sb="4" eb="5">
      <t>キ</t>
    </rPh>
    <phoneticPr fontId="3"/>
  </si>
  <si>
    <t>番号</t>
    <rPh sb="0" eb="2">
      <t>バンゴウ</t>
    </rPh>
    <phoneticPr fontId="3"/>
  </si>
  <si>
    <t>Ｐ</t>
    <phoneticPr fontId="3"/>
  </si>
  <si>
    <t>Ｓ</t>
    <phoneticPr fontId="3"/>
  </si>
  <si>
    <t>変更内容</t>
    <rPh sb="0" eb="2">
      <t>ヘンコウ</t>
    </rPh>
    <rPh sb="2" eb="4">
      <t>ナイヨウ</t>
    </rPh>
    <phoneticPr fontId="3"/>
  </si>
  <si>
    <t>#8005</t>
    <phoneticPr fontId="3"/>
  </si>
  <si>
    <t>#29</t>
    <phoneticPr fontId="3"/>
  </si>
  <si>
    <t>#30</t>
    <phoneticPr fontId="3"/>
  </si>
  <si>
    <t>#31</t>
    <phoneticPr fontId="3"/>
  </si>
  <si>
    <t>561～800</t>
    <phoneticPr fontId="3"/>
  </si>
  <si>
    <t>－</t>
    <phoneticPr fontId="3"/>
  </si>
  <si>
    <t>#21-25
#29～31</t>
    <phoneticPr fontId="2"/>
  </si>
  <si>
    <t>#8006</t>
    <phoneticPr fontId="3"/>
  </si>
  <si>
    <t>Ｐ</t>
    <phoneticPr fontId="3"/>
  </si>
  <si>
    <t>遊技台(T)800台　遊技台(P)560台　遊技台(S)240台</t>
    <phoneticPr fontId="13"/>
  </si>
  <si>
    <t>萩　雅則</t>
    <rPh sb="0" eb="1">
      <t>ハギ</t>
    </rPh>
    <rPh sb="2" eb="4">
      <t>マサノリ</t>
    </rPh>
    <phoneticPr fontId="1"/>
  </si>
  <si>
    <t>：萩</t>
    <rPh sb="1" eb="2">
      <t>ハギ</t>
    </rPh>
    <phoneticPr fontId="1"/>
  </si>
  <si>
    <t>：</t>
    <phoneticPr fontId="13"/>
  </si>
  <si>
    <t>ＣＲ機（玉積みorダミーＳＳ）</t>
    <rPh sb="2" eb="3">
      <t>キ</t>
    </rPh>
    <rPh sb="4" eb="5">
      <t>タマ</t>
    </rPh>
    <rPh sb="5" eb="6">
      <t>ツ</t>
    </rPh>
    <phoneticPr fontId="13"/>
  </si>
  <si>
    <t>：</t>
    <phoneticPr fontId="13"/>
  </si>
  <si>
    <t>ＣＲ機（ＳＳ）</t>
    <rPh sb="2" eb="3">
      <t>キ</t>
    </rPh>
    <phoneticPr fontId="13"/>
  </si>
  <si>
    <t>現金機</t>
    <rPh sb="0" eb="2">
      <t>ゲンキン</t>
    </rPh>
    <rPh sb="2" eb="3">
      <t>キ</t>
    </rPh>
    <phoneticPr fontId="13"/>
  </si>
  <si>
    <t>スロット（玉積みorダミーＳＳ）</t>
    <phoneticPr fontId="13"/>
  </si>
  <si>
    <t>スロット（ＳＳ）</t>
    <phoneticPr fontId="13"/>
  </si>
  <si>
    <t>①</t>
    <phoneticPr fontId="1"/>
  </si>
  <si>
    <t>Ｐ</t>
    <phoneticPr fontId="13"/>
  </si>
  <si>
    <t>：</t>
    <phoneticPr fontId="13"/>
  </si>
  <si>
    <t>ＣＲ：</t>
    <phoneticPr fontId="13"/>
  </si>
  <si>
    <t>現金：</t>
    <rPh sb="0" eb="2">
      <t>ゲンキン</t>
    </rPh>
    <phoneticPr fontId="13"/>
  </si>
  <si>
    <t>Ｓ</t>
    <phoneticPr fontId="13"/>
  </si>
  <si>
    <t>Ｐ／Ｓ  計</t>
    <rPh sb="5" eb="6">
      <t>ケイ</t>
    </rPh>
    <phoneticPr fontId="13"/>
  </si>
  <si>
    <t>太文字、斜体は 島№</t>
    <rPh sb="0" eb="1">
      <t>フト</t>
    </rPh>
    <rPh sb="1" eb="3">
      <t>モジ</t>
    </rPh>
    <rPh sb="4" eb="6">
      <t>シャタイ</t>
    </rPh>
    <rPh sb="8" eb="9">
      <t>シマ</t>
    </rPh>
    <phoneticPr fontId="13"/>
  </si>
  <si>
    <t>斜体は ＩＤ№</t>
    <rPh sb="0" eb="2">
      <t>シャタイ</t>
    </rPh>
    <phoneticPr fontId="13"/>
  </si>
  <si>
    <t>台情報ユニットＩＤ№</t>
    <rPh sb="0" eb="1">
      <t>ダイ</t>
    </rPh>
    <rPh sb="1" eb="3">
      <t>ジョウホウ</t>
    </rPh>
    <phoneticPr fontId="13"/>
  </si>
  <si>
    <t>ｽﾛｯﾄｻﾝﾄﾞ位置、№</t>
    <rPh sb="8" eb="10">
      <t>イチ</t>
    </rPh>
    <phoneticPr fontId="13"/>
  </si>
  <si>
    <t>221～260、301～320は玉積み</t>
    <phoneticPr fontId="3"/>
  </si>
  <si>
    <t>／ﾀﾞﾐｰ個別計数機</t>
    <phoneticPr fontId="1"/>
  </si>
  <si>
    <t>↓↓</t>
    <phoneticPr fontId="1"/>
  </si>
  <si>
    <t>#8007</t>
    <phoneticPr fontId="3"/>
  </si>
  <si>
    <r>
      <t>※遊技台40台（台番：721～760）は</t>
    </r>
    <r>
      <rPr>
        <b/>
        <sz val="10"/>
        <color indexed="14"/>
        <rFont val="ＭＳ Ｐゴシック"/>
        <family val="3"/>
        <charset val="128"/>
      </rPr>
      <t>５円貸メダル</t>
    </r>
    <r>
      <rPr>
        <b/>
        <sz val="10"/>
        <color indexed="12"/>
        <rFont val="ＭＳ Ｐゴシック"/>
        <family val="3"/>
        <charset val="128"/>
      </rPr>
      <t>に変更済み</t>
    </r>
    <rPh sb="1" eb="3">
      <t>ユウギ</t>
    </rPh>
    <rPh sb="3" eb="4">
      <t>ダイ</t>
    </rPh>
    <rPh sb="6" eb="7">
      <t>ダイ</t>
    </rPh>
    <rPh sb="8" eb="10">
      <t>ダイバン</t>
    </rPh>
    <rPh sb="21" eb="22">
      <t>エン</t>
    </rPh>
    <rPh sb="22" eb="23">
      <t>カ</t>
    </rPh>
    <rPh sb="27" eb="29">
      <t>ヘンコウ</t>
    </rPh>
    <rPh sb="29" eb="30">
      <t>ズ</t>
    </rPh>
    <phoneticPr fontId="3"/>
  </si>
  <si>
    <r>
      <t>※遊技台40台（台番：761～800）は</t>
    </r>
    <r>
      <rPr>
        <b/>
        <sz val="10"/>
        <color indexed="17"/>
        <rFont val="ＭＳ Ｐゴシック"/>
        <family val="3"/>
        <charset val="128"/>
      </rPr>
      <t>２円貸メダル</t>
    </r>
    <r>
      <rPr>
        <b/>
        <sz val="10"/>
        <color indexed="12"/>
        <rFont val="ＭＳ Ｐゴシック"/>
        <family val="3"/>
        <charset val="128"/>
      </rPr>
      <t>に変更済み</t>
    </r>
    <rPh sb="1" eb="3">
      <t>ユウギ</t>
    </rPh>
    <rPh sb="3" eb="4">
      <t>ダイ</t>
    </rPh>
    <rPh sb="6" eb="7">
      <t>ダイ</t>
    </rPh>
    <rPh sb="8" eb="10">
      <t>ダイバン</t>
    </rPh>
    <rPh sb="21" eb="22">
      <t>エン</t>
    </rPh>
    <rPh sb="22" eb="23">
      <t>カシ</t>
    </rPh>
    <rPh sb="27" eb="29">
      <t>ヘンコウ</t>
    </rPh>
    <rPh sb="29" eb="30">
      <t>ズ</t>
    </rPh>
    <phoneticPr fontId="13"/>
  </si>
  <si>
    <t>個別計数機（Ｊ／Ｃ）　単価区分変更</t>
    <rPh sb="0" eb="2">
      <t>コベツ</t>
    </rPh>
    <rPh sb="2" eb="4">
      <t>ケイスウ</t>
    </rPh>
    <rPh sb="4" eb="5">
      <t>キ</t>
    </rPh>
    <rPh sb="11" eb="17">
      <t>タンカクブンヘンコウ</t>
    </rPh>
    <phoneticPr fontId="1"/>
  </si>
  <si>
    <t>計数機Ｎｏ.321～340、381～400</t>
    <rPh sb="0" eb="2">
      <t>ケイスウ</t>
    </rPh>
    <rPh sb="2" eb="3">
      <t>キ</t>
    </rPh>
    <phoneticPr fontId="1"/>
  </si>
  <si>
    <t>※81～100、141～180、</t>
    <phoneticPr fontId="3"/>
  </si>
  <si>
    <t>改造_028</t>
    <rPh sb="0" eb="2">
      <t>カイゾウ</t>
    </rPh>
    <phoneticPr fontId="13"/>
  </si>
  <si>
    <t>マルチレート対応（Ｐ：２００台→２４０台/１円貸玉）に伴うホールコンピュータ変更</t>
    <rPh sb="6" eb="8">
      <t>タイオウ</t>
    </rPh>
    <rPh sb="14" eb="15">
      <t>ダイ</t>
    </rPh>
    <rPh sb="19" eb="20">
      <t>ダイ</t>
    </rPh>
    <rPh sb="22" eb="23">
      <t>エン</t>
    </rPh>
    <rPh sb="23" eb="24">
      <t>カシ</t>
    </rPh>
    <rPh sb="24" eb="25">
      <t>タマ</t>
    </rPh>
    <rPh sb="27" eb="28">
      <t>トモナ</t>
    </rPh>
    <rPh sb="38" eb="40">
      <t>ヘンコウ</t>
    </rPh>
    <phoneticPr fontId="13"/>
  </si>
  <si>
    <r>
      <t>※遊技台200台（台番：341～380、401～560）は</t>
    </r>
    <r>
      <rPr>
        <b/>
        <sz val="10"/>
        <color indexed="10"/>
        <rFont val="ＭＳ Ｐゴシック"/>
        <family val="3"/>
        <charset val="128"/>
      </rPr>
      <t>１円貸玉</t>
    </r>
    <r>
      <rPr>
        <b/>
        <sz val="10"/>
        <color indexed="12"/>
        <rFont val="ＭＳ Ｐゴシック"/>
        <family val="3"/>
        <charset val="128"/>
      </rPr>
      <t>に変更済み</t>
    </r>
    <rPh sb="1" eb="3">
      <t>ユウギ</t>
    </rPh>
    <rPh sb="3" eb="4">
      <t>ダイ</t>
    </rPh>
    <rPh sb="7" eb="8">
      <t>ダイ</t>
    </rPh>
    <rPh sb="9" eb="11">
      <t>ダイバン</t>
    </rPh>
    <rPh sb="30" eb="31">
      <t>エン</t>
    </rPh>
    <rPh sb="31" eb="32">
      <t>カ</t>
    </rPh>
    <rPh sb="32" eb="33">
      <t>タマ</t>
    </rPh>
    <rPh sb="34" eb="36">
      <t>ヘンコウ</t>
    </rPh>
    <rPh sb="36" eb="37">
      <t>ス</t>
    </rPh>
    <phoneticPr fontId="3"/>
  </si>
  <si>
    <r>
      <rPr>
        <b/>
        <sz val="10"/>
        <color indexed="12"/>
        <rFont val="ＭＳ Ｐゴシック"/>
        <family val="3"/>
        <charset val="128"/>
      </rPr>
      <t>４円用</t>
    </r>
    <r>
      <rPr>
        <b/>
        <sz val="10"/>
        <rFont val="ＭＳ Ｐゴシック"/>
        <family val="3"/>
        <charset val="128"/>
      </rPr>
      <t>→</t>
    </r>
    <r>
      <rPr>
        <b/>
        <sz val="10"/>
        <color indexed="10"/>
        <rFont val="ＭＳ Ｐゴシック"/>
        <family val="3"/>
        <charset val="128"/>
      </rPr>
      <t>１円用</t>
    </r>
    <rPh sb="1" eb="2">
      <t>エン</t>
    </rPh>
    <rPh sb="2" eb="3">
      <t>ヨウ</t>
    </rPh>
    <rPh sb="5" eb="6">
      <t>エン</t>
    </rPh>
    <rPh sb="6" eb="7">
      <t>ヨウ</t>
    </rPh>
    <phoneticPr fontId="1"/>
  </si>
  <si>
    <r>
      <t>※遊技台40台（台番：321～340、381～400）を</t>
    </r>
    <r>
      <rPr>
        <b/>
        <sz val="10"/>
        <color indexed="12"/>
        <rFont val="ＭＳ Ｐゴシック"/>
        <family val="3"/>
        <charset val="128"/>
      </rPr>
      <t>４円貸玉</t>
    </r>
    <r>
      <rPr>
        <b/>
        <sz val="10"/>
        <color indexed="10"/>
        <rFont val="ＭＳ Ｐゴシック"/>
        <family val="3"/>
        <charset val="128"/>
      </rPr>
      <t>→</t>
    </r>
    <r>
      <rPr>
        <b/>
        <sz val="10"/>
        <color indexed="10"/>
        <rFont val="ＭＳ Ｐゴシック"/>
        <family val="3"/>
        <charset val="128"/>
      </rPr>
      <t>１円貸玉</t>
    </r>
    <r>
      <rPr>
        <b/>
        <sz val="10"/>
        <color indexed="10"/>
        <rFont val="ＭＳ Ｐゴシック"/>
        <family val="3"/>
        <charset val="128"/>
      </rPr>
      <t>へ変更</t>
    </r>
    <rPh sb="1" eb="3">
      <t>ユウギ</t>
    </rPh>
    <rPh sb="3" eb="4">
      <t>ダイ</t>
    </rPh>
    <rPh sb="6" eb="7">
      <t>ダイ</t>
    </rPh>
    <rPh sb="8" eb="10">
      <t>ダイバン</t>
    </rPh>
    <rPh sb="29" eb="30">
      <t>エン</t>
    </rPh>
    <rPh sb="30" eb="31">
      <t>カ</t>
    </rPh>
    <rPh sb="31" eb="32">
      <t>タマ</t>
    </rPh>
    <rPh sb="34" eb="35">
      <t>エン</t>
    </rPh>
    <rPh sb="35" eb="36">
      <t>カシ</t>
    </rPh>
    <rPh sb="36" eb="37">
      <t>タマ</t>
    </rPh>
    <rPh sb="38" eb="40">
      <t>ヘンコウ</t>
    </rPh>
    <phoneticPr fontId="3"/>
  </si>
  <si>
    <t>1～320</t>
    <phoneticPr fontId="1"/>
  </si>
  <si>
    <t>321～560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</si>
</sst>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78">
    <font>
      <sz val="11"/>
      <name val="ＭＳ 明朝"/>
      <family val="1"/>
      <charset val="128"/>
    </font>
    <font>
      <b/>
      <sz val="11"/>
      <name val="ＭＳ Ｐゴシック"/>
      <family val="3"/>
      <charset val="128"/>
    </font>
    <font>
      <sz val="6"/>
      <name val="ＭＳ Ｐ明朝"/>
      <family val="1"/>
      <charset val="128"/>
    </font>
    <font>
      <sz val="11"/>
      <name val="明朝"/>
      <family val="1"/>
      <charset val="128"/>
    </font>
    <font>
      <b/>
      <sz val="11"/>
      <color indexed="8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9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2"/>
      <color indexed="8"/>
      <name val="ＭＳ ゴシック"/>
      <family val="3"/>
      <charset val="128"/>
    </font>
    <font>
      <i/>
      <sz val="9"/>
      <color indexed="8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color indexed="12"/>
      <name val="ＭＳ ゴシック"/>
      <family val="3"/>
      <charset val="128"/>
    </font>
    <font>
      <b/>
      <sz val="12"/>
      <color indexed="20"/>
      <name val="ＭＳ ゴシック"/>
      <family val="3"/>
      <charset val="128"/>
    </font>
    <font>
      <b/>
      <sz val="11"/>
      <color indexed="20"/>
      <name val="ＭＳ 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10"/>
      <name val="ＭＳ ゴシック"/>
      <family val="3"/>
      <charset val="128"/>
    </font>
    <font>
      <b/>
      <i/>
      <sz val="11"/>
      <color indexed="12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b/>
      <sz val="12"/>
      <color indexed="53"/>
      <name val="ＭＳ ゴシック"/>
      <family val="3"/>
      <charset val="128"/>
    </font>
    <font>
      <b/>
      <sz val="11"/>
      <color indexed="53"/>
      <name val="ＭＳ ゴシック"/>
      <family val="3"/>
      <charset val="128"/>
    </font>
    <font>
      <sz val="11"/>
      <color indexed="53"/>
      <name val="ＭＳ ゴシック"/>
      <family val="3"/>
      <charset val="128"/>
    </font>
    <font>
      <b/>
      <sz val="11"/>
      <color indexed="12"/>
      <name val="ＭＳ ゴシック"/>
      <family val="3"/>
      <charset val="128"/>
    </font>
    <font>
      <i/>
      <sz val="9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color indexed="17"/>
      <name val="ＭＳ ゴシック"/>
      <family val="3"/>
      <charset val="128"/>
    </font>
    <font>
      <b/>
      <sz val="11"/>
      <color indexed="17"/>
      <name val="ＭＳ ゴシック"/>
      <family val="3"/>
      <charset val="128"/>
    </font>
    <font>
      <sz val="12"/>
      <color indexed="10"/>
      <name val="ＭＳ ゴシック"/>
      <family val="3"/>
      <charset val="128"/>
    </font>
    <font>
      <i/>
      <sz val="11"/>
      <color indexed="8"/>
      <name val="ＭＳ ゴシック"/>
      <family val="3"/>
      <charset val="128"/>
    </font>
    <font>
      <b/>
      <sz val="16"/>
      <color indexed="8"/>
      <name val="ＭＳ ゴシック"/>
      <family val="3"/>
      <charset val="128"/>
    </font>
    <font>
      <sz val="16"/>
      <name val="ＭＳ ゴシック"/>
      <family val="3"/>
      <charset val="128"/>
    </font>
    <font>
      <b/>
      <sz val="16"/>
      <color indexed="20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b/>
      <sz val="16"/>
      <color indexed="10"/>
      <name val="ＭＳ ゴシック"/>
      <family val="3"/>
      <charset val="128"/>
    </font>
    <font>
      <b/>
      <sz val="16"/>
      <color indexed="53"/>
      <name val="ＭＳ ゴシック"/>
      <family val="3"/>
      <charset val="128"/>
    </font>
    <font>
      <b/>
      <sz val="16"/>
      <color indexed="17"/>
      <name val="ＭＳ ゴシック"/>
      <family val="3"/>
      <charset val="128"/>
    </font>
    <font>
      <b/>
      <sz val="16"/>
      <color indexed="12"/>
      <name val="ＭＳ ゴシック"/>
      <family val="3"/>
      <charset val="128"/>
    </font>
    <font>
      <b/>
      <sz val="9"/>
      <name val="ＭＳ Ｐゴシック"/>
      <family val="3"/>
      <charset val="128"/>
    </font>
    <font>
      <b/>
      <sz val="12"/>
      <color indexed="10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i/>
      <u/>
      <sz val="9"/>
      <name val="ＭＳ ゴシック"/>
      <family val="3"/>
      <charset val="128"/>
    </font>
    <font>
      <sz val="8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0"/>
      <color indexed="12"/>
      <name val="ＭＳ Ｐゴシック"/>
      <family val="3"/>
      <charset val="128"/>
    </font>
    <font>
      <b/>
      <sz val="9"/>
      <color indexed="12"/>
      <name val="ＭＳ Ｐゴシック"/>
      <family val="3"/>
      <charset val="128"/>
    </font>
    <font>
      <b/>
      <sz val="10"/>
      <color indexed="10"/>
      <name val="ＭＳ ゴシック"/>
      <family val="3"/>
      <charset val="128"/>
    </font>
    <font>
      <b/>
      <sz val="12"/>
      <color indexed="44"/>
      <name val="ＭＳ 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color indexed="14"/>
      <name val="ＭＳ ゴシック"/>
      <family val="3"/>
      <charset val="128"/>
    </font>
    <font>
      <sz val="12"/>
      <color indexed="8"/>
      <name val="ＭＳ ゴシック"/>
      <family val="3"/>
      <charset val="128"/>
    </font>
    <font>
      <sz val="11"/>
      <name val="ＭＳ 明朝"/>
      <family val="1"/>
      <charset val="128"/>
    </font>
    <font>
      <b/>
      <sz val="10"/>
      <name val="ＭＳ ゴシック"/>
      <family val="3"/>
      <charset val="128"/>
    </font>
    <font>
      <sz val="10"/>
      <color indexed="8"/>
      <name val="ＭＳ Ｐゴシック"/>
      <family val="3"/>
      <charset val="128"/>
    </font>
    <font>
      <b/>
      <i/>
      <sz val="10"/>
      <color indexed="12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i/>
      <u/>
      <sz val="10"/>
      <color indexed="8"/>
      <name val="ＭＳ ゴシック"/>
      <family val="3"/>
      <charset val="128"/>
    </font>
    <font>
      <b/>
      <sz val="10"/>
      <color indexed="14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10"/>
      <color indexed="12"/>
      <name val="ＭＳ Ｐゴシック"/>
      <family val="3"/>
      <charset val="128"/>
    </font>
    <font>
      <b/>
      <sz val="10"/>
      <color indexed="17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10"/>
      <color indexed="12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rgb="FF008000"/>
      <name val="ＭＳ ゴシック"/>
      <family val="3"/>
      <charset val="128"/>
    </font>
    <font>
      <b/>
      <sz val="10"/>
      <color rgb="FF0000FF"/>
      <name val="ＭＳ Ｐゴシック"/>
      <family val="3"/>
      <charset val="128"/>
    </font>
    <font>
      <b/>
      <sz val="9"/>
      <color rgb="FFFF0000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10"/>
      <color rgb="FFFF00FF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125">
        <fgColor indexed="22"/>
      </patternFill>
    </fill>
    <fill>
      <patternFill patternType="lightGray">
        <fgColor indexed="42"/>
      </patternFill>
    </fill>
    <fill>
      <patternFill patternType="lightGray">
        <fgColor indexed="14"/>
      </patternFill>
    </fill>
    <fill>
      <patternFill patternType="solid">
        <fgColor indexed="13"/>
        <bgColor indexed="64"/>
      </patternFill>
    </fill>
    <fill>
      <patternFill patternType="gray125">
        <fgColor indexed="45"/>
      </patternFill>
    </fill>
    <fill>
      <patternFill patternType="lightGray">
        <fgColor rgb="FFFF00FF"/>
      </patternFill>
    </fill>
    <fill>
      <patternFill patternType="solid">
        <fgColor rgb="FFCCFFFF"/>
        <bgColor indexed="64"/>
      </patternFill>
    </fill>
    <fill>
      <patternFill patternType="lightGray">
        <fgColor indexed="14"/>
        <bgColor rgb="FFCCFFFF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dotted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dotted">
        <color indexed="64"/>
      </left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ashed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8" fillId="0" borderId="0"/>
  </cellStyleXfs>
  <cellXfs count="413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/>
    <xf numFmtId="0" fontId="9" fillId="0" borderId="0" xfId="1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shrinkToFit="1"/>
    </xf>
    <xf numFmtId="0" fontId="6" fillId="0" borderId="2" xfId="1" applyFont="1" applyBorder="1" applyAlignment="1">
      <alignment horizontal="center" vertical="center" shrinkToFit="1"/>
    </xf>
    <xf numFmtId="0" fontId="6" fillId="0" borderId="3" xfId="1" applyFont="1" applyBorder="1" applyAlignment="1">
      <alignment horizontal="center" vertical="center" shrinkToFit="1"/>
    </xf>
    <xf numFmtId="0" fontId="17" fillId="0" borderId="2" xfId="1" applyFont="1" applyBorder="1" applyAlignment="1">
      <alignment horizontal="center" vertical="center" shrinkToFit="1"/>
    </xf>
    <xf numFmtId="0" fontId="6" fillId="0" borderId="4" xfId="1" applyFont="1" applyBorder="1" applyAlignment="1">
      <alignment horizontal="center" vertical="center" shrinkToFit="1"/>
    </xf>
    <xf numFmtId="0" fontId="6" fillId="0" borderId="5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6" xfId="1" applyFont="1" applyBorder="1" applyAlignment="1">
      <alignment horizontal="center" vertical="center" shrinkToFit="1"/>
    </xf>
    <xf numFmtId="0" fontId="6" fillId="0" borderId="7" xfId="1" applyFont="1" applyBorder="1" applyAlignment="1">
      <alignment horizontal="center" vertical="center" shrinkToFit="1"/>
    </xf>
    <xf numFmtId="0" fontId="6" fillId="0" borderId="8" xfId="1" applyFont="1" applyBorder="1" applyAlignment="1">
      <alignment horizontal="center" vertical="center" shrinkToFit="1"/>
    </xf>
    <xf numFmtId="0" fontId="17" fillId="0" borderId="7" xfId="1" applyFont="1" applyBorder="1" applyAlignment="1">
      <alignment horizontal="center" vertical="center" shrinkToFit="1"/>
    </xf>
    <xf numFmtId="0" fontId="6" fillId="0" borderId="9" xfId="1" applyFont="1" applyBorder="1" applyAlignment="1">
      <alignment horizontal="center" vertical="center" shrinkToFit="1"/>
    </xf>
    <xf numFmtId="0" fontId="19" fillId="0" borderId="10" xfId="1" applyFont="1" applyBorder="1" applyAlignment="1">
      <alignment horizontal="center" vertical="center" shrinkToFit="1"/>
    </xf>
    <xf numFmtId="0" fontId="20" fillId="0" borderId="10" xfId="1" applyFont="1" applyBorder="1" applyAlignment="1">
      <alignment horizontal="center" vertical="center" shrinkToFit="1"/>
    </xf>
    <xf numFmtId="0" fontId="7" fillId="0" borderId="11" xfId="1" applyFont="1" applyBorder="1" applyAlignment="1">
      <alignment horizontal="center" vertical="center" shrinkToFit="1"/>
    </xf>
    <xf numFmtId="0" fontId="21" fillId="0" borderId="12" xfId="1" applyFont="1" applyBorder="1" applyAlignment="1">
      <alignment horizontal="center" vertical="center" shrinkToFit="1"/>
    </xf>
    <xf numFmtId="0" fontId="6" fillId="0" borderId="10" xfId="1" applyFont="1" applyBorder="1" applyAlignment="1">
      <alignment horizontal="center" vertical="center" shrinkToFit="1"/>
    </xf>
    <xf numFmtId="0" fontId="19" fillId="0" borderId="6" xfId="1" applyFont="1" applyBorder="1" applyAlignment="1">
      <alignment horizontal="center" vertical="center" shrinkToFit="1"/>
    </xf>
    <xf numFmtId="0" fontId="20" fillId="0" borderId="6" xfId="1" applyFont="1" applyBorder="1" applyAlignment="1">
      <alignment horizontal="center" vertical="center" shrinkToFit="1"/>
    </xf>
    <xf numFmtId="0" fontId="7" fillId="0" borderId="7" xfId="1" applyFont="1" applyBorder="1" applyAlignment="1">
      <alignment horizontal="center" vertical="center" shrinkToFit="1"/>
    </xf>
    <xf numFmtId="0" fontId="21" fillId="0" borderId="8" xfId="1" applyFont="1" applyBorder="1" applyAlignment="1">
      <alignment horizontal="center" vertical="center" shrinkToFit="1"/>
    </xf>
    <xf numFmtId="0" fontId="4" fillId="0" borderId="13" xfId="1" applyFont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23" fillId="0" borderId="2" xfId="1" applyFont="1" applyBorder="1" applyAlignment="1">
      <alignment horizontal="center" vertical="center" shrinkToFit="1"/>
    </xf>
    <xf numFmtId="0" fontId="24" fillId="0" borderId="7" xfId="1" applyFont="1" applyBorder="1" applyAlignment="1">
      <alignment horizontal="center" vertical="center" shrinkToFit="1"/>
    </xf>
    <xf numFmtId="0" fontId="20" fillId="0" borderId="0" xfId="1" applyFont="1" applyBorder="1" applyAlignment="1">
      <alignment horizontal="center" vertical="center"/>
    </xf>
    <xf numFmtId="0" fontId="25" fillId="0" borderId="10" xfId="1" applyFont="1" applyBorder="1" applyAlignment="1">
      <alignment horizontal="center" vertical="center" shrinkToFit="1"/>
    </xf>
    <xf numFmtId="0" fontId="26" fillId="0" borderId="0" xfId="1" applyFont="1" applyBorder="1" applyAlignment="1">
      <alignment horizontal="center" vertical="center"/>
    </xf>
    <xf numFmtId="0" fontId="23" fillId="0" borderId="10" xfId="1" applyFont="1" applyBorder="1" applyAlignment="1">
      <alignment horizontal="center" vertical="center" shrinkToFit="1"/>
    </xf>
    <xf numFmtId="0" fontId="9" fillId="0" borderId="0" xfId="1" applyFont="1" applyFill="1" applyBorder="1" applyAlignment="1">
      <alignment horizontal="left"/>
    </xf>
    <xf numFmtId="0" fontId="23" fillId="0" borderId="6" xfId="1" applyFont="1" applyBorder="1" applyAlignment="1">
      <alignment horizontal="center" vertical="center" shrinkToFit="1"/>
    </xf>
    <xf numFmtId="0" fontId="29" fillId="0" borderId="10" xfId="1" applyFont="1" applyBorder="1" applyAlignment="1">
      <alignment horizontal="center" vertical="center" shrinkToFit="1"/>
    </xf>
    <xf numFmtId="0" fontId="29" fillId="0" borderId="6" xfId="1" applyFont="1" applyBorder="1" applyAlignment="1">
      <alignment horizontal="center" vertical="center" shrinkToFit="1"/>
    </xf>
    <xf numFmtId="0" fontId="25" fillId="0" borderId="6" xfId="1" applyFont="1" applyBorder="1" applyAlignment="1">
      <alignment horizontal="center" vertical="center" shrinkToFit="1"/>
    </xf>
    <xf numFmtId="0" fontId="30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20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31" fillId="0" borderId="0" xfId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35" fillId="0" borderId="0" xfId="1" applyFont="1" applyAlignment="1">
      <alignment horizontal="left" vertical="center"/>
    </xf>
    <xf numFmtId="0" fontId="12" fillId="0" borderId="0" xfId="1" applyFont="1" applyBorder="1" applyAlignment="1">
      <alignment horizontal="center" vertical="center"/>
    </xf>
    <xf numFmtId="0" fontId="19" fillId="0" borderId="11" xfId="1" applyFont="1" applyBorder="1" applyAlignment="1">
      <alignment horizontal="center" vertical="center" shrinkToFit="1"/>
    </xf>
    <xf numFmtId="0" fontId="20" fillId="0" borderId="11" xfId="1" applyFont="1" applyBorder="1" applyAlignment="1">
      <alignment horizontal="center" vertical="center" shrinkToFit="1"/>
    </xf>
    <xf numFmtId="0" fontId="21" fillId="0" borderId="14" xfId="1" applyFont="1" applyBorder="1" applyAlignment="1">
      <alignment horizontal="center" vertical="center" shrinkToFit="1"/>
    </xf>
    <xf numFmtId="0" fontId="20" fillId="0" borderId="2" xfId="1" applyFont="1" applyBorder="1" applyAlignment="1">
      <alignment horizontal="center" vertical="center" shrinkToFit="1"/>
    </xf>
    <xf numFmtId="0" fontId="4" fillId="0" borderId="2" xfId="1" applyFont="1" applyBorder="1" applyAlignment="1">
      <alignment horizontal="center" vertical="center" shrinkToFit="1"/>
    </xf>
    <xf numFmtId="0" fontId="21" fillId="0" borderId="4" xfId="1" applyFont="1" applyBorder="1" applyAlignment="1">
      <alignment horizontal="center" vertical="center" shrinkToFit="1"/>
    </xf>
    <xf numFmtId="0" fontId="25" fillId="0" borderId="11" xfId="1" applyFont="1" applyBorder="1" applyAlignment="1">
      <alignment horizontal="center" vertical="center" shrinkToFit="1"/>
    </xf>
    <xf numFmtId="0" fontId="6" fillId="0" borderId="11" xfId="1" applyFont="1" applyBorder="1" applyAlignment="1">
      <alignment horizontal="center" vertical="center" shrinkToFit="1"/>
    </xf>
    <xf numFmtId="0" fontId="4" fillId="0" borderId="11" xfId="1" applyFont="1" applyBorder="1" applyAlignment="1">
      <alignment horizontal="center" vertical="center" shrinkToFit="1"/>
    </xf>
    <xf numFmtId="0" fontId="17" fillId="0" borderId="11" xfId="1" applyFont="1" applyBorder="1" applyAlignment="1">
      <alignment horizontal="center" vertical="center" shrinkToFit="1"/>
    </xf>
    <xf numFmtId="0" fontId="17" fillId="0" borderId="10" xfId="1" applyFont="1" applyBorder="1" applyAlignment="1">
      <alignment horizontal="center" vertical="center" shrinkToFit="1"/>
    </xf>
    <xf numFmtId="0" fontId="25" fillId="0" borderId="15" xfId="1" applyFont="1" applyBorder="1" applyAlignment="1">
      <alignment horizontal="center" vertical="center" shrinkToFit="1"/>
    </xf>
    <xf numFmtId="0" fontId="20" fillId="0" borderId="15" xfId="1" applyFont="1" applyBorder="1" applyAlignment="1">
      <alignment horizontal="center" vertical="center" shrinkToFit="1"/>
    </xf>
    <xf numFmtId="0" fontId="4" fillId="0" borderId="15" xfId="1" applyFont="1" applyBorder="1" applyAlignment="1">
      <alignment horizontal="center" vertical="center" shrinkToFit="1"/>
    </xf>
    <xf numFmtId="0" fontId="21" fillId="0" borderId="16" xfId="1" applyFont="1" applyBorder="1" applyAlignment="1">
      <alignment horizontal="center" vertical="center" shrinkToFit="1"/>
    </xf>
    <xf numFmtId="0" fontId="6" fillId="0" borderId="17" xfId="1" applyFont="1" applyBorder="1" applyAlignment="1">
      <alignment horizontal="center" vertical="center" shrinkToFit="1"/>
    </xf>
    <xf numFmtId="0" fontId="17" fillId="0" borderId="18" xfId="1" applyFont="1" applyBorder="1" applyAlignment="1">
      <alignment horizontal="center" vertical="center" shrinkToFit="1"/>
    </xf>
    <xf numFmtId="0" fontId="6" fillId="0" borderId="18" xfId="1" applyFont="1" applyBorder="1" applyAlignment="1">
      <alignment horizontal="center" vertical="center" shrinkToFit="1"/>
    </xf>
    <xf numFmtId="0" fontId="20" fillId="0" borderId="18" xfId="1" applyFont="1" applyBorder="1" applyAlignment="1">
      <alignment horizontal="center" vertical="center" shrinkToFit="1"/>
    </xf>
    <xf numFmtId="0" fontId="4" fillId="0" borderId="18" xfId="1" applyFont="1" applyBorder="1" applyAlignment="1">
      <alignment horizontal="center" vertical="center" shrinkToFit="1"/>
    </xf>
    <xf numFmtId="0" fontId="21" fillId="0" borderId="19" xfId="1" applyFont="1" applyBorder="1" applyAlignment="1">
      <alignment horizontal="center" vertical="center" shrinkToFit="1"/>
    </xf>
    <xf numFmtId="0" fontId="6" fillId="0" borderId="20" xfId="1" applyFont="1" applyBorder="1" applyAlignment="1">
      <alignment horizontal="center" vertical="center" shrinkToFit="1"/>
    </xf>
    <xf numFmtId="0" fontId="25" fillId="0" borderId="21" xfId="1" applyFont="1" applyBorder="1" applyAlignment="1">
      <alignment horizontal="center" vertical="center" shrinkToFit="1"/>
    </xf>
    <xf numFmtId="0" fontId="6" fillId="0" borderId="21" xfId="1" applyFont="1" applyBorder="1" applyAlignment="1">
      <alignment horizontal="center" vertical="center" shrinkToFit="1"/>
    </xf>
    <xf numFmtId="0" fontId="20" fillId="0" borderId="21" xfId="1" applyFont="1" applyBorder="1" applyAlignment="1">
      <alignment horizontal="center" vertical="center" shrinkToFit="1"/>
    </xf>
    <xf numFmtId="0" fontId="4" fillId="0" borderId="21" xfId="1" applyFont="1" applyBorder="1" applyAlignment="1">
      <alignment horizontal="center" vertical="center" shrinkToFit="1"/>
    </xf>
    <xf numFmtId="0" fontId="21" fillId="0" borderId="22" xfId="1" applyFont="1" applyBorder="1" applyAlignment="1">
      <alignment horizontal="center" vertical="center" shrinkToFit="1"/>
    </xf>
    <xf numFmtId="0" fontId="6" fillId="0" borderId="23" xfId="1" applyFont="1" applyBorder="1" applyAlignment="1">
      <alignment horizontal="center" vertical="center" shrinkToFit="1"/>
    </xf>
    <xf numFmtId="0" fontId="17" fillId="0" borderId="21" xfId="1" applyFont="1" applyBorder="1" applyAlignment="1">
      <alignment horizontal="center" vertical="center" shrinkToFit="1"/>
    </xf>
    <xf numFmtId="0" fontId="17" fillId="0" borderId="24" xfId="1" applyFont="1" applyBorder="1" applyAlignment="1">
      <alignment horizontal="center" vertical="center" shrinkToFit="1"/>
    </xf>
    <xf numFmtId="0" fontId="6" fillId="0" borderId="24" xfId="1" applyFont="1" applyBorder="1" applyAlignment="1">
      <alignment horizontal="center" vertical="center" shrinkToFit="1"/>
    </xf>
    <xf numFmtId="0" fontId="20" fillId="0" borderId="24" xfId="1" applyFont="1" applyBorder="1" applyAlignment="1">
      <alignment horizontal="center" vertical="center" shrinkToFit="1"/>
    </xf>
    <xf numFmtId="0" fontId="4" fillId="0" borderId="24" xfId="1" applyFont="1" applyBorder="1" applyAlignment="1">
      <alignment horizontal="center" vertical="center" shrinkToFit="1"/>
    </xf>
    <xf numFmtId="0" fontId="21" fillId="0" borderId="25" xfId="1" applyFont="1" applyBorder="1" applyAlignment="1">
      <alignment horizontal="center" vertical="center" shrinkToFit="1"/>
    </xf>
    <xf numFmtId="0" fontId="6" fillId="0" borderId="26" xfId="1" applyFont="1" applyBorder="1" applyAlignment="1">
      <alignment horizontal="center" vertical="center" shrinkToFit="1"/>
    </xf>
    <xf numFmtId="0" fontId="7" fillId="0" borderId="2" xfId="1" applyFont="1" applyBorder="1" applyAlignment="1">
      <alignment horizontal="center" vertical="center" shrinkToFit="1"/>
    </xf>
    <xf numFmtId="0" fontId="17" fillId="0" borderId="26" xfId="1" applyFont="1" applyBorder="1" applyAlignment="1">
      <alignment horizontal="center" vertical="center" shrinkToFit="1"/>
    </xf>
    <xf numFmtId="0" fontId="23" fillId="0" borderId="11" xfId="1" applyFont="1" applyBorder="1" applyAlignment="1">
      <alignment horizontal="center" vertical="center" shrinkToFit="1"/>
    </xf>
    <xf numFmtId="0" fontId="9" fillId="0" borderId="0" xfId="1" applyFont="1" applyFill="1" applyBorder="1" applyAlignment="1">
      <alignment horizontal="left" vertical="center"/>
    </xf>
    <xf numFmtId="0" fontId="36" fillId="0" borderId="0" xfId="1" applyFont="1" applyBorder="1" applyAlignment="1">
      <alignment horizontal="center" vertical="center"/>
    </xf>
    <xf numFmtId="0" fontId="29" fillId="0" borderId="1" xfId="1" applyFont="1" applyBorder="1" applyAlignment="1">
      <alignment horizontal="center" vertical="center" shrinkToFit="1"/>
    </xf>
    <xf numFmtId="0" fontId="20" fillId="0" borderId="1" xfId="1" applyFont="1" applyBorder="1" applyAlignment="1">
      <alignment horizontal="center" vertical="center" shrinkToFit="1"/>
    </xf>
    <xf numFmtId="0" fontId="21" fillId="0" borderId="3" xfId="1" applyFont="1" applyBorder="1" applyAlignment="1">
      <alignment horizontal="center" vertical="center" shrinkToFit="1"/>
    </xf>
    <xf numFmtId="0" fontId="3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5" fillId="0" borderId="20" xfId="1" applyFont="1" applyBorder="1" applyAlignment="1">
      <alignment horizontal="center" vertical="center" shrinkToFit="1"/>
    </xf>
    <xf numFmtId="0" fontId="20" fillId="0" borderId="20" xfId="1" applyFont="1" applyBorder="1" applyAlignment="1">
      <alignment horizontal="center" vertical="center" shrinkToFit="1"/>
    </xf>
    <xf numFmtId="0" fontId="7" fillId="0" borderId="18" xfId="1" applyFont="1" applyBorder="1" applyAlignment="1">
      <alignment horizontal="center" vertical="center" shrinkToFit="1"/>
    </xf>
    <xf numFmtId="0" fontId="21" fillId="0" borderId="27" xfId="1" applyFont="1" applyBorder="1" applyAlignment="1">
      <alignment horizontal="center" vertical="center" shrinkToFit="1"/>
    </xf>
    <xf numFmtId="0" fontId="25" fillId="0" borderId="26" xfId="1" applyFont="1" applyBorder="1" applyAlignment="1">
      <alignment horizontal="center" vertical="center" shrinkToFit="1"/>
    </xf>
    <xf numFmtId="0" fontId="20" fillId="0" borderId="26" xfId="1" applyFont="1" applyBorder="1" applyAlignment="1">
      <alignment horizontal="center" vertical="center" shrinkToFit="1"/>
    </xf>
    <xf numFmtId="0" fontId="7" fillId="0" borderId="24" xfId="1" applyFont="1" applyBorder="1" applyAlignment="1">
      <alignment horizontal="center" vertical="center" shrinkToFit="1"/>
    </xf>
    <xf numFmtId="0" fontId="21" fillId="0" borderId="28" xfId="1" applyFont="1" applyBorder="1" applyAlignment="1">
      <alignment horizontal="center" vertical="center" shrinkToFit="1"/>
    </xf>
    <xf numFmtId="0" fontId="14" fillId="0" borderId="0" xfId="1" applyFont="1" applyAlignment="1">
      <alignment vertical="center"/>
    </xf>
    <xf numFmtId="0" fontId="14" fillId="0" borderId="29" xfId="1" applyFont="1" applyBorder="1" applyAlignment="1">
      <alignment vertical="center"/>
    </xf>
    <xf numFmtId="0" fontId="14" fillId="0" borderId="0" xfId="1" applyFont="1" applyBorder="1" applyAlignment="1">
      <alignment vertical="center"/>
    </xf>
    <xf numFmtId="14" fontId="14" fillId="0" borderId="29" xfId="1" applyNumberFormat="1" applyFont="1" applyBorder="1" applyAlignment="1">
      <alignment horizontal="left" vertical="center"/>
    </xf>
    <xf numFmtId="0" fontId="41" fillId="0" borderId="0" xfId="1" applyFont="1" applyAlignment="1">
      <alignment horizontal="center" vertical="center"/>
    </xf>
    <xf numFmtId="0" fontId="42" fillId="0" borderId="0" xfId="1" applyFont="1" applyFill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30" fillId="0" borderId="0" xfId="1" applyFont="1" applyFill="1" applyAlignment="1">
      <alignment horizontal="center" vertical="center"/>
    </xf>
    <xf numFmtId="0" fontId="16" fillId="0" borderId="0" xfId="1" applyFont="1" applyFill="1" applyAlignment="1">
      <alignment horizontal="center" vertical="center"/>
    </xf>
    <xf numFmtId="0" fontId="6" fillId="0" borderId="0" xfId="1" applyFont="1" applyFill="1"/>
    <xf numFmtId="0" fontId="22" fillId="0" borderId="0" xfId="1" applyFont="1" applyFill="1" applyAlignment="1">
      <alignment horizontal="center" vertical="center"/>
    </xf>
    <xf numFmtId="0" fontId="43" fillId="0" borderId="29" xfId="1" applyFont="1" applyBorder="1" applyAlignment="1">
      <alignment horizontal="center" vertical="center"/>
    </xf>
    <xf numFmtId="0" fontId="44" fillId="0" borderId="0" xfId="1" applyFont="1" applyAlignment="1">
      <alignment horizontal="center" vertical="center"/>
    </xf>
    <xf numFmtId="0" fontId="44" fillId="0" borderId="0" xfId="1" applyFont="1" applyBorder="1" applyAlignment="1">
      <alignment horizontal="center" vertical="center"/>
    </xf>
    <xf numFmtId="0" fontId="43" fillId="0" borderId="30" xfId="1" applyFont="1" applyBorder="1" applyAlignment="1">
      <alignment horizontal="center" vertical="center"/>
    </xf>
    <xf numFmtId="0" fontId="43" fillId="0" borderId="5" xfId="1" applyFont="1" applyBorder="1" applyAlignment="1">
      <alignment horizontal="center" vertical="center"/>
    </xf>
    <xf numFmtId="0" fontId="43" fillId="0" borderId="31" xfId="1" applyFont="1" applyBorder="1" applyAlignment="1">
      <alignment horizontal="center" vertical="center"/>
    </xf>
    <xf numFmtId="0" fontId="43" fillId="0" borderId="0" xfId="1" applyFont="1" applyBorder="1" applyAlignment="1">
      <alignment horizontal="center" vertical="center"/>
    </xf>
    <xf numFmtId="0" fontId="45" fillId="0" borderId="0" xfId="1" applyFont="1" applyBorder="1" applyAlignment="1">
      <alignment horizontal="center" vertical="center"/>
    </xf>
    <xf numFmtId="0" fontId="28" fillId="0" borderId="0" xfId="1" applyFont="1" applyFill="1" applyAlignment="1">
      <alignment horizontal="right" vertical="center"/>
    </xf>
    <xf numFmtId="14" fontId="14" fillId="0" borderId="1" xfId="1" applyNumberFormat="1" applyFont="1" applyBorder="1" applyAlignment="1">
      <alignment horizontal="left" vertical="center"/>
    </xf>
    <xf numFmtId="0" fontId="14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7" fillId="0" borderId="17" xfId="1" applyFont="1" applyBorder="1" applyAlignment="1">
      <alignment horizontal="center" vertical="center" shrinkToFit="1"/>
    </xf>
    <xf numFmtId="0" fontId="6" fillId="0" borderId="15" xfId="1" applyFont="1" applyBorder="1" applyAlignment="1">
      <alignment horizontal="center" vertical="center" shrinkToFit="1"/>
    </xf>
    <xf numFmtId="0" fontId="41" fillId="2" borderId="29" xfId="1" applyFont="1" applyFill="1" applyBorder="1" applyAlignment="1">
      <alignment vertical="center"/>
    </xf>
    <xf numFmtId="0" fontId="9" fillId="0" borderId="0" xfId="1" applyFont="1" applyAlignment="1">
      <alignment horizontal="right" vertical="center"/>
    </xf>
    <xf numFmtId="0" fontId="46" fillId="0" borderId="0" xfId="1" applyFont="1" applyFill="1" applyBorder="1" applyAlignment="1">
      <alignment horizontal="right" vertical="center"/>
    </xf>
    <xf numFmtId="0" fontId="41" fillId="2" borderId="30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vertical="center"/>
    </xf>
    <xf numFmtId="0" fontId="14" fillId="0" borderId="32" xfId="1" applyFont="1" applyBorder="1" applyAlignment="1">
      <alignment horizontal="center" vertical="center"/>
    </xf>
    <xf numFmtId="0" fontId="14" fillId="0" borderId="32" xfId="1" applyFont="1" applyBorder="1" applyAlignment="1">
      <alignment vertical="center"/>
    </xf>
    <xf numFmtId="0" fontId="14" fillId="0" borderId="2" xfId="1" applyFont="1" applyBorder="1" applyAlignment="1">
      <alignment horizontal="center" vertical="center"/>
    </xf>
    <xf numFmtId="0" fontId="14" fillId="0" borderId="33" xfId="1" applyFont="1" applyBorder="1" applyAlignment="1">
      <alignment horizontal="center" vertical="center"/>
    </xf>
    <xf numFmtId="0" fontId="41" fillId="2" borderId="31" xfId="1" applyFont="1" applyFill="1" applyBorder="1" applyAlignment="1">
      <alignment horizontal="center" vertical="center"/>
    </xf>
    <xf numFmtId="0" fontId="14" fillId="0" borderId="34" xfId="1" applyFont="1" applyBorder="1" applyAlignment="1">
      <alignment horizontal="center" vertical="center"/>
    </xf>
    <xf numFmtId="0" fontId="14" fillId="0" borderId="35" xfId="1" applyFont="1" applyBorder="1" applyAlignment="1">
      <alignment horizontal="center" vertical="center"/>
    </xf>
    <xf numFmtId="0" fontId="41" fillId="2" borderId="36" xfId="1" applyFont="1" applyFill="1" applyBorder="1" applyAlignment="1">
      <alignment horizontal="center" vertical="center"/>
    </xf>
    <xf numFmtId="0" fontId="14" fillId="0" borderId="37" xfId="1" applyFont="1" applyBorder="1" applyAlignment="1">
      <alignment horizontal="center" vertical="center"/>
    </xf>
    <xf numFmtId="0" fontId="14" fillId="0" borderId="38" xfId="1" applyFont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31" xfId="1" applyFont="1" applyFill="1" applyBorder="1" applyAlignment="1">
      <alignment horizontal="center" vertical="center"/>
    </xf>
    <xf numFmtId="0" fontId="17" fillId="0" borderId="15" xfId="1" applyFont="1" applyBorder="1" applyAlignment="1">
      <alignment horizontal="center" vertical="center" shrinkToFit="1"/>
    </xf>
    <xf numFmtId="0" fontId="7" fillId="0" borderId="13" xfId="1" applyFont="1" applyBorder="1" applyAlignment="1">
      <alignment horizontal="center" vertical="center"/>
    </xf>
    <xf numFmtId="0" fontId="44" fillId="0" borderId="0" xfId="1" applyFont="1" applyAlignment="1">
      <alignment horizontal="left" vertical="center"/>
    </xf>
    <xf numFmtId="0" fontId="44" fillId="0" borderId="0" xfId="1" applyFont="1" applyFill="1" applyAlignment="1">
      <alignment horizontal="center" vertical="center"/>
    </xf>
    <xf numFmtId="0" fontId="48" fillId="0" borderId="0" xfId="1" applyFont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0" fontId="19" fillId="4" borderId="1" xfId="1" applyFont="1" applyFill="1" applyBorder="1" applyAlignment="1">
      <alignment horizontal="center" vertical="center" shrinkToFit="1"/>
    </xf>
    <xf numFmtId="0" fontId="19" fillId="4" borderId="6" xfId="1" applyFont="1" applyFill="1" applyBorder="1" applyAlignment="1">
      <alignment horizontal="center" vertical="center" shrinkToFit="1"/>
    </xf>
    <xf numFmtId="6" fontId="6" fillId="4" borderId="10" xfId="1" applyNumberFormat="1" applyFont="1" applyFill="1" applyBorder="1" applyAlignment="1">
      <alignment horizontal="center" vertical="center" shrinkToFit="1"/>
    </xf>
    <xf numFmtId="6" fontId="6" fillId="4" borderId="17" xfId="1" applyNumberFormat="1" applyFont="1" applyFill="1" applyBorder="1" applyAlignment="1">
      <alignment horizontal="center" vertical="center" shrinkToFit="1"/>
    </xf>
    <xf numFmtId="0" fontId="6" fillId="4" borderId="10" xfId="1" applyFont="1" applyFill="1" applyBorder="1" applyAlignment="1">
      <alignment horizontal="center" vertical="center" shrinkToFit="1"/>
    </xf>
    <xf numFmtId="6" fontId="19" fillId="4" borderId="10" xfId="1" applyNumberFormat="1" applyFont="1" applyFill="1" applyBorder="1" applyAlignment="1">
      <alignment horizontal="center" vertical="center" shrinkToFit="1"/>
    </xf>
    <xf numFmtId="0" fontId="49" fillId="0" borderId="6" xfId="1" applyFont="1" applyBorder="1" applyAlignment="1">
      <alignment horizontal="center" vertical="center"/>
    </xf>
    <xf numFmtId="0" fontId="14" fillId="0" borderId="33" xfId="1" applyFont="1" applyBorder="1" applyAlignment="1">
      <alignment horizontal="center" vertical="center" shrinkToFit="1"/>
    </xf>
    <xf numFmtId="0" fontId="14" fillId="0" borderId="38" xfId="1" applyFont="1" applyBorder="1" applyAlignment="1">
      <alignment horizontal="center" vertical="center" shrinkToFit="1"/>
    </xf>
    <xf numFmtId="0" fontId="14" fillId="0" borderId="35" xfId="1" applyFont="1" applyBorder="1" applyAlignment="1">
      <alignment horizontal="center" vertical="center" shrinkToFit="1"/>
    </xf>
    <xf numFmtId="0" fontId="22" fillId="0" borderId="30" xfId="1" applyFont="1" applyFill="1" applyBorder="1" applyAlignment="1">
      <alignment horizontal="center" vertical="center"/>
    </xf>
    <xf numFmtId="0" fontId="30" fillId="0" borderId="0" xfId="1" applyFont="1" applyFill="1" applyAlignment="1">
      <alignment horizontal="right" vertical="center"/>
    </xf>
    <xf numFmtId="6" fontId="6" fillId="4" borderId="23" xfId="1" applyNumberFormat="1" applyFont="1" applyFill="1" applyBorder="1" applyAlignment="1">
      <alignment horizontal="center" vertical="center" shrinkToFit="1"/>
    </xf>
    <xf numFmtId="0" fontId="4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35" fillId="0" borderId="0" xfId="1" applyFont="1" applyBorder="1" applyAlignment="1">
      <alignment horizontal="center" vertical="center"/>
    </xf>
    <xf numFmtId="0" fontId="19" fillId="0" borderId="0" xfId="1" applyFont="1" applyAlignment="1">
      <alignment horizontal="left" vertical="center"/>
    </xf>
    <xf numFmtId="0" fontId="19" fillId="0" borderId="0" xfId="1" applyFont="1" applyAlignment="1">
      <alignment horizontal="right" vertical="center"/>
    </xf>
    <xf numFmtId="0" fontId="51" fillId="0" borderId="32" xfId="1" applyFont="1" applyBorder="1" applyAlignment="1">
      <alignment vertical="center"/>
    </xf>
    <xf numFmtId="6" fontId="19" fillId="4" borderId="23" xfId="1" applyNumberFormat="1" applyFont="1" applyFill="1" applyBorder="1" applyAlignment="1">
      <alignment horizontal="center" vertical="center" shrinkToFit="1"/>
    </xf>
    <xf numFmtId="0" fontId="15" fillId="0" borderId="0" xfId="1" applyFont="1" applyFill="1" applyAlignment="1">
      <alignment horizontal="left" vertical="center"/>
    </xf>
    <xf numFmtId="0" fontId="15" fillId="0" borderId="0" xfId="1" applyFont="1" applyFill="1" applyAlignment="1">
      <alignment horizontal="right" vertical="center"/>
    </xf>
    <xf numFmtId="0" fontId="35" fillId="0" borderId="0" xfId="1" applyFont="1" applyAlignment="1">
      <alignment horizontal="center" vertical="center"/>
    </xf>
    <xf numFmtId="0" fontId="19" fillId="0" borderId="6" xfId="1" applyFont="1" applyBorder="1" applyAlignment="1">
      <alignment horizontal="left" vertical="center"/>
    </xf>
    <xf numFmtId="49" fontId="35" fillId="0" borderId="0" xfId="1" applyNumberFormat="1" applyFont="1" applyAlignment="1">
      <alignment horizontal="center" vertical="center"/>
    </xf>
    <xf numFmtId="0" fontId="5" fillId="0" borderId="0" xfId="1" applyFont="1" applyBorder="1" applyAlignment="1">
      <alignment horizontal="right" vertical="center"/>
    </xf>
    <xf numFmtId="0" fontId="25" fillId="0" borderId="11" xfId="1" applyFont="1" applyFill="1" applyBorder="1" applyAlignment="1">
      <alignment horizontal="center" vertical="center" shrinkToFit="1"/>
    </xf>
    <xf numFmtId="49" fontId="12" fillId="0" borderId="0" xfId="1" applyNumberFormat="1" applyFont="1" applyBorder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 applyAlignment="1">
      <alignment horizontal="left" vertical="center"/>
    </xf>
    <xf numFmtId="49" fontId="6" fillId="0" borderId="0" xfId="1" applyNumberFormat="1" applyFont="1" applyAlignment="1">
      <alignment horizontal="right" vertical="center"/>
    </xf>
    <xf numFmtId="0" fontId="52" fillId="0" borderId="0" xfId="1" applyFont="1" applyAlignment="1">
      <alignment horizontal="left" vertical="center"/>
    </xf>
    <xf numFmtId="49" fontId="6" fillId="0" borderId="0" xfId="1" applyNumberFormat="1" applyFont="1"/>
    <xf numFmtId="0" fontId="54" fillId="0" borderId="32" xfId="1" applyFont="1" applyBorder="1" applyAlignment="1">
      <alignment horizontal="center" vertical="center"/>
    </xf>
    <xf numFmtId="0" fontId="41" fillId="2" borderId="1" xfId="1" applyFont="1" applyFill="1" applyBorder="1" applyAlignment="1">
      <alignment vertical="center"/>
    </xf>
    <xf numFmtId="0" fontId="54" fillId="0" borderId="33" xfId="1" applyFont="1" applyBorder="1" applyAlignment="1">
      <alignment horizontal="center" vertical="center" shrinkToFit="1"/>
    </xf>
    <xf numFmtId="0" fontId="54" fillId="0" borderId="38" xfId="1" applyFont="1" applyBorder="1" applyAlignment="1">
      <alignment horizontal="center" vertical="center" shrinkToFit="1"/>
    </xf>
    <xf numFmtId="0" fontId="50" fillId="0" borderId="32" xfId="1" applyFont="1" applyBorder="1" applyAlignment="1">
      <alignment horizontal="left" vertical="center"/>
    </xf>
    <xf numFmtId="0" fontId="43" fillId="5" borderId="29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6" fontId="56" fillId="4" borderId="17" xfId="1" applyNumberFormat="1" applyFont="1" applyFill="1" applyBorder="1" applyAlignment="1">
      <alignment horizontal="center" vertical="center" shrinkToFit="1"/>
    </xf>
    <xf numFmtId="0" fontId="54" fillId="0" borderId="35" xfId="1" applyFont="1" applyBorder="1" applyAlignment="1">
      <alignment horizontal="center" vertical="center" shrinkToFit="1"/>
    </xf>
    <xf numFmtId="0" fontId="25" fillId="0" borderId="15" xfId="1" applyFont="1" applyFill="1" applyBorder="1" applyAlignment="1">
      <alignment horizontal="center" vertical="center" shrinkToFit="1"/>
    </xf>
    <xf numFmtId="0" fontId="20" fillId="0" borderId="17" xfId="1" applyFont="1" applyBorder="1" applyAlignment="1">
      <alignment horizontal="center" vertical="center" shrinkToFit="1"/>
    </xf>
    <xf numFmtId="0" fontId="7" fillId="0" borderId="15" xfId="1" applyFont="1" applyBorder="1" applyAlignment="1">
      <alignment horizontal="center" vertical="center" shrinkToFit="1"/>
    </xf>
    <xf numFmtId="0" fontId="21" fillId="0" borderId="39" xfId="1" applyFont="1" applyBorder="1" applyAlignment="1">
      <alignment horizontal="center" vertical="center" shrinkToFit="1"/>
    </xf>
    <xf numFmtId="0" fontId="6" fillId="0" borderId="0" xfId="1" applyFont="1" applyAlignment="1">
      <alignment horizontal="center"/>
    </xf>
    <xf numFmtId="0" fontId="57" fillId="0" borderId="0" xfId="1" applyFont="1" applyBorder="1" applyAlignment="1">
      <alignment horizontal="center" vertical="center"/>
    </xf>
    <xf numFmtId="49" fontId="27" fillId="0" borderId="0" xfId="1" applyNumberFormat="1" applyFont="1" applyBorder="1" applyAlignment="1">
      <alignment horizontal="center" vertical="center"/>
    </xf>
    <xf numFmtId="0" fontId="54" fillId="0" borderId="40" xfId="1" applyFont="1" applyBorder="1" applyAlignment="1">
      <alignment vertical="center"/>
    </xf>
    <xf numFmtId="0" fontId="50" fillId="0" borderId="32" xfId="1" applyFont="1" applyBorder="1" applyAlignment="1">
      <alignment vertical="center"/>
    </xf>
    <xf numFmtId="0" fontId="43" fillId="0" borderId="5" xfId="1" applyFont="1" applyFill="1" applyBorder="1" applyAlignment="1">
      <alignment horizontal="center" vertical="center"/>
    </xf>
    <xf numFmtId="0" fontId="59" fillId="0" borderId="29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center" vertical="center"/>
    </xf>
    <xf numFmtId="0" fontId="54" fillId="0" borderId="32" xfId="1" applyFont="1" applyBorder="1" applyAlignment="1">
      <alignment vertical="center"/>
    </xf>
    <xf numFmtId="0" fontId="54" fillId="0" borderId="33" xfId="1" applyFont="1" applyBorder="1" applyAlignment="1">
      <alignment horizontal="center" vertical="center"/>
    </xf>
    <xf numFmtId="0" fontId="54" fillId="0" borderId="38" xfId="1" applyFont="1" applyBorder="1" applyAlignment="1">
      <alignment horizontal="center" vertical="center"/>
    </xf>
    <xf numFmtId="0" fontId="54" fillId="0" borderId="35" xfId="1" applyFont="1" applyBorder="1" applyAlignment="1">
      <alignment horizontal="center" vertical="center"/>
    </xf>
    <xf numFmtId="0" fontId="54" fillId="0" borderId="41" xfId="1" applyFont="1" applyBorder="1" applyAlignment="1">
      <alignment horizontal="center" vertical="center"/>
    </xf>
    <xf numFmtId="0" fontId="54" fillId="0" borderId="32" xfId="1" applyFont="1" applyFill="1" applyBorder="1" applyAlignment="1">
      <alignment horizontal="left" vertical="center" shrinkToFit="1"/>
    </xf>
    <xf numFmtId="0" fontId="59" fillId="8" borderId="29" xfId="1" applyFont="1" applyFill="1" applyBorder="1" applyAlignment="1">
      <alignment horizontal="center" vertical="center"/>
    </xf>
    <xf numFmtId="0" fontId="55" fillId="0" borderId="32" xfId="1" applyFont="1" applyBorder="1" applyAlignment="1">
      <alignment horizontal="left" vertical="center"/>
    </xf>
    <xf numFmtId="0" fontId="55" fillId="0" borderId="32" xfId="1" applyFont="1" applyBorder="1" applyAlignment="1">
      <alignment vertical="center"/>
    </xf>
    <xf numFmtId="49" fontId="60" fillId="0" borderId="32" xfId="1" applyNumberFormat="1" applyFont="1" applyBorder="1" applyAlignment="1">
      <alignment horizontal="center" vertical="center"/>
    </xf>
    <xf numFmtId="0" fontId="71" fillId="0" borderId="32" xfId="1" applyFont="1" applyBorder="1" applyAlignment="1">
      <alignment vertical="center"/>
    </xf>
    <xf numFmtId="0" fontId="60" fillId="0" borderId="32" xfId="1" applyFont="1" applyFill="1" applyBorder="1" applyAlignment="1">
      <alignment horizontal="left" vertical="center" shrinkToFit="1"/>
    </xf>
    <xf numFmtId="0" fontId="60" fillId="0" borderId="33" xfId="1" applyFont="1" applyFill="1" applyBorder="1" applyAlignment="1">
      <alignment horizontal="center" vertical="center" shrinkToFit="1"/>
    </xf>
    <xf numFmtId="0" fontId="60" fillId="0" borderId="38" xfId="1" applyFont="1" applyFill="1" applyBorder="1" applyAlignment="1">
      <alignment horizontal="center" vertical="center" shrinkToFit="1"/>
    </xf>
    <xf numFmtId="0" fontId="60" fillId="0" borderId="35" xfId="1" applyFont="1" applyFill="1" applyBorder="1" applyAlignment="1">
      <alignment horizontal="center" vertical="center" shrinkToFit="1"/>
    </xf>
    <xf numFmtId="0" fontId="60" fillId="0" borderId="35" xfId="1" applyFont="1" applyFill="1" applyBorder="1" applyAlignment="1">
      <alignment horizontal="center" vertical="center"/>
    </xf>
    <xf numFmtId="0" fontId="61" fillId="0" borderId="33" xfId="1" applyFont="1" applyBorder="1" applyAlignment="1">
      <alignment horizontal="center" vertical="center" shrinkToFit="1"/>
    </xf>
    <xf numFmtId="0" fontId="55" fillId="0" borderId="38" xfId="1" applyFont="1" applyBorder="1" applyAlignment="1">
      <alignment horizontal="center" vertical="center" shrinkToFit="1"/>
    </xf>
    <xf numFmtId="0" fontId="62" fillId="0" borderId="35" xfId="1" applyFont="1" applyBorder="1" applyAlignment="1">
      <alignment horizontal="center" vertical="center" shrinkToFit="1"/>
    </xf>
    <xf numFmtId="0" fontId="54" fillId="0" borderId="6" xfId="1" applyFont="1" applyBorder="1" applyAlignment="1">
      <alignment horizontal="center" vertical="center"/>
    </xf>
    <xf numFmtId="0" fontId="54" fillId="0" borderId="6" xfId="1" applyFont="1" applyBorder="1" applyAlignment="1">
      <alignment vertical="center"/>
    </xf>
    <xf numFmtId="0" fontId="54" fillId="0" borderId="7" xfId="1" applyFont="1" applyBorder="1" applyAlignment="1">
      <alignment horizontal="center" vertical="center"/>
    </xf>
    <xf numFmtId="0" fontId="54" fillId="0" borderId="42" xfId="1" applyFont="1" applyBorder="1" applyAlignment="1">
      <alignment horizontal="center" vertical="center"/>
    </xf>
    <xf numFmtId="0" fontId="54" fillId="0" borderId="43" xfId="1" applyFont="1" applyBorder="1" applyAlignment="1">
      <alignment horizontal="center" vertical="center"/>
    </xf>
    <xf numFmtId="0" fontId="11" fillId="0" borderId="4" xfId="1" applyFont="1" applyFill="1" applyBorder="1" applyAlignment="1">
      <alignment horizontal="center" vertical="top"/>
    </xf>
    <xf numFmtId="0" fontId="11" fillId="0" borderId="44" xfId="1" applyFont="1" applyFill="1" applyBorder="1" applyAlignment="1">
      <alignment horizontal="center" vertical="top"/>
    </xf>
    <xf numFmtId="0" fontId="11" fillId="0" borderId="9" xfId="1" applyFont="1" applyFill="1" applyBorder="1" applyAlignment="1">
      <alignment horizontal="center"/>
    </xf>
    <xf numFmtId="0" fontId="11" fillId="0" borderId="45" xfId="1" applyFont="1" applyFill="1" applyBorder="1" applyAlignment="1">
      <alignment horizontal="center"/>
    </xf>
    <xf numFmtId="0" fontId="19" fillId="0" borderId="0" xfId="1" applyFont="1" applyBorder="1" applyAlignment="1">
      <alignment horizontal="left" vertical="center"/>
    </xf>
    <xf numFmtId="0" fontId="6" fillId="0" borderId="0" xfId="1" applyFont="1" applyBorder="1"/>
    <xf numFmtId="0" fontId="62" fillId="0" borderId="32" xfId="1" applyFont="1" applyBorder="1" applyAlignment="1">
      <alignment horizontal="center" vertical="center"/>
    </xf>
    <xf numFmtId="0" fontId="62" fillId="0" borderId="32" xfId="1" applyFont="1" applyBorder="1" applyAlignment="1">
      <alignment vertical="center"/>
    </xf>
    <xf numFmtId="0" fontId="62" fillId="0" borderId="33" xfId="1" applyFont="1" applyBorder="1" applyAlignment="1">
      <alignment horizontal="center" vertical="center" shrinkToFit="1"/>
    </xf>
    <xf numFmtId="0" fontId="62" fillId="0" borderId="38" xfId="1" applyFont="1" applyBorder="1" applyAlignment="1">
      <alignment horizontal="center" vertical="center" shrinkToFit="1"/>
    </xf>
    <xf numFmtId="0" fontId="72" fillId="0" borderId="33" xfId="1" applyFont="1" applyBorder="1" applyAlignment="1">
      <alignment horizontal="center" vertical="center" shrinkToFit="1"/>
    </xf>
    <xf numFmtId="0" fontId="72" fillId="0" borderId="38" xfId="1" applyFont="1" applyBorder="1" applyAlignment="1">
      <alignment horizontal="center" vertical="center" shrinkToFit="1"/>
    </xf>
    <xf numFmtId="0" fontId="72" fillId="0" borderId="35" xfId="1" applyFont="1" applyBorder="1" applyAlignment="1">
      <alignment horizontal="center" vertical="center" shrinkToFit="1"/>
    </xf>
    <xf numFmtId="0" fontId="72" fillId="0" borderId="32" xfId="1" applyFont="1" applyBorder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6" fontId="19" fillId="4" borderId="6" xfId="1" applyNumberFormat="1" applyFont="1" applyFill="1" applyBorder="1" applyAlignment="1">
      <alignment horizontal="center" vertical="center" shrinkToFit="1"/>
    </xf>
    <xf numFmtId="0" fontId="20" fillId="0" borderId="23" xfId="1" applyFont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0" fontId="21" fillId="0" borderId="46" xfId="1" applyFont="1" applyBorder="1" applyAlignment="1">
      <alignment horizontal="center" vertical="center" shrinkToFit="1"/>
    </xf>
    <xf numFmtId="6" fontId="19" fillId="4" borderId="17" xfId="1" applyNumberFormat="1" applyFont="1" applyFill="1" applyBorder="1" applyAlignment="1">
      <alignment horizontal="center" vertical="center" shrinkToFit="1"/>
    </xf>
    <xf numFmtId="0" fontId="17" fillId="0" borderId="23" xfId="1" applyFont="1" applyBorder="1" applyAlignment="1">
      <alignment horizontal="center" vertical="center" shrinkToFit="1"/>
    </xf>
    <xf numFmtId="0" fontId="25" fillId="0" borderId="17" xfId="1" applyFont="1" applyBorder="1" applyAlignment="1">
      <alignment horizontal="center" vertical="center" shrinkToFit="1"/>
    </xf>
    <xf numFmtId="6" fontId="73" fillId="4" borderId="10" xfId="1" applyNumberFormat="1" applyFont="1" applyFill="1" applyBorder="1" applyAlignment="1">
      <alignment horizontal="center" vertical="center" shrinkToFit="1"/>
    </xf>
    <xf numFmtId="0" fontId="74" fillId="0" borderId="32" xfId="1" applyFont="1" applyBorder="1" applyAlignment="1">
      <alignment horizontal="left" vertical="center"/>
    </xf>
    <xf numFmtId="0" fontId="6" fillId="0" borderId="0" xfId="1" applyFont="1" applyFill="1" applyBorder="1" applyAlignment="1">
      <alignment vertical="center"/>
    </xf>
    <xf numFmtId="0" fontId="75" fillId="0" borderId="0" xfId="1" applyFont="1" applyAlignment="1">
      <alignment horizontal="left" vertical="center"/>
    </xf>
    <xf numFmtId="0" fontId="43" fillId="9" borderId="29" xfId="1" applyFont="1" applyFill="1" applyBorder="1" applyAlignment="1">
      <alignment horizontal="center" vertical="center"/>
    </xf>
    <xf numFmtId="0" fontId="59" fillId="9" borderId="29" xfId="1" applyFont="1" applyFill="1" applyBorder="1" applyAlignment="1">
      <alignment horizontal="center" vertical="center"/>
    </xf>
    <xf numFmtId="0" fontId="6" fillId="9" borderId="0" xfId="1" applyFont="1" applyFill="1" applyAlignment="1">
      <alignment horizontal="center" vertical="center"/>
    </xf>
    <xf numFmtId="0" fontId="75" fillId="0" borderId="0" xfId="1" applyFont="1" applyAlignment="1">
      <alignment horizontal="left" vertical="center" wrapText="1"/>
    </xf>
    <xf numFmtId="49" fontId="6" fillId="0" borderId="0" xfId="1" applyNumberFormat="1" applyFont="1" applyAlignment="1">
      <alignment horizontal="left" vertical="center" wrapText="1"/>
    </xf>
    <xf numFmtId="0" fontId="6" fillId="0" borderId="0" xfId="1" applyFont="1" applyAlignment="1">
      <alignment horizontal="left" vertical="center" wrapText="1"/>
    </xf>
    <xf numFmtId="0" fontId="74" fillId="0" borderId="32" xfId="1" applyFont="1" applyBorder="1" applyAlignment="1">
      <alignment vertical="center"/>
    </xf>
    <xf numFmtId="0" fontId="76" fillId="0" borderId="0" xfId="1" applyFont="1" applyAlignment="1">
      <alignment horizontal="left" vertical="center"/>
    </xf>
    <xf numFmtId="0" fontId="55" fillId="0" borderId="32" xfId="1" applyFont="1" applyBorder="1" applyAlignment="1">
      <alignment horizontal="center" vertical="center"/>
    </xf>
    <xf numFmtId="0" fontId="71" fillId="0" borderId="32" xfId="1" applyFont="1" applyBorder="1" applyAlignment="1">
      <alignment horizontal="left" vertical="center"/>
    </xf>
    <xf numFmtId="0" fontId="77" fillId="0" borderId="32" xfId="1" applyFont="1" applyBorder="1" applyAlignment="1">
      <alignment vertical="center"/>
    </xf>
    <xf numFmtId="49" fontId="6" fillId="0" borderId="0" xfId="1" applyNumberFormat="1" applyFont="1" applyBorder="1" applyAlignment="1">
      <alignment horizontal="center" vertical="center"/>
    </xf>
    <xf numFmtId="0" fontId="54" fillId="0" borderId="32" xfId="1" applyFont="1" applyBorder="1" applyAlignment="1">
      <alignment vertical="center" shrinkToFit="1"/>
    </xf>
    <xf numFmtId="0" fontId="54" fillId="0" borderId="32" xfId="1" applyFont="1" applyBorder="1" applyAlignment="1">
      <alignment horizontal="left" vertical="center" shrinkToFit="1"/>
    </xf>
    <xf numFmtId="6" fontId="56" fillId="4" borderId="10" xfId="1" applyNumberFormat="1" applyFont="1" applyFill="1" applyBorder="1" applyAlignment="1">
      <alignment horizontal="center" vertical="center" shrinkToFit="1"/>
    </xf>
    <xf numFmtId="0" fontId="14" fillId="0" borderId="29" xfId="1" applyFont="1" applyBorder="1" applyAlignment="1">
      <alignment horizontal="left" vertical="center" shrinkToFit="1"/>
    </xf>
    <xf numFmtId="0" fontId="14" fillId="0" borderId="30" xfId="1" applyFont="1" applyBorder="1" applyAlignment="1">
      <alignment horizontal="left" vertical="center"/>
    </xf>
    <xf numFmtId="0" fontId="14" fillId="0" borderId="5" xfId="1" applyFont="1" applyBorder="1" applyAlignment="1">
      <alignment horizontal="left" vertical="center"/>
    </xf>
    <xf numFmtId="0" fontId="14" fillId="0" borderId="31" xfId="1" applyFont="1" applyBorder="1" applyAlignment="1">
      <alignment horizontal="left" vertical="center"/>
    </xf>
    <xf numFmtId="0" fontId="41" fillId="2" borderId="1" xfId="1" applyFont="1" applyFill="1" applyBorder="1" applyAlignment="1">
      <alignment horizontal="center" vertical="center"/>
    </xf>
    <xf numFmtId="0" fontId="41" fillId="2" borderId="6" xfId="1" applyFont="1" applyFill="1" applyBorder="1" applyAlignment="1">
      <alignment horizontal="center" vertical="center"/>
    </xf>
    <xf numFmtId="0" fontId="41" fillId="2" borderId="30" xfId="1" applyFont="1" applyFill="1" applyBorder="1" applyAlignment="1">
      <alignment horizontal="center" vertical="center"/>
    </xf>
    <xf numFmtId="0" fontId="47" fillId="2" borderId="5" xfId="1" applyFont="1" applyFill="1" applyBorder="1" applyAlignment="1">
      <alignment horizontal="center" vertical="center"/>
    </xf>
    <xf numFmtId="0" fontId="47" fillId="2" borderId="31" xfId="1" applyFont="1" applyFill="1" applyBorder="1" applyAlignment="1">
      <alignment horizontal="center" vertical="center"/>
    </xf>
    <xf numFmtId="0" fontId="4" fillId="3" borderId="30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31" xfId="1" applyFont="1" applyFill="1" applyBorder="1" applyAlignment="1">
      <alignment horizontal="center" vertical="center"/>
    </xf>
    <xf numFmtId="0" fontId="63" fillId="0" borderId="14" xfId="1" applyFont="1" applyFill="1" applyBorder="1" applyAlignment="1">
      <alignment horizontal="center" vertical="center"/>
    </xf>
    <xf numFmtId="0" fontId="63" fillId="0" borderId="47" xfId="1" applyFont="1" applyFill="1" applyBorder="1" applyAlignment="1">
      <alignment horizontal="center" vertical="center"/>
    </xf>
    <xf numFmtId="0" fontId="63" fillId="0" borderId="14" xfId="1" applyFont="1" applyFill="1" applyBorder="1" applyAlignment="1">
      <alignment horizontal="center"/>
    </xf>
    <xf numFmtId="0" fontId="63" fillId="0" borderId="47" xfId="1" applyFont="1" applyFill="1" applyBorder="1" applyAlignment="1">
      <alignment horizontal="center"/>
    </xf>
    <xf numFmtId="0" fontId="8" fillId="10" borderId="30" xfId="1" applyFont="1" applyFill="1" applyBorder="1" applyAlignment="1">
      <alignment horizontal="center" vertical="center"/>
    </xf>
    <xf numFmtId="0" fontId="8" fillId="10" borderId="31" xfId="1" applyFont="1" applyFill="1" applyBorder="1" applyAlignment="1">
      <alignment horizontal="center" vertical="center"/>
    </xf>
    <xf numFmtId="0" fontId="5" fillId="0" borderId="11" xfId="1" applyFont="1" applyBorder="1" applyAlignment="1">
      <alignment horizontal="center" shrinkToFit="1"/>
    </xf>
    <xf numFmtId="0" fontId="6" fillId="0" borderId="50" xfId="1" applyFont="1" applyBorder="1" applyAlignment="1">
      <alignment horizontal="center" shrinkToFit="1"/>
    </xf>
    <xf numFmtId="0" fontId="37" fillId="0" borderId="2" xfId="1" applyFont="1" applyBorder="1" applyAlignment="1">
      <alignment horizontal="center" vertical="center"/>
    </xf>
    <xf numFmtId="0" fontId="37" fillId="0" borderId="48" xfId="1" applyFont="1" applyBorder="1" applyAlignment="1">
      <alignment horizontal="center" vertical="center"/>
    </xf>
    <xf numFmtId="0" fontId="37" fillId="0" borderId="34" xfId="1" applyFont="1" applyBorder="1" applyAlignment="1">
      <alignment horizontal="center" vertical="center"/>
    </xf>
    <xf numFmtId="0" fontId="37" fillId="0" borderId="7" xfId="1" applyFont="1" applyBorder="1" applyAlignment="1">
      <alignment horizontal="center" vertical="center"/>
    </xf>
    <xf numFmtId="0" fontId="37" fillId="0" borderId="49" xfId="1" applyFont="1" applyBorder="1" applyAlignment="1">
      <alignment horizontal="center" vertical="center"/>
    </xf>
    <xf numFmtId="0" fontId="37" fillId="0" borderId="4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shrinkToFit="1"/>
    </xf>
    <xf numFmtId="0" fontId="5" fillId="0" borderId="34" xfId="1" applyFont="1" applyBorder="1" applyAlignment="1">
      <alignment horizontal="center" vertical="center" shrinkToFit="1"/>
    </xf>
    <xf numFmtId="0" fontId="5" fillId="0" borderId="7" xfId="1" applyFont="1" applyBorder="1" applyAlignment="1">
      <alignment horizontal="center" vertical="center" shrinkToFit="1"/>
    </xf>
    <xf numFmtId="0" fontId="5" fillId="0" borderId="43" xfId="1" applyFont="1" applyBorder="1" applyAlignment="1">
      <alignment horizontal="center" vertical="center" shrinkToFit="1"/>
    </xf>
    <xf numFmtId="0" fontId="53" fillId="0" borderId="29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8" xfId="1" applyFont="1" applyBorder="1" applyAlignment="1">
      <alignment horizontal="center" vertical="center"/>
    </xf>
    <xf numFmtId="0" fontId="10" fillId="0" borderId="34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49" xfId="1" applyFont="1" applyBorder="1" applyAlignment="1">
      <alignment horizontal="center" vertical="center"/>
    </xf>
    <xf numFmtId="0" fontId="10" fillId="0" borderId="43" xfId="1" applyFont="1" applyBorder="1" applyAlignment="1">
      <alignment horizontal="center" vertical="center"/>
    </xf>
    <xf numFmtId="6" fontId="19" fillId="4" borderId="29" xfId="1" applyNumberFormat="1" applyFont="1" applyFill="1" applyBorder="1" applyAlignment="1">
      <alignment horizontal="center" vertical="center" shrinkToFit="1"/>
    </xf>
    <xf numFmtId="6" fontId="7" fillId="4" borderId="29" xfId="1" applyNumberFormat="1" applyFont="1" applyFill="1" applyBorder="1" applyAlignment="1">
      <alignment horizontal="center" vertical="center" shrinkToFit="1"/>
    </xf>
    <xf numFmtId="0" fontId="6" fillId="0" borderId="30" xfId="1" applyFont="1" applyBorder="1" applyAlignment="1">
      <alignment horizontal="center" vertical="center"/>
    </xf>
    <xf numFmtId="0" fontId="6" fillId="0" borderId="31" xfId="1" applyFont="1" applyBorder="1" applyAlignment="1">
      <alignment horizontal="center" vertical="center"/>
    </xf>
    <xf numFmtId="0" fontId="12" fillId="0" borderId="30" xfId="1" applyFont="1" applyBorder="1" applyAlignment="1">
      <alignment horizontal="center" vertical="center"/>
    </xf>
    <xf numFmtId="0" fontId="12" fillId="0" borderId="31" xfId="1" applyFont="1" applyBorder="1" applyAlignment="1">
      <alignment horizontal="center" vertical="center"/>
    </xf>
    <xf numFmtId="0" fontId="8" fillId="0" borderId="30" xfId="1" applyFont="1" applyFill="1" applyBorder="1" applyAlignment="1">
      <alignment horizontal="center" vertical="center"/>
    </xf>
    <xf numFmtId="0" fontId="8" fillId="0" borderId="31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43" xfId="1" applyFont="1" applyBorder="1" applyAlignment="1">
      <alignment horizontal="center" vertical="center"/>
    </xf>
    <xf numFmtId="0" fontId="6" fillId="0" borderId="43" xfId="1" applyFont="1" applyBorder="1" applyAlignment="1">
      <alignment horizontal="center" vertical="center" shrinkToFit="1"/>
    </xf>
    <xf numFmtId="0" fontId="34" fillId="0" borderId="2" xfId="1" applyFont="1" applyBorder="1" applyAlignment="1">
      <alignment horizontal="center" vertical="center"/>
    </xf>
    <xf numFmtId="0" fontId="34" fillId="0" borderId="48" xfId="1" applyFont="1" applyBorder="1" applyAlignment="1">
      <alignment horizontal="center" vertical="center"/>
    </xf>
    <xf numFmtId="0" fontId="34" fillId="0" borderId="34" xfId="1" applyFont="1" applyBorder="1" applyAlignment="1">
      <alignment horizontal="center" vertical="center"/>
    </xf>
    <xf numFmtId="0" fontId="34" fillId="0" borderId="7" xfId="1" applyFont="1" applyBorder="1" applyAlignment="1">
      <alignment horizontal="center" vertical="center"/>
    </xf>
    <xf numFmtId="0" fontId="34" fillId="0" borderId="49" xfId="1" applyFont="1" applyBorder="1" applyAlignment="1">
      <alignment horizontal="center" vertical="center"/>
    </xf>
    <xf numFmtId="0" fontId="34" fillId="0" borderId="43" xfId="1" applyFont="1" applyBorder="1" applyAlignment="1">
      <alignment horizontal="center" vertical="center"/>
    </xf>
    <xf numFmtId="0" fontId="40" fillId="0" borderId="29" xfId="1" applyFont="1" applyBorder="1" applyAlignment="1">
      <alignment horizontal="center" vertical="center"/>
    </xf>
    <xf numFmtId="0" fontId="6" fillId="7" borderId="30" xfId="1" applyFont="1" applyFill="1" applyBorder="1" applyAlignment="1">
      <alignment horizontal="center" vertical="center"/>
    </xf>
    <xf numFmtId="0" fontId="6" fillId="7" borderId="31" xfId="1" applyFont="1" applyFill="1" applyBorder="1" applyAlignment="1">
      <alignment horizontal="center" vertical="center"/>
    </xf>
    <xf numFmtId="0" fontId="6" fillId="0" borderId="34" xfId="1" applyFont="1" applyBorder="1" applyAlignment="1">
      <alignment horizontal="center" vertical="center" shrinkToFit="1"/>
    </xf>
    <xf numFmtId="0" fontId="32" fillId="0" borderId="2" xfId="1" applyFont="1" applyBorder="1" applyAlignment="1">
      <alignment horizontal="center" vertical="center" shrinkToFit="1"/>
    </xf>
    <xf numFmtId="0" fontId="33" fillId="0" borderId="48" xfId="1" applyFont="1" applyBorder="1" applyAlignment="1">
      <alignment horizontal="center" vertical="center" shrinkToFit="1"/>
    </xf>
    <xf numFmtId="0" fontId="33" fillId="0" borderId="34" xfId="1" applyFont="1" applyBorder="1" applyAlignment="1">
      <alignment horizontal="center" vertical="center" shrinkToFit="1"/>
    </xf>
    <xf numFmtId="0" fontId="33" fillId="0" borderId="7" xfId="1" applyFont="1" applyBorder="1" applyAlignment="1">
      <alignment horizontal="center" vertical="center" shrinkToFit="1"/>
    </xf>
    <xf numFmtId="0" fontId="33" fillId="0" borderId="49" xfId="1" applyFont="1" applyBorder="1" applyAlignment="1">
      <alignment horizontal="center" vertical="center" shrinkToFit="1"/>
    </xf>
    <xf numFmtId="0" fontId="33" fillId="0" borderId="43" xfId="1" applyFont="1" applyBorder="1" applyAlignment="1">
      <alignment horizontal="center" vertical="center" shrinkToFit="1"/>
    </xf>
    <xf numFmtId="0" fontId="5" fillId="0" borderId="2" xfId="1" applyFont="1" applyBorder="1" applyAlignment="1">
      <alignment horizontal="center" shrinkToFit="1"/>
    </xf>
    <xf numFmtId="0" fontId="5" fillId="0" borderId="34" xfId="1" applyFont="1" applyBorder="1" applyAlignment="1">
      <alignment horizontal="center" shrinkToFit="1"/>
    </xf>
    <xf numFmtId="0" fontId="38" fillId="0" borderId="2" xfId="1" applyFont="1" applyBorder="1" applyAlignment="1">
      <alignment horizontal="center" vertical="center"/>
    </xf>
    <xf numFmtId="0" fontId="38" fillId="0" borderId="48" xfId="1" applyFont="1" applyBorder="1" applyAlignment="1">
      <alignment horizontal="center" vertical="center"/>
    </xf>
    <xf numFmtId="0" fontId="38" fillId="0" borderId="34" xfId="1" applyFont="1" applyBorder="1" applyAlignment="1">
      <alignment horizontal="center" vertical="center"/>
    </xf>
    <xf numFmtId="0" fontId="38" fillId="0" borderId="7" xfId="1" applyFont="1" applyBorder="1" applyAlignment="1">
      <alignment horizontal="center" vertical="center"/>
    </xf>
    <xf numFmtId="0" fontId="38" fillId="0" borderId="49" xfId="1" applyFont="1" applyBorder="1" applyAlignment="1">
      <alignment horizontal="center" vertical="center"/>
    </xf>
    <xf numFmtId="0" fontId="38" fillId="0" borderId="43" xfId="1" applyFont="1" applyBorder="1" applyAlignment="1">
      <alignment horizontal="center" vertical="center"/>
    </xf>
    <xf numFmtId="0" fontId="5" fillId="0" borderId="66" xfId="1" applyFont="1" applyBorder="1" applyAlignment="1">
      <alignment horizontal="center" vertical="center" shrinkToFit="1"/>
    </xf>
    <xf numFmtId="0" fontId="6" fillId="0" borderId="49" xfId="1" applyFont="1" applyBorder="1" applyAlignment="1">
      <alignment horizontal="center" vertical="center" shrinkToFit="1"/>
    </xf>
    <xf numFmtId="0" fontId="5" fillId="0" borderId="68" xfId="1" applyFont="1" applyBorder="1" applyAlignment="1">
      <alignment horizontal="center" vertical="center" shrinkToFit="1"/>
    </xf>
    <xf numFmtId="0" fontId="6" fillId="0" borderId="67" xfId="1" applyFont="1" applyBorder="1" applyAlignment="1">
      <alignment horizontal="center" vertical="center" shrinkToFit="1"/>
    </xf>
    <xf numFmtId="0" fontId="10" fillId="0" borderId="63" xfId="1" applyFont="1" applyBorder="1" applyAlignment="1">
      <alignment horizontal="center" vertical="center"/>
    </xf>
    <xf numFmtId="0" fontId="27" fillId="0" borderId="64" xfId="1" applyFont="1" applyBorder="1" applyAlignment="1">
      <alignment horizontal="center" vertical="center"/>
    </xf>
    <xf numFmtId="0" fontId="27" fillId="0" borderId="65" xfId="1" applyFont="1" applyBorder="1" applyAlignment="1">
      <alignment horizontal="center" vertical="center"/>
    </xf>
    <xf numFmtId="0" fontId="27" fillId="0" borderId="66" xfId="1" applyFont="1" applyBorder="1" applyAlignment="1">
      <alignment horizontal="center" vertical="center"/>
    </xf>
    <xf numFmtId="0" fontId="27" fillId="0" borderId="49" xfId="1" applyFont="1" applyBorder="1" applyAlignment="1">
      <alignment horizontal="center" vertical="center"/>
    </xf>
    <xf numFmtId="0" fontId="27" fillId="0" borderId="67" xfId="1" applyFont="1" applyBorder="1" applyAlignment="1">
      <alignment horizontal="center" vertical="center"/>
    </xf>
    <xf numFmtId="0" fontId="5" fillId="0" borderId="51" xfId="1" applyFont="1" applyBorder="1" applyAlignment="1">
      <alignment horizontal="center" vertical="center" shrinkToFit="1"/>
    </xf>
    <xf numFmtId="0" fontId="6" fillId="0" borderId="48" xfId="1" applyFont="1" applyBorder="1" applyAlignment="1">
      <alignment horizontal="center" vertical="center" shrinkToFit="1"/>
    </xf>
    <xf numFmtId="0" fontId="5" fillId="0" borderId="56" xfId="1" applyFont="1" applyBorder="1" applyAlignment="1">
      <alignment horizontal="center" vertical="center" shrinkToFit="1"/>
    </xf>
    <xf numFmtId="0" fontId="6" fillId="0" borderId="57" xfId="1" applyFont="1" applyBorder="1" applyAlignment="1">
      <alignment horizontal="center" vertical="center" shrinkToFit="1"/>
    </xf>
    <xf numFmtId="0" fontId="27" fillId="0" borderId="48" xfId="1" applyFont="1" applyBorder="1" applyAlignment="1">
      <alignment horizontal="center" vertical="center"/>
    </xf>
    <xf numFmtId="0" fontId="27" fillId="0" borderId="34" xfId="1" applyFont="1" applyBorder="1" applyAlignment="1">
      <alignment horizontal="center" vertical="center"/>
    </xf>
    <xf numFmtId="0" fontId="27" fillId="0" borderId="7" xfId="1" applyFont="1" applyBorder="1" applyAlignment="1">
      <alignment horizontal="center" vertical="center"/>
    </xf>
    <xf numFmtId="0" fontId="27" fillId="0" borderId="43" xfId="1" applyFont="1" applyBorder="1" applyAlignment="1">
      <alignment horizontal="center" vertical="center"/>
    </xf>
    <xf numFmtId="49" fontId="17" fillId="0" borderId="51" xfId="1" applyNumberFormat="1" applyFont="1" applyBorder="1" applyAlignment="1">
      <alignment horizontal="center" vertical="center" shrinkToFit="1"/>
    </xf>
    <xf numFmtId="49" fontId="17" fillId="0" borderId="34" xfId="1" applyNumberFormat="1" applyFont="1" applyBorder="1" applyAlignment="1">
      <alignment horizontal="center" vertical="center" shrinkToFit="1"/>
    </xf>
    <xf numFmtId="49" fontId="17" fillId="0" borderId="52" xfId="1" applyNumberFormat="1" applyFont="1" applyBorder="1" applyAlignment="1">
      <alignment horizontal="center" vertical="center" shrinkToFit="1"/>
    </xf>
    <xf numFmtId="49" fontId="17" fillId="0" borderId="53" xfId="1" applyNumberFormat="1" applyFont="1" applyBorder="1" applyAlignment="1">
      <alignment horizontal="center" vertical="center" shrinkToFit="1"/>
    </xf>
    <xf numFmtId="0" fontId="5" fillId="0" borderId="48" xfId="1" applyFont="1" applyBorder="1" applyAlignment="1">
      <alignment horizontal="center" vertical="center" shrinkToFit="1"/>
    </xf>
    <xf numFmtId="0" fontId="5" fillId="0" borderId="54" xfId="1" applyFont="1" applyBorder="1" applyAlignment="1">
      <alignment horizontal="center" vertical="center" shrinkToFit="1"/>
    </xf>
    <xf numFmtId="0" fontId="5" fillId="0" borderId="55" xfId="1" applyFont="1" applyBorder="1" applyAlignment="1">
      <alignment horizontal="center" vertical="center" shrinkToFit="1"/>
    </xf>
    <xf numFmtId="0" fontId="5" fillId="0" borderId="57" xfId="1" applyFont="1" applyBorder="1" applyAlignment="1">
      <alignment horizontal="center" vertical="center" shrinkToFit="1"/>
    </xf>
    <xf numFmtId="0" fontId="5" fillId="0" borderId="58" xfId="1" applyFont="1" applyBorder="1" applyAlignment="1">
      <alignment horizontal="center" vertical="center" shrinkToFit="1"/>
    </xf>
    <xf numFmtId="0" fontId="5" fillId="0" borderId="59" xfId="1" applyFont="1" applyBorder="1" applyAlignment="1">
      <alignment horizontal="center" vertical="center" shrinkToFit="1"/>
    </xf>
    <xf numFmtId="49" fontId="17" fillId="0" borderId="60" xfId="1" applyNumberFormat="1" applyFont="1" applyBorder="1" applyAlignment="1">
      <alignment horizontal="center" vertical="center" shrinkToFit="1"/>
    </xf>
    <xf numFmtId="49" fontId="17" fillId="0" borderId="50" xfId="1" applyNumberFormat="1" applyFont="1" applyBorder="1" applyAlignment="1">
      <alignment horizontal="center" vertical="center" shrinkToFit="1"/>
    </xf>
    <xf numFmtId="0" fontId="5" fillId="0" borderId="11" xfId="1" applyFont="1" applyBorder="1" applyAlignment="1">
      <alignment horizontal="center" vertical="center" shrinkToFit="1"/>
    </xf>
    <xf numFmtId="0" fontId="5" fillId="0" borderId="0" xfId="1" applyFont="1" applyBorder="1" applyAlignment="1">
      <alignment horizontal="center" vertical="center" shrinkToFit="1"/>
    </xf>
    <xf numFmtId="0" fontId="5" fillId="0" borderId="61" xfId="1" applyFont="1" applyBorder="1" applyAlignment="1">
      <alignment horizontal="center" vertical="center" shrinkToFit="1"/>
    </xf>
    <xf numFmtId="0" fontId="5" fillId="0" borderId="62" xfId="1" applyFont="1" applyBorder="1" applyAlignment="1">
      <alignment horizontal="center" vertical="center" shrinkToFit="1"/>
    </xf>
    <xf numFmtId="0" fontId="39" fillId="0" borderId="2" xfId="1" applyFont="1" applyBorder="1" applyAlignment="1">
      <alignment horizontal="center" vertical="center"/>
    </xf>
    <xf numFmtId="0" fontId="39" fillId="0" borderId="48" xfId="1" applyFont="1" applyBorder="1" applyAlignment="1">
      <alignment horizontal="center" vertical="center"/>
    </xf>
    <xf numFmtId="0" fontId="39" fillId="0" borderId="34" xfId="1" applyFont="1" applyBorder="1" applyAlignment="1">
      <alignment horizontal="center" vertical="center"/>
    </xf>
    <xf numFmtId="0" fontId="39" fillId="0" borderId="7" xfId="1" applyFont="1" applyBorder="1" applyAlignment="1">
      <alignment horizontal="center" vertical="center"/>
    </xf>
    <xf numFmtId="0" fontId="39" fillId="0" borderId="49" xfId="1" applyFont="1" applyBorder="1" applyAlignment="1">
      <alignment horizontal="center" vertical="center"/>
    </xf>
    <xf numFmtId="0" fontId="39" fillId="0" borderId="43" xfId="1" applyFont="1" applyBorder="1" applyAlignment="1">
      <alignment horizontal="center" vertical="center"/>
    </xf>
    <xf numFmtId="0" fontId="8" fillId="9" borderId="30" xfId="1" applyFont="1" applyFill="1" applyBorder="1" applyAlignment="1">
      <alignment horizontal="center" vertical="center"/>
    </xf>
    <xf numFmtId="0" fontId="8" fillId="9" borderId="31" xfId="1" applyFont="1" applyFill="1" applyBorder="1" applyAlignment="1">
      <alignment horizontal="center" vertical="center"/>
    </xf>
    <xf numFmtId="0" fontId="8" fillId="5" borderId="30" xfId="1" applyFont="1" applyFill="1" applyBorder="1" applyAlignment="1">
      <alignment horizontal="center" vertical="center"/>
    </xf>
    <xf numFmtId="0" fontId="8" fillId="5" borderId="31" xfId="1" applyFont="1" applyFill="1" applyBorder="1" applyAlignment="1">
      <alignment horizontal="center" vertical="center"/>
    </xf>
    <xf numFmtId="0" fontId="5" fillId="0" borderId="49" xfId="1" applyFont="1" applyBorder="1" applyAlignment="1">
      <alignment horizontal="center" vertical="center" shrinkToFit="1"/>
    </xf>
    <xf numFmtId="0" fontId="44" fillId="0" borderId="2" xfId="1" applyFont="1" applyBorder="1" applyAlignment="1">
      <alignment horizontal="center" vertical="center" wrapText="1" shrinkToFit="1"/>
    </xf>
    <xf numFmtId="0" fontId="44" fillId="0" borderId="34" xfId="1" applyFont="1" applyBorder="1" applyAlignment="1">
      <alignment horizontal="center" vertical="center" shrinkToFit="1"/>
    </xf>
    <xf numFmtId="0" fontId="44" fillId="0" borderId="11" xfId="1" applyFont="1" applyBorder="1" applyAlignment="1">
      <alignment horizontal="center" vertical="center" shrinkToFit="1"/>
    </xf>
    <xf numFmtId="0" fontId="44" fillId="0" borderId="50" xfId="1" applyFont="1" applyBorder="1" applyAlignment="1">
      <alignment horizontal="center" vertical="center" shrinkToFit="1"/>
    </xf>
    <xf numFmtId="0" fontId="44" fillId="0" borderId="7" xfId="1" applyFont="1" applyBorder="1" applyAlignment="1">
      <alignment horizontal="center" vertical="center" shrinkToFit="1"/>
    </xf>
    <xf numFmtId="0" fontId="44" fillId="0" borderId="43" xfId="1" applyFont="1" applyBorder="1" applyAlignment="1">
      <alignment horizontal="center" vertical="center" shrinkToFit="1"/>
    </xf>
    <xf numFmtId="0" fontId="5" fillId="0" borderId="50" xfId="1" applyFont="1" applyBorder="1" applyAlignment="1">
      <alignment horizontal="center" vertical="center" shrinkToFit="1"/>
    </xf>
    <xf numFmtId="0" fontId="5" fillId="0" borderId="2" xfId="1" applyFont="1" applyBorder="1" applyAlignment="1">
      <alignment horizontal="center" vertical="center" wrapText="1" shrinkToFit="1"/>
    </xf>
    <xf numFmtId="0" fontId="8" fillId="6" borderId="30" xfId="1" applyFont="1" applyFill="1" applyBorder="1" applyAlignment="1">
      <alignment horizontal="center" vertical="center"/>
    </xf>
    <xf numFmtId="0" fontId="8" fillId="6" borderId="31" xfId="1" applyFont="1" applyFill="1" applyBorder="1" applyAlignment="1">
      <alignment horizontal="center" vertical="center"/>
    </xf>
    <xf numFmtId="0" fontId="40" fillId="0" borderId="2" xfId="1" applyFont="1" applyBorder="1" applyAlignment="1">
      <alignment horizontal="center" vertical="center"/>
    </xf>
    <xf numFmtId="0" fontId="40" fillId="0" borderId="48" xfId="1" applyFont="1" applyBorder="1" applyAlignment="1">
      <alignment horizontal="center" vertical="center"/>
    </xf>
    <xf numFmtId="0" fontId="40" fillId="0" borderId="34" xfId="1" applyFont="1" applyBorder="1" applyAlignment="1">
      <alignment horizontal="center" vertical="center"/>
    </xf>
    <xf numFmtId="0" fontId="40" fillId="0" borderId="7" xfId="1" applyFont="1" applyBorder="1" applyAlignment="1">
      <alignment horizontal="center" vertical="center"/>
    </xf>
    <xf numFmtId="0" fontId="40" fillId="0" borderId="49" xfId="1" applyFont="1" applyBorder="1" applyAlignment="1">
      <alignment horizontal="center" vertical="center"/>
    </xf>
    <xf numFmtId="0" fontId="40" fillId="0" borderId="43" xfId="1" applyFont="1" applyBorder="1" applyAlignment="1">
      <alignment horizontal="center" vertical="center"/>
    </xf>
    <xf numFmtId="0" fontId="53" fillId="0" borderId="2" xfId="1" applyFont="1" applyBorder="1" applyAlignment="1">
      <alignment horizontal="center" vertical="center"/>
    </xf>
    <xf numFmtId="0" fontId="53" fillId="0" borderId="48" xfId="1" applyFont="1" applyBorder="1" applyAlignment="1">
      <alignment horizontal="center" vertical="center"/>
    </xf>
    <xf numFmtId="0" fontId="53" fillId="0" borderId="34" xfId="1" applyFont="1" applyBorder="1" applyAlignment="1">
      <alignment horizontal="center" vertical="center"/>
    </xf>
    <xf numFmtId="0" fontId="53" fillId="0" borderId="7" xfId="1" applyFont="1" applyBorder="1" applyAlignment="1">
      <alignment horizontal="center" vertical="center"/>
    </xf>
    <xf numFmtId="0" fontId="53" fillId="0" borderId="49" xfId="1" applyFont="1" applyBorder="1" applyAlignment="1">
      <alignment horizontal="center" vertical="center"/>
    </xf>
    <xf numFmtId="0" fontId="53" fillId="0" borderId="43" xfId="1" applyFont="1" applyBorder="1" applyAlignment="1">
      <alignment horizontal="center" vertical="center"/>
    </xf>
    <xf numFmtId="49" fontId="17" fillId="0" borderId="51" xfId="1" applyNumberFormat="1" applyFont="1" applyBorder="1" applyAlignment="1">
      <alignment horizontal="center" vertical="center" wrapText="1" shrinkToFit="1"/>
    </xf>
    <xf numFmtId="49" fontId="17" fillId="0" borderId="51" xfId="1" quotePrefix="1" applyNumberFormat="1" applyFont="1" applyBorder="1" applyAlignment="1">
      <alignment horizontal="center" vertical="center" shrinkToFit="1"/>
    </xf>
  </cellXfs>
  <cellStyles count="2">
    <cellStyle name="_x000a_sound.drv=mm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23</xdr:row>
      <xdr:rowOff>0</xdr:rowOff>
    </xdr:from>
    <xdr:to>
      <xdr:col>4</xdr:col>
      <xdr:colOff>0</xdr:colOff>
      <xdr:row>38</xdr:row>
      <xdr:rowOff>0</xdr:rowOff>
    </xdr:to>
    <xdr:grpSp>
      <xdr:nvGrpSpPr>
        <xdr:cNvPr id="10401" name="Group 31">
          <a:extLst>
            <a:ext uri="{FF2B5EF4-FFF2-40B4-BE49-F238E27FC236}">
              <a16:creationId xmlns:a16="http://schemas.microsoft.com/office/drawing/2014/main" id="{D00B09C8-B61F-8322-F9C9-055ADFD27F5A}"/>
            </a:ext>
          </a:extLst>
        </xdr:cNvPr>
        <xdr:cNvGrpSpPr>
          <a:grpSpLocks/>
        </xdr:cNvGrpSpPr>
      </xdr:nvGrpSpPr>
      <xdr:grpSpPr bwMode="auto">
        <a:xfrm>
          <a:off x="549275" y="4381500"/>
          <a:ext cx="847725" cy="2857500"/>
          <a:chOff x="58" y="440"/>
          <a:chExt cx="90" cy="300"/>
        </a:xfrm>
      </xdr:grpSpPr>
      <xdr:sp macro="" textlink="">
        <xdr:nvSpPr>
          <xdr:cNvPr id="10409" name="Line 22">
            <a:extLst>
              <a:ext uri="{FF2B5EF4-FFF2-40B4-BE49-F238E27FC236}">
                <a16:creationId xmlns:a16="http://schemas.microsoft.com/office/drawing/2014/main" id="{3DD3A3F6-0DD4-3696-34A9-E920D999FCE2}"/>
              </a:ext>
            </a:extLst>
          </xdr:cNvPr>
          <xdr:cNvSpPr>
            <a:spLocks noChangeShapeType="1"/>
          </xdr:cNvSpPr>
        </xdr:nvSpPr>
        <xdr:spPr bwMode="auto">
          <a:xfrm>
            <a:off x="59" y="440"/>
            <a:ext cx="89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10" name="Line 23">
            <a:extLst>
              <a:ext uri="{FF2B5EF4-FFF2-40B4-BE49-F238E27FC236}">
                <a16:creationId xmlns:a16="http://schemas.microsoft.com/office/drawing/2014/main" id="{089E0A85-0C66-5BCE-4C95-F0F6E2C37CF2}"/>
              </a:ext>
            </a:extLst>
          </xdr:cNvPr>
          <xdr:cNvSpPr>
            <a:spLocks noChangeShapeType="1"/>
          </xdr:cNvSpPr>
        </xdr:nvSpPr>
        <xdr:spPr bwMode="auto">
          <a:xfrm>
            <a:off x="58" y="740"/>
            <a:ext cx="9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11" name="Line 24">
            <a:extLst>
              <a:ext uri="{FF2B5EF4-FFF2-40B4-BE49-F238E27FC236}">
                <a16:creationId xmlns:a16="http://schemas.microsoft.com/office/drawing/2014/main" id="{E7BC5B07-C7E3-5650-5050-CF558204C4F0}"/>
              </a:ext>
            </a:extLst>
          </xdr:cNvPr>
          <xdr:cNvSpPr>
            <a:spLocks noChangeShapeType="1"/>
          </xdr:cNvSpPr>
        </xdr:nvSpPr>
        <xdr:spPr bwMode="auto">
          <a:xfrm>
            <a:off x="148" y="440"/>
            <a:ext cx="0" cy="30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12" name="Line 25">
            <a:extLst>
              <a:ext uri="{FF2B5EF4-FFF2-40B4-BE49-F238E27FC236}">
                <a16:creationId xmlns:a16="http://schemas.microsoft.com/office/drawing/2014/main" id="{6D76D668-1427-4DB9-93AB-41EE5B6AF6BA}"/>
              </a:ext>
            </a:extLst>
          </xdr:cNvPr>
          <xdr:cNvSpPr>
            <a:spLocks noChangeShapeType="1"/>
          </xdr:cNvSpPr>
        </xdr:nvSpPr>
        <xdr:spPr bwMode="auto">
          <a:xfrm>
            <a:off x="104" y="480"/>
            <a:ext cx="0" cy="22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13" name="Line 26">
            <a:extLst>
              <a:ext uri="{FF2B5EF4-FFF2-40B4-BE49-F238E27FC236}">
                <a16:creationId xmlns:a16="http://schemas.microsoft.com/office/drawing/2014/main" id="{4B993C40-B763-C60C-5B13-576BB09B2E92}"/>
              </a:ext>
            </a:extLst>
          </xdr:cNvPr>
          <xdr:cNvSpPr>
            <a:spLocks noChangeShapeType="1"/>
          </xdr:cNvSpPr>
        </xdr:nvSpPr>
        <xdr:spPr bwMode="auto">
          <a:xfrm>
            <a:off x="59" y="480"/>
            <a:ext cx="4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14" name="Line 27">
            <a:extLst>
              <a:ext uri="{FF2B5EF4-FFF2-40B4-BE49-F238E27FC236}">
                <a16:creationId xmlns:a16="http://schemas.microsoft.com/office/drawing/2014/main" id="{E193D659-4B36-27D1-60DE-70B72E9BD150}"/>
              </a:ext>
            </a:extLst>
          </xdr:cNvPr>
          <xdr:cNvSpPr>
            <a:spLocks noChangeShapeType="1"/>
          </xdr:cNvSpPr>
        </xdr:nvSpPr>
        <xdr:spPr bwMode="auto">
          <a:xfrm>
            <a:off x="58" y="700"/>
            <a:ext cx="4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15" name="Line 28">
            <a:extLst>
              <a:ext uri="{FF2B5EF4-FFF2-40B4-BE49-F238E27FC236}">
                <a16:creationId xmlns:a16="http://schemas.microsoft.com/office/drawing/2014/main" id="{55B3EAC3-4807-3A9A-F367-3EE7B6315B72}"/>
              </a:ext>
            </a:extLst>
          </xdr:cNvPr>
          <xdr:cNvSpPr>
            <a:spLocks noChangeShapeType="1"/>
          </xdr:cNvSpPr>
        </xdr:nvSpPr>
        <xdr:spPr bwMode="auto">
          <a:xfrm>
            <a:off x="59" y="440"/>
            <a:ext cx="0" cy="4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16" name="Line 29">
            <a:extLst>
              <a:ext uri="{FF2B5EF4-FFF2-40B4-BE49-F238E27FC236}">
                <a16:creationId xmlns:a16="http://schemas.microsoft.com/office/drawing/2014/main" id="{258233B8-FF9C-96B3-DCFA-07EF4C5DEDF3}"/>
              </a:ext>
            </a:extLst>
          </xdr:cNvPr>
          <xdr:cNvSpPr>
            <a:spLocks noChangeShapeType="1"/>
          </xdr:cNvSpPr>
        </xdr:nvSpPr>
        <xdr:spPr bwMode="auto">
          <a:xfrm>
            <a:off x="58" y="700"/>
            <a:ext cx="0" cy="4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78" name="Text Box 30">
            <a:extLst>
              <a:ext uri="{FF2B5EF4-FFF2-40B4-BE49-F238E27FC236}">
                <a16:creationId xmlns:a16="http://schemas.microsoft.com/office/drawing/2014/main" id="{F11777F9-5F63-B77A-DB51-7169E2F86D9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5" y="480"/>
            <a:ext cx="43" cy="220"/>
          </a:xfrm>
          <a:prstGeom prst="rect">
            <a:avLst/>
          </a:prstGeom>
          <a:noFill/>
          <a:ln>
            <a:noFill/>
          </a:ln>
        </xdr:spPr>
        <xdr:txBody>
          <a:bodyPr vertOverflow="clip" vert="wordArtVertRtl" wrap="square" lIns="27432" tIns="0" rIns="27432" bIns="0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景品カウンタ</a:t>
            </a:r>
          </a:p>
        </xdr:txBody>
      </xdr:sp>
    </xdr:grpSp>
    <xdr:clientData/>
  </xdr:twoCellAnchor>
  <xdr:twoCellAnchor>
    <xdr:from>
      <xdr:col>6</xdr:col>
      <xdr:colOff>0</xdr:colOff>
      <xdr:row>31</xdr:row>
      <xdr:rowOff>0</xdr:rowOff>
    </xdr:from>
    <xdr:to>
      <xdr:col>29</xdr:col>
      <xdr:colOff>0</xdr:colOff>
      <xdr:row>31</xdr:row>
      <xdr:rowOff>0</xdr:rowOff>
    </xdr:to>
    <xdr:cxnSp macro="">
      <xdr:nvCxnSpPr>
        <xdr:cNvPr id="10402" name="直線コネクタ 2">
          <a:extLst>
            <a:ext uri="{FF2B5EF4-FFF2-40B4-BE49-F238E27FC236}">
              <a16:creationId xmlns:a16="http://schemas.microsoft.com/office/drawing/2014/main" id="{3306F162-FF1A-81BC-22A8-AFB02B551F98}"/>
            </a:ext>
          </a:extLst>
        </xdr:cNvPr>
        <xdr:cNvCxnSpPr>
          <a:cxnSpLocks noChangeShapeType="1"/>
        </xdr:cNvCxnSpPr>
      </xdr:nvCxnSpPr>
      <xdr:spPr bwMode="auto">
        <a:xfrm>
          <a:off x="2114550" y="5905500"/>
          <a:ext cx="8105775" cy="0"/>
        </a:xfrm>
        <a:prstGeom prst="line">
          <a:avLst/>
        </a:prstGeom>
        <a:noFill/>
        <a:ln w="25400" algn="ctr">
          <a:solidFill>
            <a:srgbClr val="FF66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0</xdr:colOff>
      <xdr:row>31</xdr:row>
      <xdr:rowOff>9525</xdr:rowOff>
    </xdr:from>
    <xdr:to>
      <xdr:col>6</xdr:col>
      <xdr:colOff>0</xdr:colOff>
      <xdr:row>37</xdr:row>
      <xdr:rowOff>0</xdr:rowOff>
    </xdr:to>
    <xdr:cxnSp macro="">
      <xdr:nvCxnSpPr>
        <xdr:cNvPr id="10403" name="直線コネクタ 4">
          <a:extLst>
            <a:ext uri="{FF2B5EF4-FFF2-40B4-BE49-F238E27FC236}">
              <a16:creationId xmlns:a16="http://schemas.microsoft.com/office/drawing/2014/main" id="{B7ACFD9F-4BA2-A774-8F42-D83F23C28C89}"/>
            </a:ext>
          </a:extLst>
        </xdr:cNvPr>
        <xdr:cNvCxnSpPr>
          <a:cxnSpLocks noChangeShapeType="1"/>
        </xdr:cNvCxnSpPr>
      </xdr:nvCxnSpPr>
      <xdr:spPr bwMode="auto">
        <a:xfrm flipV="1">
          <a:off x="2114550" y="5915025"/>
          <a:ext cx="0" cy="1133475"/>
        </a:xfrm>
        <a:prstGeom prst="line">
          <a:avLst/>
        </a:prstGeom>
        <a:noFill/>
        <a:ln w="25400" algn="ctr">
          <a:solidFill>
            <a:srgbClr val="FF66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0</xdr:colOff>
      <xdr:row>31</xdr:row>
      <xdr:rowOff>0</xdr:rowOff>
    </xdr:from>
    <xdr:to>
      <xdr:col>52</xdr:col>
      <xdr:colOff>9525</xdr:colOff>
      <xdr:row>31</xdr:row>
      <xdr:rowOff>0</xdr:rowOff>
    </xdr:to>
    <xdr:cxnSp macro="">
      <xdr:nvCxnSpPr>
        <xdr:cNvPr id="10404" name="直線コネクタ 6">
          <a:extLst>
            <a:ext uri="{FF2B5EF4-FFF2-40B4-BE49-F238E27FC236}">
              <a16:creationId xmlns:a16="http://schemas.microsoft.com/office/drawing/2014/main" id="{619C0D82-B489-8C3C-A8B9-ED9F4BE282E3}"/>
            </a:ext>
          </a:extLst>
        </xdr:cNvPr>
        <xdr:cNvCxnSpPr>
          <a:cxnSpLocks noChangeShapeType="1"/>
        </xdr:cNvCxnSpPr>
      </xdr:nvCxnSpPr>
      <xdr:spPr bwMode="auto">
        <a:xfrm>
          <a:off x="10220325" y="5905500"/>
          <a:ext cx="8115300" cy="0"/>
        </a:xfrm>
        <a:prstGeom prst="line">
          <a:avLst/>
        </a:prstGeom>
        <a:noFill/>
        <a:ln w="25400" algn="ctr">
          <a:solidFill>
            <a:srgbClr val="FF66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52</xdr:col>
      <xdr:colOff>9525</xdr:colOff>
      <xdr:row>31</xdr:row>
      <xdr:rowOff>0</xdr:rowOff>
    </xdr:from>
    <xdr:to>
      <xdr:col>52</xdr:col>
      <xdr:colOff>9525</xdr:colOff>
      <xdr:row>49</xdr:row>
      <xdr:rowOff>0</xdr:rowOff>
    </xdr:to>
    <xdr:cxnSp macro="">
      <xdr:nvCxnSpPr>
        <xdr:cNvPr id="10405" name="直線コネクタ 8">
          <a:extLst>
            <a:ext uri="{FF2B5EF4-FFF2-40B4-BE49-F238E27FC236}">
              <a16:creationId xmlns:a16="http://schemas.microsoft.com/office/drawing/2014/main" id="{2D3E56B7-A4C4-BAAE-9D2C-E0617E8E1F3F}"/>
            </a:ext>
          </a:extLst>
        </xdr:cNvPr>
        <xdr:cNvCxnSpPr>
          <a:cxnSpLocks noChangeShapeType="1"/>
        </xdr:cNvCxnSpPr>
      </xdr:nvCxnSpPr>
      <xdr:spPr bwMode="auto">
        <a:xfrm>
          <a:off x="18335625" y="5905500"/>
          <a:ext cx="0" cy="3429000"/>
        </a:xfrm>
        <a:prstGeom prst="line">
          <a:avLst/>
        </a:prstGeom>
        <a:noFill/>
        <a:ln w="25400" algn="ctr">
          <a:solidFill>
            <a:srgbClr val="FF66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9525</xdr:colOff>
      <xdr:row>49</xdr:row>
      <xdr:rowOff>0</xdr:rowOff>
    </xdr:from>
    <xdr:to>
      <xdr:col>52</xdr:col>
      <xdr:colOff>0</xdr:colOff>
      <xdr:row>49</xdr:row>
      <xdr:rowOff>0</xdr:rowOff>
    </xdr:to>
    <xdr:cxnSp macro="">
      <xdr:nvCxnSpPr>
        <xdr:cNvPr id="10406" name="直線コネクタ 12">
          <a:extLst>
            <a:ext uri="{FF2B5EF4-FFF2-40B4-BE49-F238E27FC236}">
              <a16:creationId xmlns:a16="http://schemas.microsoft.com/office/drawing/2014/main" id="{670A2019-45C0-0F8F-7F78-44F8A70248C2}"/>
            </a:ext>
          </a:extLst>
        </xdr:cNvPr>
        <xdr:cNvCxnSpPr>
          <a:cxnSpLocks noChangeShapeType="1"/>
        </xdr:cNvCxnSpPr>
      </xdr:nvCxnSpPr>
      <xdr:spPr bwMode="auto">
        <a:xfrm flipH="1">
          <a:off x="2124075" y="9334500"/>
          <a:ext cx="16202025" cy="0"/>
        </a:xfrm>
        <a:prstGeom prst="line">
          <a:avLst/>
        </a:prstGeom>
        <a:noFill/>
        <a:ln w="25400" algn="ctr">
          <a:solidFill>
            <a:srgbClr val="FF66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0</xdr:colOff>
      <xdr:row>37</xdr:row>
      <xdr:rowOff>9525</xdr:rowOff>
    </xdr:from>
    <xdr:to>
      <xdr:col>6</xdr:col>
      <xdr:colOff>0</xdr:colOff>
      <xdr:row>49</xdr:row>
      <xdr:rowOff>0</xdr:rowOff>
    </xdr:to>
    <xdr:cxnSp macro="">
      <xdr:nvCxnSpPr>
        <xdr:cNvPr id="10407" name="直線コネクタ 18">
          <a:extLst>
            <a:ext uri="{FF2B5EF4-FFF2-40B4-BE49-F238E27FC236}">
              <a16:creationId xmlns:a16="http://schemas.microsoft.com/office/drawing/2014/main" id="{D92C0B7D-D290-ECA2-8BB3-21CCD6C6789D}"/>
            </a:ext>
          </a:extLst>
        </xdr:cNvPr>
        <xdr:cNvCxnSpPr>
          <a:cxnSpLocks noChangeShapeType="1"/>
        </xdr:cNvCxnSpPr>
      </xdr:nvCxnSpPr>
      <xdr:spPr bwMode="auto">
        <a:xfrm flipV="1">
          <a:off x="2114550" y="7058025"/>
          <a:ext cx="0" cy="2276475"/>
        </a:xfrm>
        <a:prstGeom prst="line">
          <a:avLst/>
        </a:prstGeom>
        <a:noFill/>
        <a:ln w="25400" algn="ctr">
          <a:solidFill>
            <a:srgbClr val="FF66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148590</xdr:colOff>
      <xdr:row>38</xdr:row>
      <xdr:rowOff>152400</xdr:rowOff>
    </xdr:from>
    <xdr:to>
      <xdr:col>6</xdr:col>
      <xdr:colOff>341014</xdr:colOff>
      <xdr:row>41</xdr:row>
      <xdr:rowOff>47625</xdr:rowOff>
    </xdr:to>
    <xdr:sp macro="" textlink="">
      <xdr:nvSpPr>
        <xdr:cNvPr id="2261" name="Text Box 213">
          <a:extLst>
            <a:ext uri="{FF2B5EF4-FFF2-40B4-BE49-F238E27FC236}">
              <a16:creationId xmlns:a16="http://schemas.microsoft.com/office/drawing/2014/main" id="{498B1177-5373-8A97-1904-BB89CC6012C5}"/>
            </a:ext>
          </a:extLst>
        </xdr:cNvPr>
        <xdr:cNvSpPr txBox="1">
          <a:spLocks noChangeArrowheads="1"/>
        </xdr:cNvSpPr>
      </xdr:nvSpPr>
      <xdr:spPr bwMode="auto">
        <a:xfrm>
          <a:off x="866775" y="7391400"/>
          <a:ext cx="1590675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</xdr:spPr>
      <xdr:txBody>
        <a:bodyPr vertOverflow="clip" wrap="square" lIns="45720" tIns="27432" rIns="45720" bIns="27432" anchor="ctr" upright="1"/>
        <a:lstStyle/>
        <a:p>
          <a:pPr algn="ctr" rtl="0">
            <a:defRPr sz="1000"/>
          </a:pPr>
          <a:r>
            <a:rPr lang="ja-JP" altLang="en-US" sz="2200" b="0" i="0" u="none" strike="noStrike" baseline="0">
              <a:solidFill>
                <a:srgbClr val="FF6600"/>
              </a:solidFill>
              <a:latin typeface="ＭＳ Ｐゴシック"/>
              <a:ea typeface="ＭＳ Ｐゴシック"/>
            </a:rPr>
            <a:t>１円貸玉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23</xdr:row>
      <xdr:rowOff>0</xdr:rowOff>
    </xdr:from>
    <xdr:to>
      <xdr:col>4</xdr:col>
      <xdr:colOff>0</xdr:colOff>
      <xdr:row>38</xdr:row>
      <xdr:rowOff>0</xdr:rowOff>
    </xdr:to>
    <xdr:grpSp>
      <xdr:nvGrpSpPr>
        <xdr:cNvPr id="11761" name="Group 1">
          <a:extLst>
            <a:ext uri="{FF2B5EF4-FFF2-40B4-BE49-F238E27FC236}">
              <a16:creationId xmlns:a16="http://schemas.microsoft.com/office/drawing/2014/main" id="{FB3A41DC-5921-4212-4A7C-5C5277730676}"/>
            </a:ext>
          </a:extLst>
        </xdr:cNvPr>
        <xdr:cNvGrpSpPr>
          <a:grpSpLocks/>
        </xdr:cNvGrpSpPr>
      </xdr:nvGrpSpPr>
      <xdr:grpSpPr bwMode="auto">
        <a:xfrm>
          <a:off x="549275" y="4381500"/>
          <a:ext cx="847725" cy="2857500"/>
          <a:chOff x="58" y="440"/>
          <a:chExt cx="90" cy="300"/>
        </a:xfrm>
      </xdr:grpSpPr>
      <xdr:sp macro="" textlink="">
        <xdr:nvSpPr>
          <xdr:cNvPr id="11800" name="Line 2">
            <a:extLst>
              <a:ext uri="{FF2B5EF4-FFF2-40B4-BE49-F238E27FC236}">
                <a16:creationId xmlns:a16="http://schemas.microsoft.com/office/drawing/2014/main" id="{1BAE6A51-A92A-E197-590C-6412EB9CF3B0}"/>
              </a:ext>
            </a:extLst>
          </xdr:cNvPr>
          <xdr:cNvSpPr>
            <a:spLocks noChangeShapeType="1"/>
          </xdr:cNvSpPr>
        </xdr:nvSpPr>
        <xdr:spPr bwMode="auto">
          <a:xfrm>
            <a:off x="59" y="440"/>
            <a:ext cx="89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801" name="Line 3">
            <a:extLst>
              <a:ext uri="{FF2B5EF4-FFF2-40B4-BE49-F238E27FC236}">
                <a16:creationId xmlns:a16="http://schemas.microsoft.com/office/drawing/2014/main" id="{C5E5E04C-08F8-8DE0-4FFF-9FE0CF6B89FD}"/>
              </a:ext>
            </a:extLst>
          </xdr:cNvPr>
          <xdr:cNvSpPr>
            <a:spLocks noChangeShapeType="1"/>
          </xdr:cNvSpPr>
        </xdr:nvSpPr>
        <xdr:spPr bwMode="auto">
          <a:xfrm>
            <a:off x="58" y="740"/>
            <a:ext cx="9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802" name="Line 4">
            <a:extLst>
              <a:ext uri="{FF2B5EF4-FFF2-40B4-BE49-F238E27FC236}">
                <a16:creationId xmlns:a16="http://schemas.microsoft.com/office/drawing/2014/main" id="{C5D6F1D4-0C34-EDAA-5ED2-A2379330B9AE}"/>
              </a:ext>
            </a:extLst>
          </xdr:cNvPr>
          <xdr:cNvSpPr>
            <a:spLocks noChangeShapeType="1"/>
          </xdr:cNvSpPr>
        </xdr:nvSpPr>
        <xdr:spPr bwMode="auto">
          <a:xfrm>
            <a:off x="148" y="440"/>
            <a:ext cx="0" cy="30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803" name="Line 5">
            <a:extLst>
              <a:ext uri="{FF2B5EF4-FFF2-40B4-BE49-F238E27FC236}">
                <a16:creationId xmlns:a16="http://schemas.microsoft.com/office/drawing/2014/main" id="{C783DA74-6115-E056-C8D0-162F82C28B5F}"/>
              </a:ext>
            </a:extLst>
          </xdr:cNvPr>
          <xdr:cNvSpPr>
            <a:spLocks noChangeShapeType="1"/>
          </xdr:cNvSpPr>
        </xdr:nvSpPr>
        <xdr:spPr bwMode="auto">
          <a:xfrm>
            <a:off x="104" y="480"/>
            <a:ext cx="0" cy="22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804" name="Line 6">
            <a:extLst>
              <a:ext uri="{FF2B5EF4-FFF2-40B4-BE49-F238E27FC236}">
                <a16:creationId xmlns:a16="http://schemas.microsoft.com/office/drawing/2014/main" id="{ECEC3185-FA01-5F1E-B422-31FFBA7F5FD2}"/>
              </a:ext>
            </a:extLst>
          </xdr:cNvPr>
          <xdr:cNvSpPr>
            <a:spLocks noChangeShapeType="1"/>
          </xdr:cNvSpPr>
        </xdr:nvSpPr>
        <xdr:spPr bwMode="auto">
          <a:xfrm>
            <a:off x="59" y="480"/>
            <a:ext cx="4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805" name="Line 7">
            <a:extLst>
              <a:ext uri="{FF2B5EF4-FFF2-40B4-BE49-F238E27FC236}">
                <a16:creationId xmlns:a16="http://schemas.microsoft.com/office/drawing/2014/main" id="{238FCEBE-1666-0ECB-C951-BC89D876EC99}"/>
              </a:ext>
            </a:extLst>
          </xdr:cNvPr>
          <xdr:cNvSpPr>
            <a:spLocks noChangeShapeType="1"/>
          </xdr:cNvSpPr>
        </xdr:nvSpPr>
        <xdr:spPr bwMode="auto">
          <a:xfrm>
            <a:off x="58" y="700"/>
            <a:ext cx="4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806" name="Line 8">
            <a:extLst>
              <a:ext uri="{FF2B5EF4-FFF2-40B4-BE49-F238E27FC236}">
                <a16:creationId xmlns:a16="http://schemas.microsoft.com/office/drawing/2014/main" id="{1B7C6A3D-AFF6-06ED-2398-F4D14F748FEA}"/>
              </a:ext>
            </a:extLst>
          </xdr:cNvPr>
          <xdr:cNvSpPr>
            <a:spLocks noChangeShapeType="1"/>
          </xdr:cNvSpPr>
        </xdr:nvSpPr>
        <xdr:spPr bwMode="auto">
          <a:xfrm>
            <a:off x="59" y="440"/>
            <a:ext cx="0" cy="4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807" name="Line 9">
            <a:extLst>
              <a:ext uri="{FF2B5EF4-FFF2-40B4-BE49-F238E27FC236}">
                <a16:creationId xmlns:a16="http://schemas.microsoft.com/office/drawing/2014/main" id="{AEB86517-D363-44BA-DCDF-E9E1A1B4D0C2}"/>
              </a:ext>
            </a:extLst>
          </xdr:cNvPr>
          <xdr:cNvSpPr>
            <a:spLocks noChangeShapeType="1"/>
          </xdr:cNvSpPr>
        </xdr:nvSpPr>
        <xdr:spPr bwMode="auto">
          <a:xfrm>
            <a:off x="58" y="700"/>
            <a:ext cx="0" cy="4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82" name="Text Box 10">
            <a:extLst>
              <a:ext uri="{FF2B5EF4-FFF2-40B4-BE49-F238E27FC236}">
                <a16:creationId xmlns:a16="http://schemas.microsoft.com/office/drawing/2014/main" id="{61265372-1184-4B65-6F6E-76FAB7D47DF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5" y="480"/>
            <a:ext cx="43" cy="220"/>
          </a:xfrm>
          <a:prstGeom prst="rect">
            <a:avLst/>
          </a:prstGeom>
          <a:noFill/>
          <a:ln>
            <a:noFill/>
          </a:ln>
        </xdr:spPr>
        <xdr:txBody>
          <a:bodyPr vertOverflow="clip" vert="wordArtVertRtl" wrap="square" lIns="27432" tIns="0" rIns="27432" bIns="0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景品カウンタ</a:t>
            </a:r>
          </a:p>
        </xdr:txBody>
      </xdr:sp>
    </xdr:grp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86" name="Text Box 14">
          <a:extLst>
            <a:ext uri="{FF2B5EF4-FFF2-40B4-BE49-F238E27FC236}">
              <a16:creationId xmlns:a16="http://schemas.microsoft.com/office/drawing/2014/main" id="{2BD0BCBF-45BF-5FFD-4D74-4FC220234289}"/>
            </a:ext>
          </a:extLst>
        </xdr:cNvPr>
        <xdr:cNvSpPr txBox="1">
          <a:spLocks noChangeArrowheads="1"/>
        </xdr:cNvSpPr>
      </xdr:nvSpPr>
      <xdr:spPr bwMode="auto">
        <a:xfrm>
          <a:off x="2114550" y="114300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Ｐ金庫</a:t>
          </a:r>
        </a:p>
      </xdr:txBody>
    </xdr:sp>
    <xdr:clientData/>
  </xdr:twoCellAnchor>
  <xdr:twoCellAnchor>
    <xdr:from>
      <xdr:col>6</xdr:col>
      <xdr:colOff>0</xdr:colOff>
      <xdr:row>11</xdr:row>
      <xdr:rowOff>95250</xdr:rowOff>
    </xdr:from>
    <xdr:to>
      <xdr:col>7</xdr:col>
      <xdr:colOff>0</xdr:colOff>
      <xdr:row>12</xdr:row>
      <xdr:rowOff>95250</xdr:rowOff>
    </xdr:to>
    <xdr:sp macro="" textlink="">
      <xdr:nvSpPr>
        <xdr:cNvPr id="3087" name="Text Box 15">
          <a:extLst>
            <a:ext uri="{FF2B5EF4-FFF2-40B4-BE49-F238E27FC236}">
              <a16:creationId xmlns:a16="http://schemas.microsoft.com/office/drawing/2014/main" id="{EFD3B4ED-6EB4-6FE1-BEFB-887EDFFE1651}"/>
            </a:ext>
          </a:extLst>
        </xdr:cNvPr>
        <xdr:cNvSpPr txBox="1">
          <a:spLocks noChangeArrowheads="1"/>
        </xdr:cNvSpPr>
      </xdr:nvSpPr>
      <xdr:spPr bwMode="auto">
        <a:xfrm>
          <a:off x="2114550" y="219075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Ｐ金庫</a:t>
          </a:r>
        </a:p>
      </xdr:txBody>
    </xdr:sp>
    <xdr:clientData/>
  </xdr:twoCellAnchor>
  <xdr:twoCellAnchor>
    <xdr:from>
      <xdr:col>6</xdr:col>
      <xdr:colOff>0</xdr:colOff>
      <xdr:row>23</xdr:row>
      <xdr:rowOff>95250</xdr:rowOff>
    </xdr:from>
    <xdr:to>
      <xdr:col>7</xdr:col>
      <xdr:colOff>0</xdr:colOff>
      <xdr:row>24</xdr:row>
      <xdr:rowOff>95250</xdr:rowOff>
    </xdr:to>
    <xdr:sp macro="" textlink="">
      <xdr:nvSpPr>
        <xdr:cNvPr id="3088" name="Text Box 16">
          <a:extLst>
            <a:ext uri="{FF2B5EF4-FFF2-40B4-BE49-F238E27FC236}">
              <a16:creationId xmlns:a16="http://schemas.microsoft.com/office/drawing/2014/main" id="{18A87E68-7345-5C92-9144-3E725D636D8A}"/>
            </a:ext>
          </a:extLst>
        </xdr:cNvPr>
        <xdr:cNvSpPr txBox="1">
          <a:spLocks noChangeArrowheads="1"/>
        </xdr:cNvSpPr>
      </xdr:nvSpPr>
      <xdr:spPr bwMode="auto">
        <a:xfrm>
          <a:off x="2114550" y="447675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Ｐ金庫</a:t>
          </a:r>
        </a:p>
      </xdr:txBody>
    </xdr:sp>
    <xdr:clientData/>
  </xdr:twoCellAnchor>
  <xdr:twoCellAnchor>
    <xdr:from>
      <xdr:col>6</xdr:col>
      <xdr:colOff>0</xdr:colOff>
      <xdr:row>36</xdr:row>
      <xdr:rowOff>95250</xdr:rowOff>
    </xdr:from>
    <xdr:to>
      <xdr:col>7</xdr:col>
      <xdr:colOff>0</xdr:colOff>
      <xdr:row>37</xdr:row>
      <xdr:rowOff>95250</xdr:rowOff>
    </xdr:to>
    <xdr:sp macro="" textlink="">
      <xdr:nvSpPr>
        <xdr:cNvPr id="3089" name="Text Box 17">
          <a:extLst>
            <a:ext uri="{FF2B5EF4-FFF2-40B4-BE49-F238E27FC236}">
              <a16:creationId xmlns:a16="http://schemas.microsoft.com/office/drawing/2014/main" id="{F9A3A313-3D78-F844-AB69-6EE53151C1FA}"/>
            </a:ext>
          </a:extLst>
        </xdr:cNvPr>
        <xdr:cNvSpPr txBox="1">
          <a:spLocks noChangeArrowheads="1"/>
        </xdr:cNvSpPr>
      </xdr:nvSpPr>
      <xdr:spPr bwMode="auto">
        <a:xfrm>
          <a:off x="2114550" y="695325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Ｐ金庫</a:t>
          </a:r>
        </a:p>
      </xdr:txBody>
    </xdr:sp>
    <xdr:clientData/>
  </xdr:twoCellAnchor>
  <xdr:twoCellAnchor>
    <xdr:from>
      <xdr:col>6</xdr:col>
      <xdr:colOff>0</xdr:colOff>
      <xdr:row>48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3091" name="Text Box 19">
          <a:extLst>
            <a:ext uri="{FF2B5EF4-FFF2-40B4-BE49-F238E27FC236}">
              <a16:creationId xmlns:a16="http://schemas.microsoft.com/office/drawing/2014/main" id="{044124E7-DAD4-4E4B-EB05-D952418C9AB8}"/>
            </a:ext>
          </a:extLst>
        </xdr:cNvPr>
        <xdr:cNvSpPr txBox="1">
          <a:spLocks noChangeArrowheads="1"/>
        </xdr:cNvSpPr>
      </xdr:nvSpPr>
      <xdr:spPr bwMode="auto">
        <a:xfrm>
          <a:off x="2114550" y="914400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Ｐ金庫</a:t>
          </a:r>
        </a:p>
      </xdr:txBody>
    </xdr:sp>
    <xdr:clientData/>
  </xdr:twoCellAnchor>
  <xdr:twoCellAnchor>
    <xdr:from>
      <xdr:col>6</xdr:col>
      <xdr:colOff>0</xdr:colOff>
      <xdr:row>31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3093" name="Text Box 21">
          <a:extLst>
            <a:ext uri="{FF2B5EF4-FFF2-40B4-BE49-F238E27FC236}">
              <a16:creationId xmlns:a16="http://schemas.microsoft.com/office/drawing/2014/main" id="{F0DBAE56-F51E-08E0-A2B2-567098170EFE}"/>
            </a:ext>
          </a:extLst>
        </xdr:cNvPr>
        <xdr:cNvSpPr txBox="1">
          <a:spLocks noChangeArrowheads="1"/>
        </xdr:cNvSpPr>
      </xdr:nvSpPr>
      <xdr:spPr bwMode="auto">
        <a:xfrm>
          <a:off x="2114550" y="590550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Ｐ金庫</a:t>
          </a:r>
        </a:p>
      </xdr:txBody>
    </xdr:sp>
    <xdr:clientData/>
  </xdr:twoCellAnchor>
  <xdr:twoCellAnchor>
    <xdr:from>
      <xdr:col>27</xdr:col>
      <xdr:colOff>0</xdr:colOff>
      <xdr:row>17</xdr:row>
      <xdr:rowOff>95250</xdr:rowOff>
    </xdr:from>
    <xdr:to>
      <xdr:col>28</xdr:col>
      <xdr:colOff>0</xdr:colOff>
      <xdr:row>18</xdr:row>
      <xdr:rowOff>95250</xdr:rowOff>
    </xdr:to>
    <xdr:sp macro="" textlink="">
      <xdr:nvSpPr>
        <xdr:cNvPr id="3099" name="Text Box 27">
          <a:extLst>
            <a:ext uri="{FF2B5EF4-FFF2-40B4-BE49-F238E27FC236}">
              <a16:creationId xmlns:a16="http://schemas.microsoft.com/office/drawing/2014/main" id="{1EE6DEB8-0749-9233-DC12-7DD0EA3976C5}"/>
            </a:ext>
          </a:extLst>
        </xdr:cNvPr>
        <xdr:cNvSpPr txBox="1">
          <a:spLocks noChangeArrowheads="1"/>
        </xdr:cNvSpPr>
      </xdr:nvSpPr>
      <xdr:spPr bwMode="auto">
        <a:xfrm>
          <a:off x="9515475" y="333375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Ｐ金庫</a:t>
          </a:r>
        </a:p>
      </xdr:txBody>
    </xdr:sp>
    <xdr:clientData/>
  </xdr:twoCellAnchor>
  <xdr:twoCellAnchor>
    <xdr:from>
      <xdr:col>27</xdr:col>
      <xdr:colOff>0</xdr:colOff>
      <xdr:row>11</xdr:row>
      <xdr:rowOff>104775</xdr:rowOff>
    </xdr:from>
    <xdr:to>
      <xdr:col>28</xdr:col>
      <xdr:colOff>0</xdr:colOff>
      <xdr:row>12</xdr:row>
      <xdr:rowOff>104775</xdr:rowOff>
    </xdr:to>
    <xdr:sp macro="" textlink="">
      <xdr:nvSpPr>
        <xdr:cNvPr id="3100" name="テキスト 237">
          <a:extLst>
            <a:ext uri="{FF2B5EF4-FFF2-40B4-BE49-F238E27FC236}">
              <a16:creationId xmlns:a16="http://schemas.microsoft.com/office/drawing/2014/main" id="{E3B61FE6-A7E4-CE42-50A2-B666E784A133}"/>
            </a:ext>
          </a:extLst>
        </xdr:cNvPr>
        <xdr:cNvSpPr txBox="1">
          <a:spLocks noChangeArrowheads="1"/>
        </xdr:cNvSpPr>
      </xdr:nvSpPr>
      <xdr:spPr bwMode="auto">
        <a:xfrm>
          <a:off x="9515475" y="2200275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J/C</a:t>
          </a:r>
        </a:p>
      </xdr:txBody>
    </xdr:sp>
    <xdr:clientData/>
  </xdr:twoCellAnchor>
  <xdr:twoCellAnchor>
    <xdr:from>
      <xdr:col>27</xdr:col>
      <xdr:colOff>0</xdr:colOff>
      <xdr:row>23</xdr:row>
      <xdr:rowOff>104775</xdr:rowOff>
    </xdr:from>
    <xdr:to>
      <xdr:col>28</xdr:col>
      <xdr:colOff>0</xdr:colOff>
      <xdr:row>24</xdr:row>
      <xdr:rowOff>104775</xdr:rowOff>
    </xdr:to>
    <xdr:sp macro="" textlink="">
      <xdr:nvSpPr>
        <xdr:cNvPr id="3102" name="テキスト 237">
          <a:extLst>
            <a:ext uri="{FF2B5EF4-FFF2-40B4-BE49-F238E27FC236}">
              <a16:creationId xmlns:a16="http://schemas.microsoft.com/office/drawing/2014/main" id="{C8755855-B92C-56EE-4893-C78E0B8ED19A}"/>
            </a:ext>
          </a:extLst>
        </xdr:cNvPr>
        <xdr:cNvSpPr txBox="1">
          <a:spLocks noChangeArrowheads="1"/>
        </xdr:cNvSpPr>
      </xdr:nvSpPr>
      <xdr:spPr bwMode="auto">
        <a:xfrm>
          <a:off x="9515475" y="4486275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J/C</a:t>
          </a:r>
        </a:p>
      </xdr:txBody>
    </xdr:sp>
    <xdr:clientData/>
  </xdr:twoCellAnchor>
  <xdr:twoCellAnchor>
    <xdr:from>
      <xdr:col>30</xdr:col>
      <xdr:colOff>0</xdr:colOff>
      <xdr:row>42</xdr:row>
      <xdr:rowOff>104775</xdr:rowOff>
    </xdr:from>
    <xdr:to>
      <xdr:col>31</xdr:col>
      <xdr:colOff>0</xdr:colOff>
      <xdr:row>43</xdr:row>
      <xdr:rowOff>104775</xdr:rowOff>
    </xdr:to>
    <xdr:sp macro="" textlink="">
      <xdr:nvSpPr>
        <xdr:cNvPr id="3108" name="テキスト 237">
          <a:extLst>
            <a:ext uri="{FF2B5EF4-FFF2-40B4-BE49-F238E27FC236}">
              <a16:creationId xmlns:a16="http://schemas.microsoft.com/office/drawing/2014/main" id="{016DF597-41E2-792D-3230-E35DB03F8C31}"/>
            </a:ext>
          </a:extLst>
        </xdr:cNvPr>
        <xdr:cNvSpPr txBox="1">
          <a:spLocks noChangeArrowheads="1"/>
        </xdr:cNvSpPr>
      </xdr:nvSpPr>
      <xdr:spPr bwMode="auto">
        <a:xfrm>
          <a:off x="10572750" y="8105775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J/C</a:t>
          </a:r>
        </a:p>
      </xdr:txBody>
    </xdr:sp>
    <xdr:clientData/>
  </xdr:twoCellAnchor>
  <xdr:twoCellAnchor>
    <xdr:from>
      <xdr:col>51</xdr:col>
      <xdr:colOff>0</xdr:colOff>
      <xdr:row>11</xdr:row>
      <xdr:rowOff>95250</xdr:rowOff>
    </xdr:from>
    <xdr:to>
      <xdr:col>52</xdr:col>
      <xdr:colOff>0</xdr:colOff>
      <xdr:row>12</xdr:row>
      <xdr:rowOff>95250</xdr:rowOff>
    </xdr:to>
    <xdr:sp macro="" textlink="">
      <xdr:nvSpPr>
        <xdr:cNvPr id="3111" name="Text Box 39">
          <a:extLst>
            <a:ext uri="{FF2B5EF4-FFF2-40B4-BE49-F238E27FC236}">
              <a16:creationId xmlns:a16="http://schemas.microsoft.com/office/drawing/2014/main" id="{F30EAC94-8F05-99FA-1BED-3542242A806A}"/>
            </a:ext>
          </a:extLst>
        </xdr:cNvPr>
        <xdr:cNvSpPr txBox="1">
          <a:spLocks noChangeArrowheads="1"/>
        </xdr:cNvSpPr>
      </xdr:nvSpPr>
      <xdr:spPr bwMode="auto">
        <a:xfrm>
          <a:off x="17973675" y="219075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Ｐ金庫</a:t>
          </a:r>
        </a:p>
      </xdr:txBody>
    </xdr:sp>
    <xdr:clientData/>
  </xdr:twoCellAnchor>
  <xdr:twoCellAnchor>
    <xdr:from>
      <xdr:col>51</xdr:col>
      <xdr:colOff>0</xdr:colOff>
      <xdr:row>23</xdr:row>
      <xdr:rowOff>95250</xdr:rowOff>
    </xdr:from>
    <xdr:to>
      <xdr:col>52</xdr:col>
      <xdr:colOff>0</xdr:colOff>
      <xdr:row>24</xdr:row>
      <xdr:rowOff>95250</xdr:rowOff>
    </xdr:to>
    <xdr:sp macro="" textlink="">
      <xdr:nvSpPr>
        <xdr:cNvPr id="3112" name="Text Box 40">
          <a:extLst>
            <a:ext uri="{FF2B5EF4-FFF2-40B4-BE49-F238E27FC236}">
              <a16:creationId xmlns:a16="http://schemas.microsoft.com/office/drawing/2014/main" id="{B43EA479-997D-D6D3-9A36-124CB3C16072}"/>
            </a:ext>
          </a:extLst>
        </xdr:cNvPr>
        <xdr:cNvSpPr txBox="1">
          <a:spLocks noChangeArrowheads="1"/>
        </xdr:cNvSpPr>
      </xdr:nvSpPr>
      <xdr:spPr bwMode="auto">
        <a:xfrm>
          <a:off x="17973675" y="447675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Ｐ金庫</a:t>
          </a:r>
        </a:p>
      </xdr:txBody>
    </xdr:sp>
    <xdr:clientData/>
  </xdr:twoCellAnchor>
  <xdr:twoCellAnchor>
    <xdr:from>
      <xdr:col>51</xdr:col>
      <xdr:colOff>0</xdr:colOff>
      <xdr:row>17</xdr:row>
      <xdr:rowOff>95250</xdr:rowOff>
    </xdr:from>
    <xdr:to>
      <xdr:col>52</xdr:col>
      <xdr:colOff>0</xdr:colOff>
      <xdr:row>18</xdr:row>
      <xdr:rowOff>95250</xdr:rowOff>
    </xdr:to>
    <xdr:sp macro="" textlink="">
      <xdr:nvSpPr>
        <xdr:cNvPr id="3113" name="Text Box 41">
          <a:extLst>
            <a:ext uri="{FF2B5EF4-FFF2-40B4-BE49-F238E27FC236}">
              <a16:creationId xmlns:a16="http://schemas.microsoft.com/office/drawing/2014/main" id="{11F68121-6FDE-E2F3-0BF2-230C7669DE04}"/>
            </a:ext>
          </a:extLst>
        </xdr:cNvPr>
        <xdr:cNvSpPr txBox="1">
          <a:spLocks noChangeArrowheads="1"/>
        </xdr:cNvSpPr>
      </xdr:nvSpPr>
      <xdr:spPr bwMode="auto">
        <a:xfrm>
          <a:off x="17973675" y="333375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Ｐ金庫</a:t>
          </a:r>
        </a:p>
      </xdr:txBody>
    </xdr:sp>
    <xdr:clientData/>
  </xdr:twoCellAnchor>
  <xdr:twoCellAnchor>
    <xdr:from>
      <xdr:col>51</xdr:col>
      <xdr:colOff>0</xdr:colOff>
      <xdr:row>36</xdr:row>
      <xdr:rowOff>95250</xdr:rowOff>
    </xdr:from>
    <xdr:to>
      <xdr:col>52</xdr:col>
      <xdr:colOff>0</xdr:colOff>
      <xdr:row>37</xdr:row>
      <xdr:rowOff>95250</xdr:rowOff>
    </xdr:to>
    <xdr:sp macro="" textlink="">
      <xdr:nvSpPr>
        <xdr:cNvPr id="3114" name="Text Box 42">
          <a:extLst>
            <a:ext uri="{FF2B5EF4-FFF2-40B4-BE49-F238E27FC236}">
              <a16:creationId xmlns:a16="http://schemas.microsoft.com/office/drawing/2014/main" id="{2DE8B5E3-D0D1-311B-3EE4-294049D50EC6}"/>
            </a:ext>
          </a:extLst>
        </xdr:cNvPr>
        <xdr:cNvSpPr txBox="1">
          <a:spLocks noChangeArrowheads="1"/>
        </xdr:cNvSpPr>
      </xdr:nvSpPr>
      <xdr:spPr bwMode="auto">
        <a:xfrm>
          <a:off x="17973675" y="695325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Ｐ金庫</a:t>
          </a:r>
        </a:p>
      </xdr:txBody>
    </xdr:sp>
    <xdr:clientData/>
  </xdr:twoCellAnchor>
  <xdr:twoCellAnchor>
    <xdr:from>
      <xdr:col>51</xdr:col>
      <xdr:colOff>0</xdr:colOff>
      <xdr:row>42</xdr:row>
      <xdr:rowOff>95250</xdr:rowOff>
    </xdr:from>
    <xdr:to>
      <xdr:col>52</xdr:col>
      <xdr:colOff>0</xdr:colOff>
      <xdr:row>43</xdr:row>
      <xdr:rowOff>95250</xdr:rowOff>
    </xdr:to>
    <xdr:sp macro="" textlink="">
      <xdr:nvSpPr>
        <xdr:cNvPr id="3115" name="Text Box 43">
          <a:extLst>
            <a:ext uri="{FF2B5EF4-FFF2-40B4-BE49-F238E27FC236}">
              <a16:creationId xmlns:a16="http://schemas.microsoft.com/office/drawing/2014/main" id="{F3FEF302-F26E-F146-7641-59FFF57E1CA3}"/>
            </a:ext>
          </a:extLst>
        </xdr:cNvPr>
        <xdr:cNvSpPr txBox="1">
          <a:spLocks noChangeArrowheads="1"/>
        </xdr:cNvSpPr>
      </xdr:nvSpPr>
      <xdr:spPr bwMode="auto">
        <a:xfrm>
          <a:off x="17973675" y="809625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Ｐ金庫</a:t>
          </a:r>
        </a:p>
      </xdr:txBody>
    </xdr:sp>
    <xdr:clientData/>
  </xdr:twoCellAnchor>
  <xdr:twoCellAnchor>
    <xdr:from>
      <xdr:col>51</xdr:col>
      <xdr:colOff>0</xdr:colOff>
      <xdr:row>48</xdr:row>
      <xdr:rowOff>0</xdr:rowOff>
    </xdr:from>
    <xdr:to>
      <xdr:col>52</xdr:col>
      <xdr:colOff>0</xdr:colOff>
      <xdr:row>49</xdr:row>
      <xdr:rowOff>0</xdr:rowOff>
    </xdr:to>
    <xdr:sp macro="" textlink="">
      <xdr:nvSpPr>
        <xdr:cNvPr id="3116" name="Text Box 44">
          <a:extLst>
            <a:ext uri="{FF2B5EF4-FFF2-40B4-BE49-F238E27FC236}">
              <a16:creationId xmlns:a16="http://schemas.microsoft.com/office/drawing/2014/main" id="{AFD0E147-A928-2723-94F6-1EFF1A6EE80F}"/>
            </a:ext>
          </a:extLst>
        </xdr:cNvPr>
        <xdr:cNvSpPr txBox="1">
          <a:spLocks noChangeArrowheads="1"/>
        </xdr:cNvSpPr>
      </xdr:nvSpPr>
      <xdr:spPr bwMode="auto">
        <a:xfrm>
          <a:off x="17973675" y="914400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Ｐ金庫</a:t>
          </a:r>
        </a:p>
      </xdr:txBody>
    </xdr:sp>
    <xdr:clientData/>
  </xdr:twoCellAnchor>
  <xdr:twoCellAnchor>
    <xdr:from>
      <xdr:col>51</xdr:col>
      <xdr:colOff>0</xdr:colOff>
      <xdr:row>29</xdr:row>
      <xdr:rowOff>0</xdr:rowOff>
    </xdr:from>
    <xdr:to>
      <xdr:col>52</xdr:col>
      <xdr:colOff>0</xdr:colOff>
      <xdr:row>30</xdr:row>
      <xdr:rowOff>0</xdr:rowOff>
    </xdr:to>
    <xdr:sp macro="" textlink="">
      <xdr:nvSpPr>
        <xdr:cNvPr id="3117" name="Text Box 45">
          <a:extLst>
            <a:ext uri="{FF2B5EF4-FFF2-40B4-BE49-F238E27FC236}">
              <a16:creationId xmlns:a16="http://schemas.microsoft.com/office/drawing/2014/main" id="{4F41FF58-A0F8-C9D7-FE00-BB8D729455A4}"/>
            </a:ext>
          </a:extLst>
        </xdr:cNvPr>
        <xdr:cNvSpPr txBox="1">
          <a:spLocks noChangeArrowheads="1"/>
        </xdr:cNvSpPr>
      </xdr:nvSpPr>
      <xdr:spPr bwMode="auto">
        <a:xfrm>
          <a:off x="17973675" y="552450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Ｐ金庫</a:t>
          </a:r>
        </a:p>
      </xdr:txBody>
    </xdr:sp>
    <xdr:clientData/>
  </xdr:twoCellAnchor>
  <xdr:twoCellAnchor>
    <xdr:from>
      <xdr:col>51</xdr:col>
      <xdr:colOff>0</xdr:colOff>
      <xdr:row>31</xdr:row>
      <xdr:rowOff>0</xdr:rowOff>
    </xdr:from>
    <xdr:to>
      <xdr:col>52</xdr:col>
      <xdr:colOff>0</xdr:colOff>
      <xdr:row>32</xdr:row>
      <xdr:rowOff>0</xdr:rowOff>
    </xdr:to>
    <xdr:sp macro="" textlink="">
      <xdr:nvSpPr>
        <xdr:cNvPr id="3118" name="Text Box 46">
          <a:extLst>
            <a:ext uri="{FF2B5EF4-FFF2-40B4-BE49-F238E27FC236}">
              <a16:creationId xmlns:a16="http://schemas.microsoft.com/office/drawing/2014/main" id="{3C914B34-6B2E-08E5-7619-2EF2A6EA0921}"/>
            </a:ext>
          </a:extLst>
        </xdr:cNvPr>
        <xdr:cNvSpPr txBox="1">
          <a:spLocks noChangeArrowheads="1"/>
        </xdr:cNvSpPr>
      </xdr:nvSpPr>
      <xdr:spPr bwMode="auto">
        <a:xfrm>
          <a:off x="17973675" y="590550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Ｐ金庫</a:t>
          </a:r>
        </a:p>
      </xdr:txBody>
    </xdr:sp>
    <xdr:clientData/>
  </xdr:twoCellAnchor>
  <xdr:twoCellAnchor>
    <xdr:from>
      <xdr:col>51</xdr:col>
      <xdr:colOff>0</xdr:colOff>
      <xdr:row>6</xdr:row>
      <xdr:rowOff>0</xdr:rowOff>
    </xdr:from>
    <xdr:to>
      <xdr:col>52</xdr:col>
      <xdr:colOff>0</xdr:colOff>
      <xdr:row>7</xdr:row>
      <xdr:rowOff>0</xdr:rowOff>
    </xdr:to>
    <xdr:sp macro="" textlink="">
      <xdr:nvSpPr>
        <xdr:cNvPr id="3119" name="Text Box 47">
          <a:extLst>
            <a:ext uri="{FF2B5EF4-FFF2-40B4-BE49-F238E27FC236}">
              <a16:creationId xmlns:a16="http://schemas.microsoft.com/office/drawing/2014/main" id="{2B5E801A-87AE-80DB-5240-7AF25D73FCA5}"/>
            </a:ext>
          </a:extLst>
        </xdr:cNvPr>
        <xdr:cNvSpPr txBox="1">
          <a:spLocks noChangeArrowheads="1"/>
        </xdr:cNvSpPr>
      </xdr:nvSpPr>
      <xdr:spPr bwMode="auto">
        <a:xfrm>
          <a:off x="17973675" y="114300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Ｐ金庫</a:t>
          </a:r>
        </a:p>
      </xdr:txBody>
    </xdr:sp>
    <xdr:clientData/>
  </xdr:twoCellAnchor>
  <xdr:twoCellAnchor>
    <xdr:from>
      <xdr:col>27</xdr:col>
      <xdr:colOff>0</xdr:colOff>
      <xdr:row>29</xdr:row>
      <xdr:rowOff>0</xdr:rowOff>
    </xdr:from>
    <xdr:to>
      <xdr:col>28</xdr:col>
      <xdr:colOff>0</xdr:colOff>
      <xdr:row>30</xdr:row>
      <xdr:rowOff>0</xdr:rowOff>
    </xdr:to>
    <xdr:sp macro="" textlink="">
      <xdr:nvSpPr>
        <xdr:cNvPr id="3122" name="Text Box 50">
          <a:extLst>
            <a:ext uri="{FF2B5EF4-FFF2-40B4-BE49-F238E27FC236}">
              <a16:creationId xmlns:a16="http://schemas.microsoft.com/office/drawing/2014/main" id="{9E56B9EF-67BA-5B32-1170-0B2380AE9F5C}"/>
            </a:ext>
          </a:extLst>
        </xdr:cNvPr>
        <xdr:cNvSpPr txBox="1">
          <a:spLocks noChangeArrowheads="1"/>
        </xdr:cNvSpPr>
      </xdr:nvSpPr>
      <xdr:spPr bwMode="auto">
        <a:xfrm>
          <a:off x="9515475" y="552450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Ｐ金庫</a:t>
          </a:r>
        </a:p>
      </xdr:txBody>
    </xdr:sp>
    <xdr:clientData/>
  </xdr:twoCellAnchor>
  <xdr:twoCellAnchor>
    <xdr:from>
      <xdr:col>4</xdr:col>
      <xdr:colOff>152400</xdr:colOff>
      <xdr:row>55</xdr:row>
      <xdr:rowOff>0</xdr:rowOff>
    </xdr:from>
    <xdr:to>
      <xdr:col>7</xdr:col>
      <xdr:colOff>85725</xdr:colOff>
      <xdr:row>57</xdr:row>
      <xdr:rowOff>0</xdr:rowOff>
    </xdr:to>
    <xdr:sp macro="" textlink="">
      <xdr:nvSpPr>
        <xdr:cNvPr id="11782" name="AutoShape 51">
          <a:extLst>
            <a:ext uri="{FF2B5EF4-FFF2-40B4-BE49-F238E27FC236}">
              <a16:creationId xmlns:a16="http://schemas.microsoft.com/office/drawing/2014/main" id="{EF566D3C-40CE-BFD7-3304-182911F3FE4C}"/>
            </a:ext>
          </a:extLst>
        </xdr:cNvPr>
        <xdr:cNvSpPr>
          <a:spLocks noChangeArrowheads="1"/>
        </xdr:cNvSpPr>
      </xdr:nvSpPr>
      <xdr:spPr bwMode="auto">
        <a:xfrm>
          <a:off x="1562100" y="10477500"/>
          <a:ext cx="990600" cy="381000"/>
        </a:xfrm>
        <a:prstGeom prst="bracketPair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323850</xdr:colOff>
      <xdr:row>75</xdr:row>
      <xdr:rowOff>38100</xdr:rowOff>
    </xdr:from>
    <xdr:to>
      <xdr:col>1</xdr:col>
      <xdr:colOff>28575</xdr:colOff>
      <xdr:row>75</xdr:row>
      <xdr:rowOff>161925</xdr:rowOff>
    </xdr:to>
    <xdr:sp macro="" textlink="">
      <xdr:nvSpPr>
        <xdr:cNvPr id="11783" name="AutoShape 52">
          <a:extLst>
            <a:ext uri="{FF2B5EF4-FFF2-40B4-BE49-F238E27FC236}">
              <a16:creationId xmlns:a16="http://schemas.microsoft.com/office/drawing/2014/main" id="{8F33E0B1-332D-22CB-2863-ACB3B8102482}"/>
            </a:ext>
          </a:extLst>
        </xdr:cNvPr>
        <xdr:cNvSpPr>
          <a:spLocks noChangeArrowheads="1"/>
        </xdr:cNvSpPr>
      </xdr:nvSpPr>
      <xdr:spPr bwMode="auto">
        <a:xfrm rot="10800000">
          <a:off x="323850" y="14325600"/>
          <a:ext cx="57150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0</xdr:colOff>
      <xdr:row>42</xdr:row>
      <xdr:rowOff>95250</xdr:rowOff>
    </xdr:from>
    <xdr:to>
      <xdr:col>28</xdr:col>
      <xdr:colOff>0</xdr:colOff>
      <xdr:row>43</xdr:row>
      <xdr:rowOff>95250</xdr:rowOff>
    </xdr:to>
    <xdr:sp macro="" textlink="">
      <xdr:nvSpPr>
        <xdr:cNvPr id="3133" name="Text Box 61">
          <a:extLst>
            <a:ext uri="{FF2B5EF4-FFF2-40B4-BE49-F238E27FC236}">
              <a16:creationId xmlns:a16="http://schemas.microsoft.com/office/drawing/2014/main" id="{8806E581-87F4-C0CF-C34D-F5589AD7BC60}"/>
            </a:ext>
          </a:extLst>
        </xdr:cNvPr>
        <xdr:cNvSpPr txBox="1">
          <a:spLocks noChangeArrowheads="1"/>
        </xdr:cNvSpPr>
      </xdr:nvSpPr>
      <xdr:spPr bwMode="auto">
        <a:xfrm>
          <a:off x="9515475" y="809625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Ｐ金庫</a:t>
          </a:r>
        </a:p>
      </xdr:txBody>
    </xdr:sp>
    <xdr:clientData/>
  </xdr:twoCellAnchor>
  <xdr:twoCellAnchor>
    <xdr:from>
      <xdr:col>9</xdr:col>
      <xdr:colOff>340995</xdr:colOff>
      <xdr:row>38</xdr:row>
      <xdr:rowOff>142875</xdr:rowOff>
    </xdr:from>
    <xdr:to>
      <xdr:col>14</xdr:col>
      <xdr:colOff>167645</xdr:colOff>
      <xdr:row>41</xdr:row>
      <xdr:rowOff>38100</xdr:rowOff>
    </xdr:to>
    <xdr:sp macro="" textlink="">
      <xdr:nvSpPr>
        <xdr:cNvPr id="3153" name="Text Box 81">
          <a:extLst>
            <a:ext uri="{FF2B5EF4-FFF2-40B4-BE49-F238E27FC236}">
              <a16:creationId xmlns:a16="http://schemas.microsoft.com/office/drawing/2014/main" id="{CA4B7DB7-134E-FB42-BD05-8873C98F4C16}"/>
            </a:ext>
          </a:extLst>
        </xdr:cNvPr>
        <xdr:cNvSpPr txBox="1">
          <a:spLocks noChangeArrowheads="1"/>
        </xdr:cNvSpPr>
      </xdr:nvSpPr>
      <xdr:spPr bwMode="auto">
        <a:xfrm>
          <a:off x="3514725" y="7381875"/>
          <a:ext cx="1590675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</xdr:spPr>
      <xdr:txBody>
        <a:bodyPr vertOverflow="clip" wrap="square" lIns="45720" tIns="27432" rIns="45720" bIns="27432" anchor="ctr" upright="1"/>
        <a:lstStyle/>
        <a:p>
          <a:pPr algn="ctr" rtl="0">
            <a:defRPr sz="1000"/>
          </a:pPr>
          <a:r>
            <a:rPr lang="ja-JP" altLang="en-US" sz="2200" b="0" i="0" u="none" strike="noStrike" baseline="0">
              <a:solidFill>
                <a:srgbClr val="FF6600"/>
              </a:solidFill>
              <a:latin typeface="ＭＳ Ｐゴシック"/>
              <a:ea typeface="ＭＳ Ｐゴシック"/>
            </a:rPr>
            <a:t>１円貸玉</a:t>
          </a:r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7</xdr:col>
      <xdr:colOff>0</xdr:colOff>
      <xdr:row>31</xdr:row>
      <xdr:rowOff>0</xdr:rowOff>
    </xdr:to>
    <xdr:sp macro="" textlink="">
      <xdr:nvSpPr>
        <xdr:cNvPr id="3163" name="テキスト 237">
          <a:extLst>
            <a:ext uri="{FF2B5EF4-FFF2-40B4-BE49-F238E27FC236}">
              <a16:creationId xmlns:a16="http://schemas.microsoft.com/office/drawing/2014/main" id="{856F6EE3-046C-785E-EDC2-2CD269319F17}"/>
            </a:ext>
          </a:extLst>
        </xdr:cNvPr>
        <xdr:cNvSpPr txBox="1">
          <a:spLocks noChangeArrowheads="1"/>
        </xdr:cNvSpPr>
      </xdr:nvSpPr>
      <xdr:spPr bwMode="auto">
        <a:xfrm>
          <a:off x="2114550" y="571500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精算</a:t>
          </a:r>
        </a:p>
      </xdr:txBody>
    </xdr:sp>
    <xdr:clientData/>
  </xdr:twoCellAnchor>
  <xdr:twoCellAnchor>
    <xdr:from>
      <xdr:col>5</xdr:col>
      <xdr:colOff>0</xdr:colOff>
      <xdr:row>30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3164" name="テキスト 237">
          <a:extLst>
            <a:ext uri="{FF2B5EF4-FFF2-40B4-BE49-F238E27FC236}">
              <a16:creationId xmlns:a16="http://schemas.microsoft.com/office/drawing/2014/main" id="{6C7641DC-1BC3-24BC-B783-656D70F4857A}"/>
            </a:ext>
          </a:extLst>
        </xdr:cNvPr>
        <xdr:cNvSpPr txBox="1">
          <a:spLocks noChangeArrowheads="1"/>
        </xdr:cNvSpPr>
      </xdr:nvSpPr>
      <xdr:spPr bwMode="auto">
        <a:xfrm>
          <a:off x="1762125" y="571500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精算</a:t>
          </a:r>
        </a:p>
      </xdr:txBody>
    </xdr:sp>
    <xdr:clientData/>
  </xdr:twoCellAnchor>
  <xdr:twoCellAnchor>
    <xdr:from>
      <xdr:col>6</xdr:col>
      <xdr:colOff>0</xdr:colOff>
      <xdr:row>37</xdr:row>
      <xdr:rowOff>9525</xdr:rowOff>
    </xdr:from>
    <xdr:to>
      <xdr:col>6</xdr:col>
      <xdr:colOff>0</xdr:colOff>
      <xdr:row>49</xdr:row>
      <xdr:rowOff>0</xdr:rowOff>
    </xdr:to>
    <xdr:sp macro="" textlink="">
      <xdr:nvSpPr>
        <xdr:cNvPr id="11788" name="Line 158">
          <a:extLst>
            <a:ext uri="{FF2B5EF4-FFF2-40B4-BE49-F238E27FC236}">
              <a16:creationId xmlns:a16="http://schemas.microsoft.com/office/drawing/2014/main" id="{400F8A3E-AE83-8668-93C3-E2CDA78619EA}"/>
            </a:ext>
          </a:extLst>
        </xdr:cNvPr>
        <xdr:cNvSpPr>
          <a:spLocks noChangeShapeType="1"/>
        </xdr:cNvSpPr>
      </xdr:nvSpPr>
      <xdr:spPr bwMode="auto">
        <a:xfrm>
          <a:off x="2114550" y="7058025"/>
          <a:ext cx="0" cy="22764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31</xdr:row>
      <xdr:rowOff>0</xdr:rowOff>
    </xdr:from>
    <xdr:to>
      <xdr:col>27</xdr:col>
      <xdr:colOff>0</xdr:colOff>
      <xdr:row>31</xdr:row>
      <xdr:rowOff>0</xdr:rowOff>
    </xdr:to>
    <xdr:sp macro="" textlink="">
      <xdr:nvSpPr>
        <xdr:cNvPr id="11789" name="Line 159">
          <a:extLst>
            <a:ext uri="{FF2B5EF4-FFF2-40B4-BE49-F238E27FC236}">
              <a16:creationId xmlns:a16="http://schemas.microsoft.com/office/drawing/2014/main" id="{33B304F8-3A4F-68D3-F0FA-D36408663F44}"/>
            </a:ext>
          </a:extLst>
        </xdr:cNvPr>
        <xdr:cNvSpPr>
          <a:spLocks noChangeShapeType="1"/>
        </xdr:cNvSpPr>
      </xdr:nvSpPr>
      <xdr:spPr bwMode="auto">
        <a:xfrm>
          <a:off x="2114550" y="5905500"/>
          <a:ext cx="740092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295275</xdr:colOff>
      <xdr:row>31</xdr:row>
      <xdr:rowOff>0</xdr:rowOff>
    </xdr:from>
    <xdr:to>
      <xdr:col>31</xdr:col>
      <xdr:colOff>9525</xdr:colOff>
      <xdr:row>31</xdr:row>
      <xdr:rowOff>0</xdr:rowOff>
    </xdr:to>
    <xdr:sp macro="" textlink="">
      <xdr:nvSpPr>
        <xdr:cNvPr id="11790" name="Line 161">
          <a:extLst>
            <a:ext uri="{FF2B5EF4-FFF2-40B4-BE49-F238E27FC236}">
              <a16:creationId xmlns:a16="http://schemas.microsoft.com/office/drawing/2014/main" id="{FB94488D-BEFB-3B79-EE02-3EB500C29160}"/>
            </a:ext>
          </a:extLst>
        </xdr:cNvPr>
        <xdr:cNvSpPr>
          <a:spLocks noChangeShapeType="1"/>
        </xdr:cNvSpPr>
      </xdr:nvSpPr>
      <xdr:spPr bwMode="auto">
        <a:xfrm>
          <a:off x="9458325" y="5905500"/>
          <a:ext cx="1476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52</xdr:col>
      <xdr:colOff>0</xdr:colOff>
      <xdr:row>31</xdr:row>
      <xdr:rowOff>0</xdr:rowOff>
    </xdr:from>
    <xdr:to>
      <xdr:col>52</xdr:col>
      <xdr:colOff>0</xdr:colOff>
      <xdr:row>48</xdr:row>
      <xdr:rowOff>180975</xdr:rowOff>
    </xdr:to>
    <xdr:sp macro="" textlink="">
      <xdr:nvSpPr>
        <xdr:cNvPr id="11791" name="Line 162">
          <a:extLst>
            <a:ext uri="{FF2B5EF4-FFF2-40B4-BE49-F238E27FC236}">
              <a16:creationId xmlns:a16="http://schemas.microsoft.com/office/drawing/2014/main" id="{94A0F439-E022-92F6-A703-F5D42FB142AF}"/>
            </a:ext>
          </a:extLst>
        </xdr:cNvPr>
        <xdr:cNvSpPr>
          <a:spLocks noChangeShapeType="1"/>
        </xdr:cNvSpPr>
      </xdr:nvSpPr>
      <xdr:spPr bwMode="auto">
        <a:xfrm>
          <a:off x="18326100" y="5905500"/>
          <a:ext cx="0" cy="34194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0</xdr:colOff>
      <xdr:row>31</xdr:row>
      <xdr:rowOff>0</xdr:rowOff>
    </xdr:from>
    <xdr:to>
      <xdr:col>52</xdr:col>
      <xdr:colOff>0</xdr:colOff>
      <xdr:row>31</xdr:row>
      <xdr:rowOff>0</xdr:rowOff>
    </xdr:to>
    <xdr:sp macro="" textlink="">
      <xdr:nvSpPr>
        <xdr:cNvPr id="11792" name="Line 163">
          <a:extLst>
            <a:ext uri="{FF2B5EF4-FFF2-40B4-BE49-F238E27FC236}">
              <a16:creationId xmlns:a16="http://schemas.microsoft.com/office/drawing/2014/main" id="{126C93A3-256A-E69B-B787-BFE343F417FF}"/>
            </a:ext>
          </a:extLst>
        </xdr:cNvPr>
        <xdr:cNvSpPr>
          <a:spLocks noChangeShapeType="1"/>
        </xdr:cNvSpPr>
      </xdr:nvSpPr>
      <xdr:spPr bwMode="auto">
        <a:xfrm flipH="1">
          <a:off x="10925175" y="5905500"/>
          <a:ext cx="740092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49</xdr:row>
      <xdr:rowOff>0</xdr:rowOff>
    </xdr:from>
    <xdr:to>
      <xdr:col>51</xdr:col>
      <xdr:colOff>342900</xdr:colOff>
      <xdr:row>49</xdr:row>
      <xdr:rowOff>0</xdr:rowOff>
    </xdr:to>
    <xdr:sp macro="" textlink="">
      <xdr:nvSpPr>
        <xdr:cNvPr id="11793" name="Line 165">
          <a:extLst>
            <a:ext uri="{FF2B5EF4-FFF2-40B4-BE49-F238E27FC236}">
              <a16:creationId xmlns:a16="http://schemas.microsoft.com/office/drawing/2014/main" id="{A6A5F3FE-AFA2-0A5B-B392-82F23AC97C0B}"/>
            </a:ext>
          </a:extLst>
        </xdr:cNvPr>
        <xdr:cNvSpPr>
          <a:spLocks noChangeShapeType="1"/>
        </xdr:cNvSpPr>
      </xdr:nvSpPr>
      <xdr:spPr bwMode="auto">
        <a:xfrm flipH="1">
          <a:off x="2114550" y="9334500"/>
          <a:ext cx="1620202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31</xdr:row>
      <xdr:rowOff>9525</xdr:rowOff>
    </xdr:from>
    <xdr:to>
      <xdr:col>6</xdr:col>
      <xdr:colOff>0</xdr:colOff>
      <xdr:row>37</xdr:row>
      <xdr:rowOff>0</xdr:rowOff>
    </xdr:to>
    <xdr:sp macro="" textlink="">
      <xdr:nvSpPr>
        <xdr:cNvPr id="11794" name="Line 182">
          <a:extLst>
            <a:ext uri="{FF2B5EF4-FFF2-40B4-BE49-F238E27FC236}">
              <a16:creationId xmlns:a16="http://schemas.microsoft.com/office/drawing/2014/main" id="{915EA834-79CE-A9B8-2759-E324F489D6AF}"/>
            </a:ext>
          </a:extLst>
        </xdr:cNvPr>
        <xdr:cNvSpPr>
          <a:spLocks noChangeShapeType="1"/>
        </xdr:cNvSpPr>
      </xdr:nvSpPr>
      <xdr:spPr bwMode="auto">
        <a:xfrm>
          <a:off x="2114550" y="5915025"/>
          <a:ext cx="0" cy="11334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28575</xdr:colOff>
      <xdr:row>60</xdr:row>
      <xdr:rowOff>152400</xdr:rowOff>
    </xdr:from>
    <xdr:to>
      <xdr:col>8</xdr:col>
      <xdr:colOff>352425</xdr:colOff>
      <xdr:row>66</xdr:row>
      <xdr:rowOff>85725</xdr:rowOff>
    </xdr:to>
    <xdr:sp macro="" textlink="">
      <xdr:nvSpPr>
        <xdr:cNvPr id="11795" name="角丸四角形 68">
          <a:extLst>
            <a:ext uri="{FF2B5EF4-FFF2-40B4-BE49-F238E27FC236}">
              <a16:creationId xmlns:a16="http://schemas.microsoft.com/office/drawing/2014/main" id="{6BD10EAA-931F-D8A2-95AD-F90A6929D271}"/>
            </a:ext>
          </a:extLst>
        </xdr:cNvPr>
        <xdr:cNvSpPr>
          <a:spLocks noChangeArrowheads="1"/>
        </xdr:cNvSpPr>
      </xdr:nvSpPr>
      <xdr:spPr bwMode="auto">
        <a:xfrm>
          <a:off x="28575" y="11582400"/>
          <a:ext cx="3143250" cy="10763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3333FF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235324</xdr:colOff>
      <xdr:row>30</xdr:row>
      <xdr:rowOff>145678</xdr:rowOff>
    </xdr:from>
    <xdr:to>
      <xdr:col>27</xdr:col>
      <xdr:colOff>78441</xdr:colOff>
      <xdr:row>37</xdr:row>
      <xdr:rowOff>56030</xdr:rowOff>
    </xdr:to>
    <xdr:sp macro="" textlink="">
      <xdr:nvSpPr>
        <xdr:cNvPr id="51" name="四角形: 角を丸くする 50">
          <a:extLst>
            <a:ext uri="{FF2B5EF4-FFF2-40B4-BE49-F238E27FC236}">
              <a16:creationId xmlns:a16="http://schemas.microsoft.com/office/drawing/2014/main" id="{82A124F9-1C77-FE5B-CE14-4E4F89CB5699}"/>
            </a:ext>
          </a:extLst>
        </xdr:cNvPr>
        <xdr:cNvSpPr/>
      </xdr:nvSpPr>
      <xdr:spPr bwMode="auto">
        <a:xfrm>
          <a:off x="2319618" y="5860678"/>
          <a:ext cx="7138147" cy="1243852"/>
        </a:xfrm>
        <a:prstGeom prst="round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52" name="テキスト 237">
          <a:extLst>
            <a:ext uri="{FF2B5EF4-FFF2-40B4-BE49-F238E27FC236}">
              <a16:creationId xmlns:a16="http://schemas.microsoft.com/office/drawing/2014/main" id="{CF26DA5B-1388-2175-BFF7-E0AD995ACE6A}"/>
            </a:ext>
          </a:extLst>
        </xdr:cNvPr>
        <xdr:cNvSpPr txBox="1">
          <a:spLocks noChangeArrowheads="1"/>
        </xdr:cNvSpPr>
      </xdr:nvSpPr>
      <xdr:spPr bwMode="auto">
        <a:xfrm>
          <a:off x="2084294" y="5524500"/>
          <a:ext cx="347382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精算</a:t>
          </a: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53" name="テキスト 237">
          <a:extLst>
            <a:ext uri="{FF2B5EF4-FFF2-40B4-BE49-F238E27FC236}">
              <a16:creationId xmlns:a16="http://schemas.microsoft.com/office/drawing/2014/main" id="{8C9BDBAC-CA05-26A7-E95E-2130B35F1D57}"/>
            </a:ext>
          </a:extLst>
        </xdr:cNvPr>
        <xdr:cNvSpPr txBox="1">
          <a:spLocks noChangeArrowheads="1"/>
        </xdr:cNvSpPr>
      </xdr:nvSpPr>
      <xdr:spPr bwMode="auto">
        <a:xfrm>
          <a:off x="1736912" y="5524500"/>
          <a:ext cx="347382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精算</a:t>
          </a:r>
        </a:p>
      </xdr:txBody>
    </xdr:sp>
    <xdr:clientData/>
  </xdr:twoCellAnchor>
  <xdr:twoCellAnchor>
    <xdr:from>
      <xdr:col>29</xdr:col>
      <xdr:colOff>331304</xdr:colOff>
      <xdr:row>58</xdr:row>
      <xdr:rowOff>124239</xdr:rowOff>
    </xdr:from>
    <xdr:to>
      <xdr:col>37</xdr:col>
      <xdr:colOff>91109</xdr:colOff>
      <xdr:row>65</xdr:row>
      <xdr:rowOff>85725</xdr:rowOff>
    </xdr:to>
    <xdr:sp macro="" textlink="">
      <xdr:nvSpPr>
        <xdr:cNvPr id="67" name="四角形: 角を丸くする 66">
          <a:extLst>
            <a:ext uri="{FF2B5EF4-FFF2-40B4-BE49-F238E27FC236}">
              <a16:creationId xmlns:a16="http://schemas.microsoft.com/office/drawing/2014/main" id="{C8FB7049-1D9F-3AFE-BDB7-6B0EA8B69DD5}"/>
            </a:ext>
          </a:extLst>
        </xdr:cNvPr>
        <xdr:cNvSpPr/>
      </xdr:nvSpPr>
      <xdr:spPr bwMode="auto">
        <a:xfrm>
          <a:off x="10551629" y="11173239"/>
          <a:ext cx="2579205" cy="1294986"/>
        </a:xfrm>
        <a:prstGeom prst="round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29</xdr:row>
      <xdr:rowOff>180975</xdr:rowOff>
    </xdr:from>
    <xdr:to>
      <xdr:col>27</xdr:col>
      <xdr:colOff>342900</xdr:colOff>
      <xdr:row>35</xdr:row>
      <xdr:rowOff>180975</xdr:rowOff>
    </xdr:to>
    <xdr:sp macro="" textlink="">
      <xdr:nvSpPr>
        <xdr:cNvPr id="4345" name="Rectangle 12">
          <a:extLst>
            <a:ext uri="{FF2B5EF4-FFF2-40B4-BE49-F238E27FC236}">
              <a16:creationId xmlns:a16="http://schemas.microsoft.com/office/drawing/2014/main" id="{628F6C0C-DC51-BA4B-EFC8-B3593F5303E2}"/>
            </a:ext>
          </a:extLst>
        </xdr:cNvPr>
        <xdr:cNvSpPr>
          <a:spLocks noChangeArrowheads="1"/>
        </xdr:cNvSpPr>
      </xdr:nvSpPr>
      <xdr:spPr bwMode="auto">
        <a:xfrm>
          <a:off x="2105025" y="5705475"/>
          <a:ext cx="7753350" cy="114300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109904</xdr:colOff>
      <xdr:row>31</xdr:row>
      <xdr:rowOff>84260</xdr:rowOff>
    </xdr:from>
    <xdr:to>
      <xdr:col>6</xdr:col>
      <xdr:colOff>302276</xdr:colOff>
      <xdr:row>33</xdr:row>
      <xdr:rowOff>162457</xdr:rowOff>
    </xdr:to>
    <xdr:sp macro="" textlink="">
      <xdr:nvSpPr>
        <xdr:cNvPr id="4109" name="Text Box 13">
          <a:extLst>
            <a:ext uri="{FF2B5EF4-FFF2-40B4-BE49-F238E27FC236}">
              <a16:creationId xmlns:a16="http://schemas.microsoft.com/office/drawing/2014/main" id="{E1A42245-4A06-2A41-2058-7272D1EE8372}"/>
            </a:ext>
          </a:extLst>
        </xdr:cNvPr>
        <xdr:cNvSpPr txBox="1">
          <a:spLocks noChangeArrowheads="1"/>
        </xdr:cNvSpPr>
      </xdr:nvSpPr>
      <xdr:spPr bwMode="auto">
        <a:xfrm>
          <a:off x="813289" y="5989760"/>
          <a:ext cx="1599141" cy="4591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800" b="0" i="0" u="none" strike="noStrike" baseline="0">
              <a:solidFill>
                <a:srgbClr val="FF00FF"/>
              </a:solidFill>
              <a:latin typeface="ＭＳ Ｐゴシック"/>
              <a:ea typeface="ＭＳ Ｐゴシック"/>
            </a:rPr>
            <a:t>５円貸メダル</a:t>
          </a:r>
        </a:p>
      </xdr:txBody>
    </xdr:sp>
    <xdr:clientData/>
  </xdr:twoCellAnchor>
  <xdr:twoCellAnchor>
    <xdr:from>
      <xdr:col>6</xdr:col>
      <xdr:colOff>21981</xdr:colOff>
      <xdr:row>36</xdr:row>
      <xdr:rowOff>21249</xdr:rowOff>
    </xdr:from>
    <xdr:to>
      <xdr:col>28</xdr:col>
      <xdr:colOff>21981</xdr:colOff>
      <xdr:row>41</xdr:row>
      <xdr:rowOff>183173</xdr:rowOff>
    </xdr:to>
    <xdr:sp macro="" textlink="">
      <xdr:nvSpPr>
        <xdr:cNvPr id="5" name="Text Box 779">
          <a:extLst>
            <a:ext uri="{FF2B5EF4-FFF2-40B4-BE49-F238E27FC236}">
              <a16:creationId xmlns:a16="http://schemas.microsoft.com/office/drawing/2014/main" id="{054C7739-95C9-79A1-B1F9-CB66B0A0C6FB}"/>
            </a:ext>
          </a:extLst>
        </xdr:cNvPr>
        <xdr:cNvSpPr txBox="1">
          <a:spLocks noChangeArrowheads="1"/>
        </xdr:cNvSpPr>
      </xdr:nvSpPr>
      <xdr:spPr bwMode="auto">
        <a:xfrm>
          <a:off x="2132135" y="6879249"/>
          <a:ext cx="7737231" cy="1114424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miter lim="800000"/>
          <a:headEnd/>
          <a:tailEnd/>
        </a:ln>
      </xdr:spPr>
      <xdr:txBody>
        <a:bodyPr vertOverflow="clip" wrap="square" lIns="45720" tIns="27432" rIns="45720" bIns="27432" anchor="ctr" upright="1"/>
        <a:lstStyle/>
        <a:p>
          <a:pPr algn="ctr" rtl="0">
            <a:defRPr sz="1000"/>
          </a:pPr>
          <a:endParaRPr lang="en-US" altLang="ja-JP" sz="2200" b="0" i="0" u="none" strike="noStrike" baseline="0">
            <a:solidFill>
              <a:srgbClr val="008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</xdr:col>
      <xdr:colOff>128660</xdr:colOff>
      <xdr:row>37</xdr:row>
      <xdr:rowOff>69605</xdr:rowOff>
    </xdr:from>
    <xdr:to>
      <xdr:col>6</xdr:col>
      <xdr:colOff>299466</xdr:colOff>
      <xdr:row>39</xdr:row>
      <xdr:rowOff>147802</xdr:rowOff>
    </xdr:to>
    <xdr:sp macro="" textlink="">
      <xdr:nvSpPr>
        <xdr:cNvPr id="4" name="Text Box 779">
          <a:extLst>
            <a:ext uri="{FF2B5EF4-FFF2-40B4-BE49-F238E27FC236}">
              <a16:creationId xmlns:a16="http://schemas.microsoft.com/office/drawing/2014/main" id="{E0974780-89AA-8C63-39D1-999D31EA71BA}"/>
            </a:ext>
          </a:extLst>
        </xdr:cNvPr>
        <xdr:cNvSpPr txBox="1">
          <a:spLocks noChangeArrowheads="1"/>
        </xdr:cNvSpPr>
      </xdr:nvSpPr>
      <xdr:spPr bwMode="auto">
        <a:xfrm>
          <a:off x="832045" y="7118105"/>
          <a:ext cx="1577575" cy="459197"/>
        </a:xfrm>
        <a:prstGeom prst="rect">
          <a:avLst/>
        </a:prstGeom>
        <a:solidFill>
          <a:sysClr val="window" lastClr="FFFFFF"/>
        </a:solidFill>
        <a:ln w="12700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miter lim="800000"/>
          <a:headEnd/>
          <a:tailEnd/>
        </a:ln>
      </xdr:spPr>
      <xdr:txBody>
        <a:bodyPr vertOverflow="clip" wrap="square" lIns="45720" tIns="27432" rIns="45720" bIns="27432" anchor="ctr" upright="1"/>
        <a:lstStyle/>
        <a:p>
          <a:pPr algn="ctr" rtl="0">
            <a:defRPr sz="1000"/>
          </a:pPr>
          <a:r>
            <a:rPr lang="ja-JP" altLang="en-US" sz="1800" b="0" i="0" u="none" strike="noStrike" baseline="0">
              <a:solidFill>
                <a:srgbClr val="008000"/>
              </a:solidFill>
              <a:latin typeface="ＭＳ Ｐゴシック"/>
              <a:ea typeface="ＭＳ Ｐゴシック"/>
            </a:rPr>
            <a:t>２円貸メダル</a:t>
          </a:r>
          <a:endParaRPr lang="en-US" altLang="ja-JP" sz="1800" b="0" i="0" u="none" strike="noStrike" baseline="0">
            <a:solidFill>
              <a:srgbClr val="008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8</xdr:row>
      <xdr:rowOff>0</xdr:rowOff>
    </xdr:from>
    <xdr:to>
      <xdr:col>28</xdr:col>
      <xdr:colOff>0</xdr:colOff>
      <xdr:row>9</xdr:row>
      <xdr:rowOff>0</xdr:rowOff>
    </xdr:to>
    <xdr:sp macro="" textlink="">
      <xdr:nvSpPr>
        <xdr:cNvPr id="5124" name="Text Box 4">
          <a:extLst>
            <a:ext uri="{FF2B5EF4-FFF2-40B4-BE49-F238E27FC236}">
              <a16:creationId xmlns:a16="http://schemas.microsoft.com/office/drawing/2014/main" id="{C47779C6-1776-C066-7D50-159CC85C50C8}"/>
            </a:ext>
          </a:extLst>
        </xdr:cNvPr>
        <xdr:cNvSpPr txBox="1">
          <a:spLocks noChangeArrowheads="1"/>
        </xdr:cNvSpPr>
      </xdr:nvSpPr>
      <xdr:spPr bwMode="auto">
        <a:xfrm>
          <a:off x="9515475" y="152400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Ｓ金庫</a:t>
          </a:r>
        </a:p>
      </xdr:txBody>
    </xdr:sp>
    <xdr:clientData/>
  </xdr:twoCellAnchor>
  <xdr:twoCellAnchor>
    <xdr:from>
      <xdr:col>27</xdr:col>
      <xdr:colOff>0</xdr:colOff>
      <xdr:row>13</xdr:row>
      <xdr:rowOff>95250</xdr:rowOff>
    </xdr:from>
    <xdr:to>
      <xdr:col>28</xdr:col>
      <xdr:colOff>0</xdr:colOff>
      <xdr:row>14</xdr:row>
      <xdr:rowOff>95250</xdr:rowOff>
    </xdr:to>
    <xdr:sp macro="" textlink="">
      <xdr:nvSpPr>
        <xdr:cNvPr id="5125" name="Text Box 5">
          <a:extLst>
            <a:ext uri="{FF2B5EF4-FFF2-40B4-BE49-F238E27FC236}">
              <a16:creationId xmlns:a16="http://schemas.microsoft.com/office/drawing/2014/main" id="{6F5F373B-3367-58E1-B80A-BEBF03340651}"/>
            </a:ext>
          </a:extLst>
        </xdr:cNvPr>
        <xdr:cNvSpPr txBox="1">
          <a:spLocks noChangeArrowheads="1"/>
        </xdr:cNvSpPr>
      </xdr:nvSpPr>
      <xdr:spPr bwMode="auto">
        <a:xfrm>
          <a:off x="9515475" y="257175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Ｓ金庫</a:t>
          </a:r>
        </a:p>
      </xdr:txBody>
    </xdr:sp>
    <xdr:clientData/>
  </xdr:twoCellAnchor>
  <xdr:twoCellAnchor>
    <xdr:from>
      <xdr:col>27</xdr:col>
      <xdr:colOff>0</xdr:colOff>
      <xdr:row>20</xdr:row>
      <xdr:rowOff>0</xdr:rowOff>
    </xdr:from>
    <xdr:to>
      <xdr:col>28</xdr:col>
      <xdr:colOff>0</xdr:colOff>
      <xdr:row>21</xdr:row>
      <xdr:rowOff>0</xdr:rowOff>
    </xdr:to>
    <xdr:sp macro="" textlink="">
      <xdr:nvSpPr>
        <xdr:cNvPr id="5126" name="Text Box 6">
          <a:extLst>
            <a:ext uri="{FF2B5EF4-FFF2-40B4-BE49-F238E27FC236}">
              <a16:creationId xmlns:a16="http://schemas.microsoft.com/office/drawing/2014/main" id="{50EBADCE-387F-65CB-E31C-1DE7DB1D8007}"/>
            </a:ext>
          </a:extLst>
        </xdr:cNvPr>
        <xdr:cNvSpPr txBox="1">
          <a:spLocks noChangeArrowheads="1"/>
        </xdr:cNvSpPr>
      </xdr:nvSpPr>
      <xdr:spPr bwMode="auto">
        <a:xfrm>
          <a:off x="9515475" y="381000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Ｓ金庫</a:t>
          </a:r>
        </a:p>
      </xdr:txBody>
    </xdr:sp>
    <xdr:clientData/>
  </xdr:twoCellAnchor>
  <xdr:twoCellAnchor>
    <xdr:from>
      <xdr:col>27</xdr:col>
      <xdr:colOff>0</xdr:colOff>
      <xdr:row>25</xdr:row>
      <xdr:rowOff>95250</xdr:rowOff>
    </xdr:from>
    <xdr:to>
      <xdr:col>28</xdr:col>
      <xdr:colOff>0</xdr:colOff>
      <xdr:row>26</xdr:row>
      <xdr:rowOff>95250</xdr:rowOff>
    </xdr:to>
    <xdr:sp macro="" textlink="">
      <xdr:nvSpPr>
        <xdr:cNvPr id="5127" name="Text Box 7">
          <a:extLst>
            <a:ext uri="{FF2B5EF4-FFF2-40B4-BE49-F238E27FC236}">
              <a16:creationId xmlns:a16="http://schemas.microsoft.com/office/drawing/2014/main" id="{72D0D74C-1838-BF58-A080-DBF890D6945E}"/>
            </a:ext>
          </a:extLst>
        </xdr:cNvPr>
        <xdr:cNvSpPr txBox="1">
          <a:spLocks noChangeArrowheads="1"/>
        </xdr:cNvSpPr>
      </xdr:nvSpPr>
      <xdr:spPr bwMode="auto">
        <a:xfrm>
          <a:off x="9515475" y="485775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Ｓ金庫</a:t>
          </a:r>
        </a:p>
      </xdr:txBody>
    </xdr:sp>
    <xdr:clientData/>
  </xdr:twoCellAnchor>
  <xdr:twoCellAnchor>
    <xdr:from>
      <xdr:col>27</xdr:col>
      <xdr:colOff>0</xdr:colOff>
      <xdr:row>31</xdr:row>
      <xdr:rowOff>95250</xdr:rowOff>
    </xdr:from>
    <xdr:to>
      <xdr:col>28</xdr:col>
      <xdr:colOff>0</xdr:colOff>
      <xdr:row>32</xdr:row>
      <xdr:rowOff>95250</xdr:rowOff>
    </xdr:to>
    <xdr:sp macro="" textlink="">
      <xdr:nvSpPr>
        <xdr:cNvPr id="5128" name="Text Box 8">
          <a:extLst>
            <a:ext uri="{FF2B5EF4-FFF2-40B4-BE49-F238E27FC236}">
              <a16:creationId xmlns:a16="http://schemas.microsoft.com/office/drawing/2014/main" id="{C711DDB1-A978-DA7E-357B-FD4DB94289D2}"/>
            </a:ext>
          </a:extLst>
        </xdr:cNvPr>
        <xdr:cNvSpPr txBox="1">
          <a:spLocks noChangeArrowheads="1"/>
        </xdr:cNvSpPr>
      </xdr:nvSpPr>
      <xdr:spPr bwMode="auto">
        <a:xfrm>
          <a:off x="9515475" y="600075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Ｓ金庫</a:t>
          </a:r>
        </a:p>
      </xdr:txBody>
    </xdr:sp>
    <xdr:clientData/>
  </xdr:twoCellAnchor>
  <xdr:twoCellAnchor>
    <xdr:from>
      <xdr:col>27</xdr:col>
      <xdr:colOff>0</xdr:colOff>
      <xdr:row>37</xdr:row>
      <xdr:rowOff>95250</xdr:rowOff>
    </xdr:from>
    <xdr:to>
      <xdr:col>28</xdr:col>
      <xdr:colOff>0</xdr:colOff>
      <xdr:row>38</xdr:row>
      <xdr:rowOff>95250</xdr:rowOff>
    </xdr:to>
    <xdr:sp macro="" textlink="">
      <xdr:nvSpPr>
        <xdr:cNvPr id="5129" name="Text Box 9">
          <a:extLst>
            <a:ext uri="{FF2B5EF4-FFF2-40B4-BE49-F238E27FC236}">
              <a16:creationId xmlns:a16="http://schemas.microsoft.com/office/drawing/2014/main" id="{DCD1AD2D-27D5-5354-8587-33CAE536DAB6}"/>
            </a:ext>
          </a:extLst>
        </xdr:cNvPr>
        <xdr:cNvSpPr txBox="1">
          <a:spLocks noChangeArrowheads="1"/>
        </xdr:cNvSpPr>
      </xdr:nvSpPr>
      <xdr:spPr bwMode="auto">
        <a:xfrm>
          <a:off x="9515475" y="714375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Ｓ金庫</a:t>
          </a:r>
        </a:p>
      </xdr:txBody>
    </xdr:sp>
    <xdr:clientData/>
  </xdr:twoCellAnchor>
  <xdr:twoCellAnchor>
    <xdr:from>
      <xdr:col>27</xdr:col>
      <xdr:colOff>0</xdr:colOff>
      <xdr:row>43</xdr:row>
      <xdr:rowOff>0</xdr:rowOff>
    </xdr:from>
    <xdr:to>
      <xdr:col>28</xdr:col>
      <xdr:colOff>0</xdr:colOff>
      <xdr:row>44</xdr:row>
      <xdr:rowOff>0</xdr:rowOff>
    </xdr:to>
    <xdr:sp macro="" textlink="">
      <xdr:nvSpPr>
        <xdr:cNvPr id="5130" name="Text Box 10">
          <a:extLst>
            <a:ext uri="{FF2B5EF4-FFF2-40B4-BE49-F238E27FC236}">
              <a16:creationId xmlns:a16="http://schemas.microsoft.com/office/drawing/2014/main" id="{782F1EE5-6F02-2482-354C-DCFE1FEA18D7}"/>
            </a:ext>
          </a:extLst>
        </xdr:cNvPr>
        <xdr:cNvSpPr txBox="1">
          <a:spLocks noChangeArrowheads="1"/>
        </xdr:cNvSpPr>
      </xdr:nvSpPr>
      <xdr:spPr bwMode="auto">
        <a:xfrm>
          <a:off x="9515475" y="819150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Ｓ金庫</a:t>
          </a:r>
        </a:p>
      </xdr:txBody>
    </xdr:sp>
    <xdr:clientData/>
  </xdr:twoCellAnchor>
  <xdr:twoCellAnchor>
    <xdr:from>
      <xdr:col>6</xdr:col>
      <xdr:colOff>0</xdr:colOff>
      <xdr:row>25</xdr:row>
      <xdr:rowOff>95250</xdr:rowOff>
    </xdr:from>
    <xdr:to>
      <xdr:col>7</xdr:col>
      <xdr:colOff>0</xdr:colOff>
      <xdr:row>26</xdr:row>
      <xdr:rowOff>95250</xdr:rowOff>
    </xdr:to>
    <xdr:sp macro="" textlink="">
      <xdr:nvSpPr>
        <xdr:cNvPr id="5136" name="テキスト 237">
          <a:extLst>
            <a:ext uri="{FF2B5EF4-FFF2-40B4-BE49-F238E27FC236}">
              <a16:creationId xmlns:a16="http://schemas.microsoft.com/office/drawing/2014/main" id="{BEE6814F-AEC5-59D0-2479-3B95EA22C52E}"/>
            </a:ext>
          </a:extLst>
        </xdr:cNvPr>
        <xdr:cNvSpPr txBox="1">
          <a:spLocks noChangeArrowheads="1"/>
        </xdr:cNvSpPr>
      </xdr:nvSpPr>
      <xdr:spPr bwMode="auto">
        <a:xfrm>
          <a:off x="2114550" y="485775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M/C</a:t>
          </a:r>
        </a:p>
      </xdr:txBody>
    </xdr:sp>
    <xdr:clientData/>
  </xdr:twoCellAnchor>
  <xdr:twoCellAnchor>
    <xdr:from>
      <xdr:col>6</xdr:col>
      <xdr:colOff>0</xdr:colOff>
      <xdr:row>37</xdr:row>
      <xdr:rowOff>95250</xdr:rowOff>
    </xdr:from>
    <xdr:to>
      <xdr:col>7</xdr:col>
      <xdr:colOff>0</xdr:colOff>
      <xdr:row>38</xdr:row>
      <xdr:rowOff>95250</xdr:rowOff>
    </xdr:to>
    <xdr:sp macro="" textlink="">
      <xdr:nvSpPr>
        <xdr:cNvPr id="5137" name="テキスト 237">
          <a:extLst>
            <a:ext uri="{FF2B5EF4-FFF2-40B4-BE49-F238E27FC236}">
              <a16:creationId xmlns:a16="http://schemas.microsoft.com/office/drawing/2014/main" id="{2012D028-CA88-8812-8D34-E9C22C36A3F0}"/>
            </a:ext>
          </a:extLst>
        </xdr:cNvPr>
        <xdr:cNvSpPr txBox="1">
          <a:spLocks noChangeArrowheads="1"/>
        </xdr:cNvSpPr>
      </xdr:nvSpPr>
      <xdr:spPr bwMode="auto">
        <a:xfrm>
          <a:off x="2114550" y="714375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M/C</a:t>
          </a:r>
        </a:p>
      </xdr:txBody>
    </xdr:sp>
    <xdr:clientData/>
  </xdr:twoCellAnchor>
  <xdr:twoCellAnchor>
    <xdr:from>
      <xdr:col>27</xdr:col>
      <xdr:colOff>0</xdr:colOff>
      <xdr:row>19</xdr:row>
      <xdr:rowOff>0</xdr:rowOff>
    </xdr:from>
    <xdr:to>
      <xdr:col>28</xdr:col>
      <xdr:colOff>0</xdr:colOff>
      <xdr:row>20</xdr:row>
      <xdr:rowOff>0</xdr:rowOff>
    </xdr:to>
    <xdr:sp macro="" textlink="">
      <xdr:nvSpPr>
        <xdr:cNvPr id="5221" name="Text Box 101">
          <a:extLst>
            <a:ext uri="{FF2B5EF4-FFF2-40B4-BE49-F238E27FC236}">
              <a16:creationId xmlns:a16="http://schemas.microsoft.com/office/drawing/2014/main" id="{0F8543C8-473E-89DC-09ED-9CB0750447C4}"/>
            </a:ext>
          </a:extLst>
        </xdr:cNvPr>
        <xdr:cNvSpPr txBox="1">
          <a:spLocks noChangeArrowheads="1"/>
        </xdr:cNvSpPr>
      </xdr:nvSpPr>
      <xdr:spPr bwMode="auto">
        <a:xfrm>
          <a:off x="9515475" y="361950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6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Ｓ金庫</a:t>
          </a:r>
        </a:p>
      </xdr:txBody>
    </xdr:sp>
    <xdr:clientData/>
  </xdr:twoCellAnchor>
  <xdr:twoCellAnchor>
    <xdr:from>
      <xdr:col>10</xdr:col>
      <xdr:colOff>264445</xdr:colOff>
      <xdr:row>33</xdr:row>
      <xdr:rowOff>129737</xdr:rowOff>
    </xdr:from>
    <xdr:to>
      <xdr:col>15</xdr:col>
      <xdr:colOff>102093</xdr:colOff>
      <xdr:row>36</xdr:row>
      <xdr:rowOff>24962</xdr:rowOff>
    </xdr:to>
    <xdr:sp macro="" textlink="">
      <xdr:nvSpPr>
        <xdr:cNvPr id="5258" name="Text Box 138">
          <a:extLst>
            <a:ext uri="{FF2B5EF4-FFF2-40B4-BE49-F238E27FC236}">
              <a16:creationId xmlns:a16="http://schemas.microsoft.com/office/drawing/2014/main" id="{BA84058D-C01A-7A73-E2BA-336FF26D958D}"/>
            </a:ext>
          </a:extLst>
        </xdr:cNvPr>
        <xdr:cNvSpPr txBox="1">
          <a:spLocks noChangeArrowheads="1"/>
        </xdr:cNvSpPr>
      </xdr:nvSpPr>
      <xdr:spPr bwMode="auto">
        <a:xfrm>
          <a:off x="3811686" y="6416237"/>
          <a:ext cx="1611269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800" b="0" i="0" u="none" strike="noStrike" baseline="0">
              <a:solidFill>
                <a:srgbClr val="FF00FF"/>
              </a:solidFill>
              <a:latin typeface="ＭＳ Ｐゴシック"/>
              <a:ea typeface="ＭＳ Ｐゴシック"/>
            </a:rPr>
            <a:t>５円貸メダル</a:t>
          </a:r>
        </a:p>
      </xdr:txBody>
    </xdr:sp>
    <xdr:clientData/>
  </xdr:twoCellAnchor>
  <xdr:twoCellAnchor>
    <xdr:from>
      <xdr:col>6</xdr:col>
      <xdr:colOff>0</xdr:colOff>
      <xdr:row>13</xdr:row>
      <xdr:rowOff>95250</xdr:rowOff>
    </xdr:from>
    <xdr:to>
      <xdr:col>7</xdr:col>
      <xdr:colOff>0</xdr:colOff>
      <xdr:row>14</xdr:row>
      <xdr:rowOff>95250</xdr:rowOff>
    </xdr:to>
    <xdr:sp macro="" textlink="">
      <xdr:nvSpPr>
        <xdr:cNvPr id="5304" name="テキスト 237">
          <a:extLst>
            <a:ext uri="{FF2B5EF4-FFF2-40B4-BE49-F238E27FC236}">
              <a16:creationId xmlns:a16="http://schemas.microsoft.com/office/drawing/2014/main" id="{70C1E41D-A9D9-6A02-4E2F-750068EDD995}"/>
            </a:ext>
          </a:extLst>
        </xdr:cNvPr>
        <xdr:cNvSpPr txBox="1">
          <a:spLocks noChangeArrowheads="1"/>
        </xdr:cNvSpPr>
      </xdr:nvSpPr>
      <xdr:spPr bwMode="auto">
        <a:xfrm>
          <a:off x="2114550" y="2571750"/>
          <a:ext cx="35242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M/C</a:t>
          </a:r>
        </a:p>
      </xdr:txBody>
    </xdr:sp>
    <xdr:clientData/>
  </xdr:twoCellAnchor>
  <xdr:twoCellAnchor>
    <xdr:from>
      <xdr:col>7</xdr:col>
      <xdr:colOff>47625</xdr:colOff>
      <xdr:row>32</xdr:row>
      <xdr:rowOff>9525</xdr:rowOff>
    </xdr:from>
    <xdr:to>
      <xdr:col>29</xdr:col>
      <xdr:colOff>0</xdr:colOff>
      <xdr:row>32</xdr:row>
      <xdr:rowOff>9525</xdr:rowOff>
    </xdr:to>
    <xdr:sp macro="" textlink="">
      <xdr:nvSpPr>
        <xdr:cNvPr id="9029" name="Line 238">
          <a:extLst>
            <a:ext uri="{FF2B5EF4-FFF2-40B4-BE49-F238E27FC236}">
              <a16:creationId xmlns:a16="http://schemas.microsoft.com/office/drawing/2014/main" id="{4CE9E8F7-9F4D-4440-F1E8-6EFE1635E453}"/>
            </a:ext>
          </a:extLst>
        </xdr:cNvPr>
        <xdr:cNvSpPr>
          <a:spLocks noChangeShapeType="1"/>
        </xdr:cNvSpPr>
      </xdr:nvSpPr>
      <xdr:spPr bwMode="auto">
        <a:xfrm flipH="1">
          <a:off x="2514600" y="6105525"/>
          <a:ext cx="770572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342900</xdr:colOff>
      <xdr:row>37</xdr:row>
      <xdr:rowOff>190500</xdr:rowOff>
    </xdr:from>
    <xdr:to>
      <xdr:col>28</xdr:col>
      <xdr:colOff>352425</xdr:colOff>
      <xdr:row>38</xdr:row>
      <xdr:rowOff>9525</xdr:rowOff>
    </xdr:to>
    <xdr:sp macro="" textlink="">
      <xdr:nvSpPr>
        <xdr:cNvPr id="9030" name="Line 238">
          <a:extLst>
            <a:ext uri="{FF2B5EF4-FFF2-40B4-BE49-F238E27FC236}">
              <a16:creationId xmlns:a16="http://schemas.microsoft.com/office/drawing/2014/main" id="{912B5C37-6BE9-7286-68CA-2AAE317B714A}"/>
            </a:ext>
          </a:extLst>
        </xdr:cNvPr>
        <xdr:cNvSpPr>
          <a:spLocks noChangeShapeType="1"/>
        </xdr:cNvSpPr>
      </xdr:nvSpPr>
      <xdr:spPr bwMode="auto">
        <a:xfrm flipH="1" flipV="1">
          <a:off x="2457450" y="7239000"/>
          <a:ext cx="7762875" cy="9525"/>
        </a:xfrm>
        <a:prstGeom prst="line">
          <a:avLst/>
        </a:prstGeom>
        <a:noFill/>
        <a:ln w="25400">
          <a:solidFill>
            <a:srgbClr val="008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0</xdr:colOff>
      <xdr:row>32</xdr:row>
      <xdr:rowOff>0</xdr:rowOff>
    </xdr:from>
    <xdr:to>
      <xdr:col>29</xdr:col>
      <xdr:colOff>0</xdr:colOff>
      <xdr:row>37</xdr:row>
      <xdr:rowOff>180975</xdr:rowOff>
    </xdr:to>
    <xdr:sp macro="" textlink="">
      <xdr:nvSpPr>
        <xdr:cNvPr id="9031" name="Line 233">
          <a:extLst>
            <a:ext uri="{FF2B5EF4-FFF2-40B4-BE49-F238E27FC236}">
              <a16:creationId xmlns:a16="http://schemas.microsoft.com/office/drawing/2014/main" id="{3EB751DF-1A26-2E76-51E5-6E88079F0BCB}"/>
            </a:ext>
          </a:extLst>
        </xdr:cNvPr>
        <xdr:cNvSpPr>
          <a:spLocks noChangeShapeType="1"/>
        </xdr:cNvSpPr>
      </xdr:nvSpPr>
      <xdr:spPr bwMode="auto">
        <a:xfrm>
          <a:off x="10220325" y="6096000"/>
          <a:ext cx="0" cy="11334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28575</xdr:colOff>
      <xdr:row>36</xdr:row>
      <xdr:rowOff>19050</xdr:rowOff>
    </xdr:from>
    <xdr:to>
      <xdr:col>7</xdr:col>
      <xdr:colOff>28575</xdr:colOff>
      <xdr:row>37</xdr:row>
      <xdr:rowOff>161925</xdr:rowOff>
    </xdr:to>
    <xdr:sp macro="" textlink="">
      <xdr:nvSpPr>
        <xdr:cNvPr id="9032" name="Line 233">
          <a:extLst>
            <a:ext uri="{FF2B5EF4-FFF2-40B4-BE49-F238E27FC236}">
              <a16:creationId xmlns:a16="http://schemas.microsoft.com/office/drawing/2014/main" id="{5484411E-FDB1-557C-2976-BAE925E966C5}"/>
            </a:ext>
          </a:extLst>
        </xdr:cNvPr>
        <xdr:cNvSpPr>
          <a:spLocks noChangeShapeType="1"/>
        </xdr:cNvSpPr>
      </xdr:nvSpPr>
      <xdr:spPr bwMode="auto">
        <a:xfrm>
          <a:off x="2495550" y="6877050"/>
          <a:ext cx="0" cy="3333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295713</xdr:colOff>
      <xdr:row>39</xdr:row>
      <xdr:rowOff>136196</xdr:rowOff>
    </xdr:from>
    <xdr:to>
      <xdr:col>15</xdr:col>
      <xdr:colOff>142032</xdr:colOff>
      <xdr:row>42</xdr:row>
      <xdr:rowOff>31421</xdr:rowOff>
    </xdr:to>
    <xdr:sp macro="" textlink="">
      <xdr:nvSpPr>
        <xdr:cNvPr id="26" name="Text Box 779">
          <a:extLst>
            <a:ext uri="{FF2B5EF4-FFF2-40B4-BE49-F238E27FC236}">
              <a16:creationId xmlns:a16="http://schemas.microsoft.com/office/drawing/2014/main" id="{0F19F469-F6D8-75AB-F702-1EDC7441DFB5}"/>
            </a:ext>
          </a:extLst>
        </xdr:cNvPr>
        <xdr:cNvSpPr txBox="1">
          <a:spLocks noChangeArrowheads="1"/>
        </xdr:cNvSpPr>
      </xdr:nvSpPr>
      <xdr:spPr bwMode="auto">
        <a:xfrm>
          <a:off x="3842954" y="7565696"/>
          <a:ext cx="1619940" cy="466725"/>
        </a:xfrm>
        <a:prstGeom prst="rect">
          <a:avLst/>
        </a:prstGeom>
        <a:solidFill>
          <a:sysClr val="window" lastClr="FFFFFF"/>
        </a:solidFill>
        <a:ln w="12700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miter lim="800000"/>
          <a:headEnd/>
          <a:tailEnd/>
        </a:ln>
      </xdr:spPr>
      <xdr:txBody>
        <a:bodyPr vertOverflow="clip" wrap="square" lIns="45720" tIns="27432" rIns="45720" bIns="27432" anchor="ctr" upright="1"/>
        <a:lstStyle/>
        <a:p>
          <a:pPr algn="ctr" rtl="0">
            <a:defRPr sz="1000"/>
          </a:pPr>
          <a:r>
            <a:rPr lang="ja-JP" altLang="en-US" sz="1800" b="0" i="0" u="none" strike="noStrike" baseline="0">
              <a:solidFill>
                <a:srgbClr val="008000"/>
              </a:solidFill>
              <a:latin typeface="ＭＳ Ｐゴシック"/>
              <a:ea typeface="ＭＳ Ｐゴシック"/>
            </a:rPr>
            <a:t>２円貸メダル</a:t>
          </a:r>
          <a:endParaRPr lang="en-US" altLang="ja-JP" sz="1800" b="0" i="0" u="none" strike="noStrike" baseline="0">
            <a:solidFill>
              <a:srgbClr val="008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19050</xdr:colOff>
      <xdr:row>37</xdr:row>
      <xdr:rowOff>161925</xdr:rowOff>
    </xdr:from>
    <xdr:to>
      <xdr:col>29</xdr:col>
      <xdr:colOff>9525</xdr:colOff>
      <xdr:row>37</xdr:row>
      <xdr:rowOff>161925</xdr:rowOff>
    </xdr:to>
    <xdr:sp macro="" textlink="">
      <xdr:nvSpPr>
        <xdr:cNvPr id="9034" name="Line 238">
          <a:extLst>
            <a:ext uri="{FF2B5EF4-FFF2-40B4-BE49-F238E27FC236}">
              <a16:creationId xmlns:a16="http://schemas.microsoft.com/office/drawing/2014/main" id="{8C3C1BD4-F92B-1EEC-9DA1-78610A9C0A40}"/>
            </a:ext>
          </a:extLst>
        </xdr:cNvPr>
        <xdr:cNvSpPr>
          <a:spLocks noChangeShapeType="1"/>
        </xdr:cNvSpPr>
      </xdr:nvSpPr>
      <xdr:spPr bwMode="auto">
        <a:xfrm flipH="1">
          <a:off x="2486025" y="7210425"/>
          <a:ext cx="774382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0</xdr:colOff>
      <xdr:row>38</xdr:row>
      <xdr:rowOff>19050</xdr:rowOff>
    </xdr:from>
    <xdr:to>
      <xdr:col>29</xdr:col>
      <xdr:colOff>0</xdr:colOff>
      <xdr:row>43</xdr:row>
      <xdr:rowOff>180975</xdr:rowOff>
    </xdr:to>
    <xdr:sp macro="" textlink="">
      <xdr:nvSpPr>
        <xdr:cNvPr id="9035" name="Line 233">
          <a:extLst>
            <a:ext uri="{FF2B5EF4-FFF2-40B4-BE49-F238E27FC236}">
              <a16:creationId xmlns:a16="http://schemas.microsoft.com/office/drawing/2014/main" id="{463DA2CB-93C7-73E3-61CC-FB8959C12463}"/>
            </a:ext>
          </a:extLst>
        </xdr:cNvPr>
        <xdr:cNvSpPr>
          <a:spLocks noChangeShapeType="1"/>
        </xdr:cNvSpPr>
      </xdr:nvSpPr>
      <xdr:spPr bwMode="auto">
        <a:xfrm>
          <a:off x="10220325" y="7258050"/>
          <a:ext cx="0" cy="1114425"/>
        </a:xfrm>
        <a:prstGeom prst="line">
          <a:avLst/>
        </a:prstGeom>
        <a:noFill/>
        <a:ln w="25400">
          <a:solidFill>
            <a:srgbClr val="008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342900</xdr:colOff>
      <xdr:row>43</xdr:row>
      <xdr:rowOff>180975</xdr:rowOff>
    </xdr:from>
    <xdr:to>
      <xdr:col>29</xdr:col>
      <xdr:colOff>0</xdr:colOff>
      <xdr:row>43</xdr:row>
      <xdr:rowOff>180975</xdr:rowOff>
    </xdr:to>
    <xdr:sp macro="" textlink="">
      <xdr:nvSpPr>
        <xdr:cNvPr id="9036" name="Line 238">
          <a:extLst>
            <a:ext uri="{FF2B5EF4-FFF2-40B4-BE49-F238E27FC236}">
              <a16:creationId xmlns:a16="http://schemas.microsoft.com/office/drawing/2014/main" id="{11D93ED8-35DD-843B-38FF-7605DF0D1BA3}"/>
            </a:ext>
          </a:extLst>
        </xdr:cNvPr>
        <xdr:cNvSpPr>
          <a:spLocks noChangeShapeType="1"/>
        </xdr:cNvSpPr>
      </xdr:nvSpPr>
      <xdr:spPr bwMode="auto">
        <a:xfrm flipH="1" flipV="1">
          <a:off x="1752600" y="8372475"/>
          <a:ext cx="8467725" cy="0"/>
        </a:xfrm>
        <a:prstGeom prst="line">
          <a:avLst/>
        </a:prstGeom>
        <a:noFill/>
        <a:ln w="25400">
          <a:solidFill>
            <a:srgbClr val="008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36</xdr:row>
      <xdr:rowOff>180975</xdr:rowOff>
    </xdr:from>
    <xdr:to>
      <xdr:col>7</xdr:col>
      <xdr:colOff>0</xdr:colOff>
      <xdr:row>38</xdr:row>
      <xdr:rowOff>0</xdr:rowOff>
    </xdr:to>
    <xdr:sp macro="" textlink="">
      <xdr:nvSpPr>
        <xdr:cNvPr id="9037" name="Line 233">
          <a:extLst>
            <a:ext uri="{FF2B5EF4-FFF2-40B4-BE49-F238E27FC236}">
              <a16:creationId xmlns:a16="http://schemas.microsoft.com/office/drawing/2014/main" id="{EDA348A4-8425-0527-BA36-44ED9C96FE45}"/>
            </a:ext>
          </a:extLst>
        </xdr:cNvPr>
        <xdr:cNvSpPr>
          <a:spLocks noChangeShapeType="1"/>
        </xdr:cNvSpPr>
      </xdr:nvSpPr>
      <xdr:spPr bwMode="auto">
        <a:xfrm>
          <a:off x="2466975" y="7038975"/>
          <a:ext cx="0" cy="200025"/>
        </a:xfrm>
        <a:prstGeom prst="line">
          <a:avLst/>
        </a:prstGeom>
        <a:noFill/>
        <a:ln w="25400">
          <a:solidFill>
            <a:srgbClr val="008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37</xdr:row>
      <xdr:rowOff>9525</xdr:rowOff>
    </xdr:from>
    <xdr:to>
      <xdr:col>5</xdr:col>
      <xdr:colOff>0</xdr:colOff>
      <xdr:row>43</xdr:row>
      <xdr:rowOff>180975</xdr:rowOff>
    </xdr:to>
    <xdr:sp macro="" textlink="">
      <xdr:nvSpPr>
        <xdr:cNvPr id="9038" name="Line 233">
          <a:extLst>
            <a:ext uri="{FF2B5EF4-FFF2-40B4-BE49-F238E27FC236}">
              <a16:creationId xmlns:a16="http://schemas.microsoft.com/office/drawing/2014/main" id="{E73A7CB0-9733-B5D4-F4DE-5D8D2F7F34E8}"/>
            </a:ext>
          </a:extLst>
        </xdr:cNvPr>
        <xdr:cNvSpPr>
          <a:spLocks noChangeShapeType="1"/>
        </xdr:cNvSpPr>
      </xdr:nvSpPr>
      <xdr:spPr bwMode="auto">
        <a:xfrm>
          <a:off x="1762125" y="7058025"/>
          <a:ext cx="0" cy="1314450"/>
        </a:xfrm>
        <a:prstGeom prst="line">
          <a:avLst/>
        </a:prstGeom>
        <a:noFill/>
        <a:ln w="25400">
          <a:solidFill>
            <a:srgbClr val="008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6</xdr:col>
      <xdr:colOff>342900</xdr:colOff>
      <xdr:row>37</xdr:row>
      <xdr:rowOff>0</xdr:rowOff>
    </xdr:to>
    <xdr:sp macro="" textlink="">
      <xdr:nvSpPr>
        <xdr:cNvPr id="9039" name="Line 238">
          <a:extLst>
            <a:ext uri="{FF2B5EF4-FFF2-40B4-BE49-F238E27FC236}">
              <a16:creationId xmlns:a16="http://schemas.microsoft.com/office/drawing/2014/main" id="{3FAD010C-4E37-18AC-D787-45608446AE1A}"/>
            </a:ext>
          </a:extLst>
        </xdr:cNvPr>
        <xdr:cNvSpPr>
          <a:spLocks noChangeShapeType="1"/>
        </xdr:cNvSpPr>
      </xdr:nvSpPr>
      <xdr:spPr bwMode="auto">
        <a:xfrm flipH="1">
          <a:off x="1762125" y="7048500"/>
          <a:ext cx="695325" cy="0"/>
        </a:xfrm>
        <a:prstGeom prst="line">
          <a:avLst/>
        </a:prstGeom>
        <a:noFill/>
        <a:ln w="25400">
          <a:solidFill>
            <a:srgbClr val="008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152400</xdr:colOff>
      <xdr:row>49</xdr:row>
      <xdr:rowOff>0</xdr:rowOff>
    </xdr:from>
    <xdr:to>
      <xdr:col>8</xdr:col>
      <xdr:colOff>85725</xdr:colOff>
      <xdr:row>51</xdr:row>
      <xdr:rowOff>0</xdr:rowOff>
    </xdr:to>
    <xdr:sp macro="" textlink="">
      <xdr:nvSpPr>
        <xdr:cNvPr id="9040" name="AutoShape 2">
          <a:extLst>
            <a:ext uri="{FF2B5EF4-FFF2-40B4-BE49-F238E27FC236}">
              <a16:creationId xmlns:a16="http://schemas.microsoft.com/office/drawing/2014/main" id="{352DD905-FA92-646D-E4E5-8C9477BBF02D}"/>
            </a:ext>
          </a:extLst>
        </xdr:cNvPr>
        <xdr:cNvSpPr>
          <a:spLocks noChangeArrowheads="1"/>
        </xdr:cNvSpPr>
      </xdr:nvSpPr>
      <xdr:spPr bwMode="auto">
        <a:xfrm>
          <a:off x="1914525" y="9334500"/>
          <a:ext cx="990600" cy="381000"/>
        </a:xfrm>
        <a:prstGeom prst="bracketPair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323850</xdr:colOff>
      <xdr:row>69</xdr:row>
      <xdr:rowOff>66675</xdr:rowOff>
    </xdr:from>
    <xdr:to>
      <xdr:col>1</xdr:col>
      <xdr:colOff>28575</xdr:colOff>
      <xdr:row>69</xdr:row>
      <xdr:rowOff>190500</xdr:rowOff>
    </xdr:to>
    <xdr:sp macro="" textlink="">
      <xdr:nvSpPr>
        <xdr:cNvPr id="9041" name="AutoShape 52">
          <a:extLst>
            <a:ext uri="{FF2B5EF4-FFF2-40B4-BE49-F238E27FC236}">
              <a16:creationId xmlns:a16="http://schemas.microsoft.com/office/drawing/2014/main" id="{D837D2B0-244F-B58E-CFB7-E0033896F386}"/>
            </a:ext>
          </a:extLst>
        </xdr:cNvPr>
        <xdr:cNvSpPr>
          <a:spLocks noChangeArrowheads="1"/>
        </xdr:cNvSpPr>
      </xdr:nvSpPr>
      <xdr:spPr bwMode="auto">
        <a:xfrm rot="10800000">
          <a:off x="323850" y="13211175"/>
          <a:ext cx="57150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55</xdr:row>
      <xdr:rowOff>9525</xdr:rowOff>
    </xdr:from>
    <xdr:to>
      <xdr:col>8</xdr:col>
      <xdr:colOff>352425</xdr:colOff>
      <xdr:row>60</xdr:row>
      <xdr:rowOff>133350</xdr:rowOff>
    </xdr:to>
    <xdr:sp macro="" textlink="">
      <xdr:nvSpPr>
        <xdr:cNvPr id="9042" name="角丸四角形 68">
          <a:extLst>
            <a:ext uri="{FF2B5EF4-FFF2-40B4-BE49-F238E27FC236}">
              <a16:creationId xmlns:a16="http://schemas.microsoft.com/office/drawing/2014/main" id="{30BBB7D6-807C-E964-6DF2-64F561F5ACF3}"/>
            </a:ext>
          </a:extLst>
        </xdr:cNvPr>
        <xdr:cNvSpPr>
          <a:spLocks noChangeArrowheads="1"/>
        </xdr:cNvSpPr>
      </xdr:nvSpPr>
      <xdr:spPr bwMode="auto">
        <a:xfrm>
          <a:off x="0" y="10487025"/>
          <a:ext cx="3171825" cy="10763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3333FF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31</xdr:row>
      <xdr:rowOff>105103</xdr:rowOff>
    </xdr:from>
    <xdr:to>
      <xdr:col>7</xdr:col>
      <xdr:colOff>0</xdr:colOff>
      <xdr:row>32</xdr:row>
      <xdr:rowOff>105103</xdr:rowOff>
    </xdr:to>
    <xdr:sp macro="" textlink="">
      <xdr:nvSpPr>
        <xdr:cNvPr id="39" name="テキスト 237">
          <a:extLst>
            <a:ext uri="{FF2B5EF4-FFF2-40B4-BE49-F238E27FC236}">
              <a16:creationId xmlns:a16="http://schemas.microsoft.com/office/drawing/2014/main" id="{2B22FCBE-8CE8-7E65-9762-8186F49048E7}"/>
            </a:ext>
          </a:extLst>
        </xdr:cNvPr>
        <xdr:cNvSpPr txBox="1">
          <a:spLocks noChangeArrowheads="1"/>
        </xdr:cNvSpPr>
      </xdr:nvSpPr>
      <xdr:spPr bwMode="auto">
        <a:xfrm>
          <a:off x="2128345" y="6010603"/>
          <a:ext cx="354724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M/C</a:t>
          </a:r>
        </a:p>
      </xdr:txBody>
    </xdr:sp>
    <xdr:clientData/>
  </xdr:twoCellAnchor>
  <xdr:twoCellAnchor>
    <xdr:from>
      <xdr:col>4</xdr:col>
      <xdr:colOff>342900</xdr:colOff>
      <xdr:row>36</xdr:row>
      <xdr:rowOff>19050</xdr:rowOff>
    </xdr:from>
    <xdr:to>
      <xdr:col>7</xdr:col>
      <xdr:colOff>47625</xdr:colOff>
      <xdr:row>36</xdr:row>
      <xdr:rowOff>19050</xdr:rowOff>
    </xdr:to>
    <xdr:sp macro="" textlink="">
      <xdr:nvSpPr>
        <xdr:cNvPr id="9044" name="Line 238">
          <a:extLst>
            <a:ext uri="{FF2B5EF4-FFF2-40B4-BE49-F238E27FC236}">
              <a16:creationId xmlns:a16="http://schemas.microsoft.com/office/drawing/2014/main" id="{D92B898A-17CE-21FC-6481-C7C5F8260BE0}"/>
            </a:ext>
          </a:extLst>
        </xdr:cNvPr>
        <xdr:cNvSpPr>
          <a:spLocks noChangeShapeType="1"/>
        </xdr:cNvSpPr>
      </xdr:nvSpPr>
      <xdr:spPr bwMode="auto">
        <a:xfrm flipH="1">
          <a:off x="1752600" y="6877050"/>
          <a:ext cx="7620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9525</xdr:colOff>
      <xdr:row>31</xdr:row>
      <xdr:rowOff>19050</xdr:rowOff>
    </xdr:from>
    <xdr:to>
      <xdr:col>5</xdr:col>
      <xdr:colOff>9525</xdr:colOff>
      <xdr:row>35</xdr:row>
      <xdr:rowOff>190500</xdr:rowOff>
    </xdr:to>
    <xdr:sp macro="" textlink="">
      <xdr:nvSpPr>
        <xdr:cNvPr id="9045" name="Line 233">
          <a:extLst>
            <a:ext uri="{FF2B5EF4-FFF2-40B4-BE49-F238E27FC236}">
              <a16:creationId xmlns:a16="http://schemas.microsoft.com/office/drawing/2014/main" id="{2C397ED6-8055-FA92-861E-01FF3F4FFFC0}"/>
            </a:ext>
          </a:extLst>
        </xdr:cNvPr>
        <xdr:cNvSpPr>
          <a:spLocks noChangeShapeType="1"/>
        </xdr:cNvSpPr>
      </xdr:nvSpPr>
      <xdr:spPr bwMode="auto">
        <a:xfrm>
          <a:off x="1771650" y="5924550"/>
          <a:ext cx="0" cy="93345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28575</xdr:colOff>
      <xdr:row>31</xdr:row>
      <xdr:rowOff>9525</xdr:rowOff>
    </xdr:from>
    <xdr:to>
      <xdr:col>7</xdr:col>
      <xdr:colOff>28575</xdr:colOff>
      <xdr:row>32</xdr:row>
      <xdr:rowOff>9525</xdr:rowOff>
    </xdr:to>
    <xdr:sp macro="" textlink="">
      <xdr:nvSpPr>
        <xdr:cNvPr id="9046" name="Line 233">
          <a:extLst>
            <a:ext uri="{FF2B5EF4-FFF2-40B4-BE49-F238E27FC236}">
              <a16:creationId xmlns:a16="http://schemas.microsoft.com/office/drawing/2014/main" id="{D90C0E11-65E0-4B7A-EB6F-671CE159836B}"/>
            </a:ext>
          </a:extLst>
        </xdr:cNvPr>
        <xdr:cNvSpPr>
          <a:spLocks noChangeShapeType="1"/>
        </xdr:cNvSpPr>
      </xdr:nvSpPr>
      <xdr:spPr bwMode="auto">
        <a:xfrm>
          <a:off x="2495550" y="5915025"/>
          <a:ext cx="0" cy="1905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352425</xdr:colOff>
      <xdr:row>31</xdr:row>
      <xdr:rowOff>9525</xdr:rowOff>
    </xdr:from>
    <xdr:to>
      <xdr:col>7</xdr:col>
      <xdr:colOff>38100</xdr:colOff>
      <xdr:row>31</xdr:row>
      <xdr:rowOff>9525</xdr:rowOff>
    </xdr:to>
    <xdr:sp macro="" textlink="">
      <xdr:nvSpPr>
        <xdr:cNvPr id="9047" name="Line 238">
          <a:extLst>
            <a:ext uri="{FF2B5EF4-FFF2-40B4-BE49-F238E27FC236}">
              <a16:creationId xmlns:a16="http://schemas.microsoft.com/office/drawing/2014/main" id="{699E6D55-4628-5CB1-396A-71A2E88835BB}"/>
            </a:ext>
          </a:extLst>
        </xdr:cNvPr>
        <xdr:cNvSpPr>
          <a:spLocks noChangeShapeType="1"/>
        </xdr:cNvSpPr>
      </xdr:nvSpPr>
      <xdr:spPr bwMode="auto">
        <a:xfrm flipH="1">
          <a:off x="1762125" y="5915025"/>
          <a:ext cx="74295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39"/>
  <sheetViews>
    <sheetView view="pageBreakPreview" zoomScale="145" zoomScaleNormal="100" zoomScaleSheetLayoutView="145" workbookViewId="0">
      <selection activeCell="C4" sqref="C4"/>
    </sheetView>
  </sheetViews>
  <sheetFormatPr defaultRowHeight="15" customHeight="1"/>
  <cols>
    <col min="1" max="1" width="9.625" style="103" customWidth="1"/>
    <col min="2" max="2" width="33.625" style="103" customWidth="1"/>
    <col min="3" max="3" width="21.625" style="103" customWidth="1"/>
    <col min="4" max="6" width="10.625" style="103" customWidth="1"/>
    <col min="7" max="7" width="9.625" style="103" customWidth="1"/>
    <col min="8" max="8" width="22.625" style="103" customWidth="1"/>
    <col min="9" max="16384" width="9" style="103"/>
  </cols>
  <sheetData>
    <row r="3" spans="1:8" ht="15" customHeight="1">
      <c r="A3" s="129" t="s">
        <v>115</v>
      </c>
      <c r="B3" s="104" t="s">
        <v>123</v>
      </c>
    </row>
    <row r="4" spans="1:8" ht="15" customHeight="1">
      <c r="A4" s="129" t="s">
        <v>124</v>
      </c>
      <c r="B4" s="104" t="s">
        <v>188</v>
      </c>
      <c r="C4" s="105"/>
      <c r="D4" s="105"/>
      <c r="E4" s="105"/>
      <c r="F4" s="105"/>
      <c r="G4" s="105"/>
      <c r="H4" s="105"/>
    </row>
    <row r="5" spans="1:8" ht="15" customHeight="1">
      <c r="A5" s="129" t="s">
        <v>125</v>
      </c>
      <c r="B5" s="106">
        <v>44706</v>
      </c>
      <c r="C5" s="105"/>
      <c r="D5" s="105"/>
      <c r="E5" s="105"/>
      <c r="F5" s="105"/>
      <c r="G5" s="105"/>
      <c r="H5" s="105"/>
    </row>
    <row r="6" spans="1:8" ht="15" customHeight="1">
      <c r="A6" s="129" t="s">
        <v>126</v>
      </c>
      <c r="B6" s="124" t="s">
        <v>159</v>
      </c>
      <c r="C6" s="105"/>
      <c r="D6" s="105"/>
      <c r="E6" s="105"/>
      <c r="F6" s="105"/>
      <c r="G6" s="105"/>
      <c r="H6" s="105"/>
    </row>
    <row r="7" spans="1:8" ht="15" customHeight="1">
      <c r="A7" s="187" t="s">
        <v>148</v>
      </c>
      <c r="B7" s="272" t="s">
        <v>189</v>
      </c>
      <c r="C7" s="272"/>
      <c r="D7" s="105"/>
      <c r="E7" s="105"/>
      <c r="F7" s="105"/>
      <c r="G7" s="105"/>
      <c r="H7" s="105"/>
    </row>
    <row r="8" spans="1:8" ht="15" customHeight="1">
      <c r="A8" s="129" t="s">
        <v>116</v>
      </c>
      <c r="B8" s="273" t="s">
        <v>158</v>
      </c>
      <c r="C8" s="274"/>
      <c r="D8" s="274"/>
      <c r="E8" s="275"/>
      <c r="F8" s="105"/>
      <c r="G8" s="105"/>
      <c r="H8" s="105"/>
    </row>
    <row r="9" spans="1:8" s="107" customFormat="1" ht="15" customHeight="1">
      <c r="A9" s="276" t="s">
        <v>127</v>
      </c>
      <c r="B9" s="276" t="s">
        <v>128</v>
      </c>
      <c r="C9" s="276" t="s">
        <v>129</v>
      </c>
      <c r="D9" s="278" t="s">
        <v>130</v>
      </c>
      <c r="E9" s="279"/>
      <c r="F9" s="280"/>
      <c r="G9" s="276" t="s">
        <v>131</v>
      </c>
      <c r="H9" s="276" t="s">
        <v>132</v>
      </c>
    </row>
    <row r="10" spans="1:8" s="107" customFormat="1" ht="15" customHeight="1">
      <c r="A10" s="277"/>
      <c r="B10" s="277"/>
      <c r="C10" s="277"/>
      <c r="D10" s="132" t="s">
        <v>133</v>
      </c>
      <c r="E10" s="142" t="s">
        <v>134</v>
      </c>
      <c r="F10" s="139" t="s">
        <v>33</v>
      </c>
      <c r="G10" s="277"/>
      <c r="H10" s="277"/>
    </row>
    <row r="11" spans="1:8" ht="15" customHeight="1">
      <c r="A11" s="133"/>
      <c r="B11" s="190" t="s">
        <v>190</v>
      </c>
      <c r="C11" s="134"/>
      <c r="D11" s="137"/>
      <c r="E11" s="143"/>
      <c r="F11" s="140"/>
      <c r="G11" s="133"/>
      <c r="H11" s="134"/>
    </row>
    <row r="12" spans="1:8" ht="15" customHeight="1">
      <c r="A12" s="135"/>
      <c r="B12" s="190" t="s">
        <v>183</v>
      </c>
      <c r="C12" s="136"/>
      <c r="D12" s="138"/>
      <c r="E12" s="144"/>
      <c r="F12" s="141"/>
      <c r="G12" s="135"/>
      <c r="H12" s="136"/>
    </row>
    <row r="13" spans="1:8" ht="15" customHeight="1">
      <c r="A13" s="135"/>
      <c r="B13" s="254" t="s">
        <v>184</v>
      </c>
      <c r="C13" s="136"/>
      <c r="D13" s="160"/>
      <c r="E13" s="161"/>
      <c r="F13" s="162"/>
      <c r="G13" s="135"/>
      <c r="H13" s="171"/>
    </row>
    <row r="14" spans="1:8" ht="15" customHeight="1">
      <c r="A14" s="237"/>
      <c r="B14" s="265" t="s">
        <v>181</v>
      </c>
      <c r="C14" s="238"/>
      <c r="D14" s="239"/>
      <c r="E14" s="240"/>
      <c r="F14" s="225"/>
      <c r="G14" s="237"/>
      <c r="H14" s="203"/>
    </row>
    <row r="15" spans="1:8" ht="15" customHeight="1">
      <c r="A15" s="237"/>
      <c r="B15" s="266" t="s">
        <v>192</v>
      </c>
      <c r="C15" s="238"/>
      <c r="D15" s="239"/>
      <c r="E15" s="240"/>
      <c r="F15" s="225"/>
      <c r="G15" s="237"/>
      <c r="H15" s="238"/>
    </row>
    <row r="16" spans="1:8" ht="15" customHeight="1">
      <c r="A16" s="186"/>
      <c r="B16" s="266"/>
      <c r="C16" s="207"/>
      <c r="D16" s="188"/>
      <c r="E16" s="189"/>
      <c r="F16" s="194"/>
      <c r="G16" s="186"/>
      <c r="H16" s="215"/>
    </row>
    <row r="17" spans="1:8" ht="15" customHeight="1">
      <c r="A17" s="186"/>
      <c r="B17" s="266"/>
      <c r="C17" s="207"/>
      <c r="D17" s="241"/>
      <c r="E17" s="242"/>
      <c r="F17" s="243"/>
      <c r="G17" s="244"/>
      <c r="H17" s="215"/>
    </row>
    <row r="18" spans="1:8" ht="15" customHeight="1">
      <c r="A18" s="186" t="s">
        <v>168</v>
      </c>
      <c r="B18" s="270" t="s">
        <v>185</v>
      </c>
      <c r="C18" s="202" t="s">
        <v>186</v>
      </c>
      <c r="D18" s="208"/>
      <c r="E18" s="209"/>
      <c r="F18" s="210"/>
      <c r="G18" s="211">
        <v>40</v>
      </c>
      <c r="H18" s="214" t="s">
        <v>191</v>
      </c>
    </row>
    <row r="19" spans="1:8" ht="15" customHeight="1">
      <c r="A19" s="186"/>
      <c r="B19" s="269"/>
      <c r="C19" s="207"/>
      <c r="D19" s="241"/>
      <c r="E19" s="242"/>
      <c r="F19" s="243"/>
      <c r="G19" s="244"/>
      <c r="H19" s="215"/>
    </row>
    <row r="20" spans="1:8" ht="15" customHeight="1">
      <c r="A20" s="186"/>
      <c r="B20" s="270"/>
      <c r="C20" s="202"/>
      <c r="D20" s="208"/>
      <c r="E20" s="209"/>
      <c r="F20" s="210"/>
      <c r="G20" s="211"/>
      <c r="H20" s="214"/>
    </row>
    <row r="21" spans="1:8" ht="15" customHeight="1">
      <c r="A21" s="186"/>
      <c r="B21" s="269"/>
      <c r="C21" s="207"/>
      <c r="D21" s="188"/>
      <c r="E21" s="189"/>
      <c r="F21" s="194"/>
      <c r="G21" s="211"/>
      <c r="H21" s="207"/>
    </row>
    <row r="22" spans="1:8" ht="15" customHeight="1">
      <c r="A22" s="216"/>
      <c r="B22" s="269"/>
      <c r="C22" s="207"/>
      <c r="D22" s="208"/>
      <c r="E22" s="209"/>
      <c r="F22" s="210"/>
      <c r="G22" s="211"/>
      <c r="H22" s="217"/>
    </row>
    <row r="23" spans="1:8" ht="15" customHeight="1">
      <c r="A23" s="186"/>
      <c r="B23" s="269"/>
      <c r="C23" s="207"/>
      <c r="D23" s="208"/>
      <c r="E23" s="209"/>
      <c r="F23" s="210"/>
      <c r="G23" s="211"/>
      <c r="H23" s="267"/>
    </row>
    <row r="24" spans="1:8" ht="15" customHeight="1">
      <c r="A24" s="186"/>
      <c r="B24" s="269"/>
      <c r="C24" s="207"/>
      <c r="D24" s="208"/>
      <c r="E24" s="209"/>
      <c r="F24" s="210"/>
      <c r="G24" s="211"/>
      <c r="H24" s="215"/>
    </row>
    <row r="25" spans="1:8" ht="15" customHeight="1">
      <c r="A25" s="186"/>
      <c r="B25" s="269"/>
      <c r="C25" s="207"/>
      <c r="D25" s="188"/>
      <c r="E25" s="189"/>
      <c r="F25" s="194"/>
      <c r="G25" s="211"/>
      <c r="H25" s="263"/>
    </row>
    <row r="26" spans="1:8" ht="15" customHeight="1">
      <c r="A26" s="186"/>
      <c r="B26" s="269"/>
      <c r="C26" s="207"/>
      <c r="D26" s="188"/>
      <c r="E26" s="209"/>
      <c r="F26" s="210"/>
      <c r="G26" s="211"/>
      <c r="H26" s="215"/>
    </row>
    <row r="27" spans="1:8" ht="15" customHeight="1">
      <c r="A27" s="186"/>
      <c r="B27" s="212"/>
      <c r="C27" s="207"/>
      <c r="D27" s="188"/>
      <c r="E27" s="209"/>
      <c r="F27" s="210"/>
      <c r="G27" s="211"/>
      <c r="H27" s="207"/>
    </row>
    <row r="28" spans="1:8" ht="15" customHeight="1">
      <c r="A28" s="186"/>
      <c r="B28" s="269"/>
      <c r="C28" s="207"/>
      <c r="D28" s="188"/>
      <c r="E28" s="209"/>
      <c r="F28" s="210"/>
      <c r="G28" s="211"/>
      <c r="H28" s="207"/>
    </row>
    <row r="29" spans="1:8" ht="15" customHeight="1">
      <c r="A29" s="186"/>
      <c r="B29" s="218"/>
      <c r="C29" s="218"/>
      <c r="D29" s="219"/>
      <c r="E29" s="220"/>
      <c r="F29" s="221"/>
      <c r="G29" s="222"/>
      <c r="H29" s="207"/>
    </row>
    <row r="30" spans="1:8" ht="15" customHeight="1">
      <c r="A30" s="186"/>
      <c r="B30" s="207"/>
      <c r="C30" s="207"/>
      <c r="D30" s="223"/>
      <c r="E30" s="224"/>
      <c r="F30" s="225"/>
      <c r="G30" s="186"/>
      <c r="H30" s="207"/>
    </row>
    <row r="31" spans="1:8" ht="15" customHeight="1">
      <c r="A31" s="226"/>
      <c r="B31" s="227"/>
      <c r="C31" s="227"/>
      <c r="D31" s="228"/>
      <c r="E31" s="229"/>
      <c r="F31" s="230"/>
      <c r="G31" s="226"/>
      <c r="H31" s="227"/>
    </row>
    <row r="32" spans="1:8" ht="15" customHeight="1">
      <c r="A32" s="125"/>
      <c r="D32" s="125"/>
      <c r="E32" s="125"/>
      <c r="F32" s="125"/>
      <c r="G32" s="125"/>
    </row>
    <row r="33" spans="1:7" ht="15" customHeight="1">
      <c r="A33" s="125"/>
      <c r="D33" s="125"/>
      <c r="E33" s="125"/>
      <c r="F33" s="125"/>
      <c r="G33" s="125"/>
    </row>
    <row r="34" spans="1:7" ht="15" customHeight="1">
      <c r="A34" s="125"/>
      <c r="D34" s="125"/>
      <c r="E34" s="125"/>
      <c r="F34" s="125"/>
      <c r="G34" s="125"/>
    </row>
    <row r="35" spans="1:7" ht="15" customHeight="1">
      <c r="A35" s="125"/>
      <c r="D35" s="125"/>
      <c r="E35" s="125"/>
      <c r="F35" s="125"/>
      <c r="G35" s="125"/>
    </row>
    <row r="36" spans="1:7" ht="15" customHeight="1">
      <c r="A36" s="125"/>
      <c r="D36" s="125"/>
      <c r="E36" s="125"/>
      <c r="F36" s="125"/>
      <c r="G36" s="125"/>
    </row>
    <row r="37" spans="1:7" ht="15" customHeight="1">
      <c r="A37" s="125"/>
      <c r="D37" s="125"/>
      <c r="E37" s="125"/>
      <c r="F37" s="125"/>
      <c r="G37" s="125"/>
    </row>
    <row r="38" spans="1:7" ht="15" customHeight="1">
      <c r="A38" s="125"/>
      <c r="D38" s="125"/>
      <c r="E38" s="125"/>
      <c r="F38" s="125"/>
      <c r="G38" s="125"/>
    </row>
    <row r="39" spans="1:7" ht="15" customHeight="1">
      <c r="A39" s="125"/>
      <c r="D39" s="125"/>
      <c r="E39" s="125"/>
      <c r="F39" s="125"/>
      <c r="G39" s="125"/>
    </row>
  </sheetData>
  <mergeCells count="8">
    <mergeCell ref="B7:C7"/>
    <mergeCell ref="B8:E8"/>
    <mergeCell ref="G9:G10"/>
    <mergeCell ref="H9:H10"/>
    <mergeCell ref="A9:A10"/>
    <mergeCell ref="B9:B10"/>
    <mergeCell ref="C9:C10"/>
    <mergeCell ref="D9:F9"/>
  </mergeCells>
  <phoneticPr fontId="1"/>
  <pageMargins left="1.5748031496062993" right="0.78740157480314965" top="0.78740157480314965" bottom="0.78740157480314965" header="0.78740157480314965" footer="0.78740157480314965"/>
  <pageSetup paperSize="9" scale="92" orientation="landscape" r:id="rId1"/>
  <headerFooter alignWithMargins="0">
    <oddHeader>&amp;C&amp;"ＭＳ ゴシック,標準"&amp;A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55"/>
  <sheetViews>
    <sheetView view="pageBreakPreview" zoomScale="60" zoomScaleNormal="75" workbookViewId="0">
      <selection activeCell="AD35" sqref="AD35"/>
    </sheetView>
  </sheetViews>
  <sheetFormatPr defaultColWidth="4.625" defaultRowHeight="15" customHeight="1"/>
  <cols>
    <col min="1" max="16384" width="4.625" style="2"/>
  </cols>
  <sheetData>
    <row r="1" spans="1:83" ht="15" customHeight="1">
      <c r="A1" s="281" t="s">
        <v>0</v>
      </c>
      <c r="B1" s="282"/>
      <c r="C1" s="283"/>
      <c r="D1" s="282">
        <v>2003</v>
      </c>
      <c r="E1" s="282"/>
      <c r="F1" s="145" t="s">
        <v>1</v>
      </c>
      <c r="G1" s="145">
        <v>3</v>
      </c>
      <c r="H1" s="145" t="s">
        <v>1</v>
      </c>
      <c r="I1" s="146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AA1" s="1"/>
      <c r="AB1" s="1"/>
      <c r="AG1" s="1"/>
      <c r="AH1" s="1"/>
      <c r="AM1" s="1"/>
      <c r="AN1" s="1"/>
      <c r="AS1" s="1"/>
      <c r="AT1" s="1"/>
      <c r="AU1" s="1"/>
      <c r="AZ1" s="1"/>
      <c r="BA1" s="1"/>
      <c r="BB1" s="1"/>
      <c r="BF1" s="1"/>
      <c r="BG1" s="1"/>
      <c r="BL1" s="1"/>
      <c r="BM1" s="1"/>
      <c r="BR1" s="1"/>
      <c r="BS1" s="1"/>
      <c r="BX1" s="1"/>
      <c r="BY1" s="1"/>
      <c r="CD1" s="1"/>
    </row>
    <row r="2" spans="1:83" ht="15" customHeight="1">
      <c r="A2" s="281" t="str">
        <f>倉賀野店・ＰＨＣ変更履歴!B4</f>
        <v>改造_028</v>
      </c>
      <c r="B2" s="282"/>
      <c r="C2" s="283"/>
      <c r="D2" s="282">
        <f>YEAR(倉賀野店・ＰＨＣ変更履歴!B5)</f>
        <v>2022</v>
      </c>
      <c r="E2" s="282"/>
      <c r="F2" s="145" t="s">
        <v>1</v>
      </c>
      <c r="G2" s="145">
        <f>MONTH(倉賀野店・ＰＨＣ変更履歴!B5)</f>
        <v>5</v>
      </c>
      <c r="H2" s="145" t="s">
        <v>1</v>
      </c>
      <c r="I2" s="146">
        <f>DAY(倉賀野店・ＰＨＣ変更履歴!B5)</f>
        <v>25</v>
      </c>
      <c r="J2" s="126" t="s">
        <v>160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A2" s="1"/>
      <c r="AB2" s="1"/>
      <c r="AG2" s="1"/>
      <c r="AH2" s="1"/>
      <c r="AM2" s="1"/>
      <c r="AN2" s="1"/>
      <c r="AS2" s="1"/>
      <c r="AT2" s="1"/>
      <c r="AU2" s="1"/>
      <c r="AZ2" s="1"/>
      <c r="BA2" s="1"/>
      <c r="BB2" s="1"/>
      <c r="BF2" s="1"/>
      <c r="BG2" s="1"/>
      <c r="BL2" s="1"/>
      <c r="BM2" s="1"/>
      <c r="BR2" s="1"/>
      <c r="BS2" s="1"/>
      <c r="BX2" s="1"/>
      <c r="BY2" s="1"/>
      <c r="CD2" s="1"/>
    </row>
    <row r="3" spans="1:83" ht="15" customHeight="1">
      <c r="A3" s="109"/>
      <c r="B3" s="109"/>
      <c r="C3" s="109"/>
      <c r="D3" s="109"/>
      <c r="E3" s="109"/>
      <c r="F3" s="109"/>
      <c r="G3" s="109"/>
      <c r="H3" s="109"/>
      <c r="I3" s="10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AA3" s="1"/>
      <c r="AB3" s="1"/>
      <c r="AG3" s="1"/>
      <c r="AH3" s="1"/>
      <c r="AM3" s="1"/>
      <c r="AN3" s="1"/>
      <c r="AS3" s="1"/>
      <c r="AT3" s="1"/>
      <c r="AU3" s="1"/>
      <c r="AZ3" s="1"/>
      <c r="BA3" s="1"/>
      <c r="BB3" s="1"/>
      <c r="BF3" s="1"/>
      <c r="BG3" s="1"/>
      <c r="BL3" s="1"/>
      <c r="BM3" s="1"/>
      <c r="BR3" s="1"/>
      <c r="BS3" s="1"/>
      <c r="BX3" s="1"/>
      <c r="BY3" s="1"/>
      <c r="CD3" s="1"/>
    </row>
    <row r="4" spans="1:83" ht="15" customHeight="1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AB4" s="1"/>
      <c r="AC4" s="1"/>
      <c r="AH4" s="1"/>
      <c r="AI4" s="1"/>
      <c r="AN4" s="1"/>
      <c r="AO4" s="1"/>
      <c r="AT4" s="1"/>
      <c r="AU4" s="1"/>
      <c r="AV4" s="1"/>
      <c r="BA4" s="1"/>
      <c r="BB4" s="1"/>
      <c r="BC4" s="1"/>
      <c r="BG4" s="1"/>
      <c r="BH4" s="1"/>
      <c r="BM4" s="1"/>
      <c r="BN4" s="1"/>
      <c r="BS4" s="1"/>
      <c r="BT4" s="1"/>
      <c r="BY4" s="1"/>
      <c r="BZ4" s="1"/>
      <c r="CE4" s="1"/>
    </row>
    <row r="5" spans="1:83" ht="15" customHeight="1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"/>
      <c r="L5" s="1"/>
      <c r="M5" s="1"/>
      <c r="N5" s="1"/>
      <c r="O5" s="1"/>
      <c r="P5" s="1"/>
      <c r="Q5" s="126"/>
      <c r="R5" s="1"/>
      <c r="S5" s="1"/>
      <c r="T5" s="1"/>
      <c r="U5" s="1"/>
      <c r="V5" s="1"/>
      <c r="W5" s="1"/>
      <c r="X5" s="1"/>
      <c r="AB5" s="1"/>
      <c r="AC5" s="1"/>
      <c r="AH5" s="1"/>
      <c r="AI5" s="1"/>
      <c r="AN5" s="1"/>
      <c r="AO5" s="126"/>
      <c r="AT5" s="1"/>
      <c r="AU5" s="1"/>
      <c r="AV5" s="1"/>
      <c r="BA5" s="1"/>
      <c r="BB5" s="1"/>
      <c r="BC5" s="1"/>
      <c r="BG5" s="1"/>
      <c r="BH5" s="1"/>
      <c r="BM5" s="1"/>
      <c r="BN5" s="1"/>
      <c r="BS5" s="1"/>
      <c r="BT5" s="1"/>
      <c r="BY5" s="1"/>
      <c r="BZ5" s="1"/>
      <c r="CE5" s="1"/>
    </row>
    <row r="6" spans="1:83" ht="15" customHeight="1" thickBot="1">
      <c r="A6" s="109"/>
      <c r="B6" s="109"/>
      <c r="C6" s="109"/>
      <c r="D6" s="109"/>
      <c r="E6" s="109"/>
      <c r="F6" s="109"/>
      <c r="G6" s="109"/>
      <c r="H6" s="109"/>
      <c r="I6" s="109"/>
      <c r="J6" s="10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AB6" s="1"/>
      <c r="AC6" s="1"/>
      <c r="AD6" s="1"/>
      <c r="AE6" s="1"/>
      <c r="AH6" s="1"/>
      <c r="AI6" s="1"/>
      <c r="AN6" s="1"/>
      <c r="AO6" s="1"/>
      <c r="AT6" s="1"/>
      <c r="AU6" s="1"/>
      <c r="AV6" s="1"/>
      <c r="BA6" s="1"/>
      <c r="BB6" s="1"/>
      <c r="BC6" s="166"/>
      <c r="BG6" s="1"/>
      <c r="BH6" s="1"/>
      <c r="BM6" s="1"/>
      <c r="BN6" s="1"/>
      <c r="BS6" s="1"/>
      <c r="BT6" s="1"/>
      <c r="BY6" s="1"/>
      <c r="BZ6" s="1"/>
      <c r="CE6" s="1"/>
    </row>
    <row r="7" spans="1:83" ht="15" customHeight="1" thickTop="1" thickBot="1">
      <c r="A7" s="148">
        <v>1</v>
      </c>
      <c r="B7" s="109"/>
      <c r="C7" s="109"/>
      <c r="D7" s="109"/>
      <c r="E7" s="109"/>
      <c r="G7" s="109"/>
      <c r="H7" s="115">
        <v>1</v>
      </c>
      <c r="I7" s="115">
        <f>SUM(H7+1)</f>
        <v>2</v>
      </c>
      <c r="J7" s="115">
        <f t="shared" ref="J7:AA7" si="0">SUM(I7+1)</f>
        <v>3</v>
      </c>
      <c r="K7" s="115">
        <f t="shared" si="0"/>
        <v>4</v>
      </c>
      <c r="L7" s="115">
        <f t="shared" si="0"/>
        <v>5</v>
      </c>
      <c r="M7" s="115">
        <f t="shared" si="0"/>
        <v>6</v>
      </c>
      <c r="N7" s="115">
        <f t="shared" si="0"/>
        <v>7</v>
      </c>
      <c r="O7" s="115">
        <f t="shared" si="0"/>
        <v>8</v>
      </c>
      <c r="P7" s="115">
        <f t="shared" si="0"/>
        <v>9</v>
      </c>
      <c r="Q7" s="205">
        <f t="shared" si="0"/>
        <v>10</v>
      </c>
      <c r="R7" s="205">
        <f t="shared" si="0"/>
        <v>11</v>
      </c>
      <c r="S7" s="115">
        <f t="shared" si="0"/>
        <v>12</v>
      </c>
      <c r="T7" s="115">
        <f t="shared" si="0"/>
        <v>13</v>
      </c>
      <c r="U7" s="115">
        <f t="shared" si="0"/>
        <v>14</v>
      </c>
      <c r="V7" s="115">
        <f t="shared" si="0"/>
        <v>15</v>
      </c>
      <c r="W7" s="115">
        <f t="shared" si="0"/>
        <v>16</v>
      </c>
      <c r="X7" s="115">
        <f t="shared" si="0"/>
        <v>17</v>
      </c>
      <c r="Y7" s="115">
        <f t="shared" si="0"/>
        <v>18</v>
      </c>
      <c r="Z7" s="115">
        <f t="shared" si="0"/>
        <v>19</v>
      </c>
      <c r="AA7" s="115">
        <f t="shared" si="0"/>
        <v>20</v>
      </c>
      <c r="AB7" s="116"/>
      <c r="AC7" s="116"/>
      <c r="AD7" s="116"/>
      <c r="AE7" s="116"/>
      <c r="AF7" s="115">
        <f>SUM(AA7+1)</f>
        <v>21</v>
      </c>
      <c r="AG7" s="115">
        <f>SUM(AF7+1)</f>
        <v>22</v>
      </c>
      <c r="AH7" s="115">
        <f t="shared" ref="AH7:AY7" si="1">SUM(AG7+1)</f>
        <v>23</v>
      </c>
      <c r="AI7" s="115">
        <f t="shared" si="1"/>
        <v>24</v>
      </c>
      <c r="AJ7" s="115">
        <f t="shared" si="1"/>
        <v>25</v>
      </c>
      <c r="AK7" s="115">
        <f t="shared" si="1"/>
        <v>26</v>
      </c>
      <c r="AL7" s="115">
        <f t="shared" si="1"/>
        <v>27</v>
      </c>
      <c r="AM7" s="115">
        <f t="shared" si="1"/>
        <v>28</v>
      </c>
      <c r="AN7" s="205">
        <f t="shared" si="1"/>
        <v>29</v>
      </c>
      <c r="AO7" s="205">
        <f t="shared" si="1"/>
        <v>30</v>
      </c>
      <c r="AP7" s="205">
        <f t="shared" si="1"/>
        <v>31</v>
      </c>
      <c r="AQ7" s="205">
        <f t="shared" si="1"/>
        <v>32</v>
      </c>
      <c r="AR7" s="115">
        <f t="shared" si="1"/>
        <v>33</v>
      </c>
      <c r="AS7" s="115">
        <f t="shared" si="1"/>
        <v>34</v>
      </c>
      <c r="AT7" s="115">
        <f t="shared" si="1"/>
        <v>35</v>
      </c>
      <c r="AU7" s="115">
        <f t="shared" si="1"/>
        <v>36</v>
      </c>
      <c r="AV7" s="115">
        <f t="shared" si="1"/>
        <v>37</v>
      </c>
      <c r="AW7" s="115">
        <f t="shared" si="1"/>
        <v>38</v>
      </c>
      <c r="AX7" s="115">
        <f t="shared" si="1"/>
        <v>39</v>
      </c>
      <c r="AY7" s="115">
        <f t="shared" si="1"/>
        <v>40</v>
      </c>
      <c r="BA7" s="1"/>
      <c r="BB7" s="1"/>
      <c r="BC7" s="148">
        <v>2</v>
      </c>
      <c r="BG7" s="1"/>
      <c r="BH7" s="1"/>
      <c r="BM7" s="1"/>
      <c r="BN7" s="1"/>
      <c r="BS7" s="1"/>
      <c r="BT7" s="1"/>
      <c r="BY7" s="1"/>
      <c r="BZ7" s="1"/>
      <c r="CE7" s="1"/>
    </row>
    <row r="8" spans="1:83" ht="15" customHeight="1" thickTop="1">
      <c r="A8" s="109"/>
      <c r="B8" s="109"/>
      <c r="C8" s="109"/>
      <c r="D8" s="109"/>
      <c r="E8" s="109"/>
      <c r="F8" s="109"/>
      <c r="G8" s="109"/>
      <c r="H8" s="231">
        <v>1</v>
      </c>
      <c r="I8" s="232">
        <f>H8+1</f>
        <v>2</v>
      </c>
      <c r="J8" s="231">
        <f>I8+1</f>
        <v>3</v>
      </c>
      <c r="K8" s="232">
        <f>J8+1</f>
        <v>4</v>
      </c>
      <c r="L8" s="231">
        <f t="shared" ref="L8:AA8" si="2">K8+1</f>
        <v>5</v>
      </c>
      <c r="M8" s="232">
        <f t="shared" si="2"/>
        <v>6</v>
      </c>
      <c r="N8" s="231">
        <f t="shared" si="2"/>
        <v>7</v>
      </c>
      <c r="O8" s="232">
        <f t="shared" si="2"/>
        <v>8</v>
      </c>
      <c r="P8" s="231">
        <f t="shared" si="2"/>
        <v>9</v>
      </c>
      <c r="Q8" s="232">
        <f t="shared" si="2"/>
        <v>10</v>
      </c>
      <c r="R8" s="231">
        <f t="shared" si="2"/>
        <v>11</v>
      </c>
      <c r="S8" s="232">
        <f t="shared" si="2"/>
        <v>12</v>
      </c>
      <c r="T8" s="231">
        <f t="shared" si="2"/>
        <v>13</v>
      </c>
      <c r="U8" s="232">
        <f t="shared" si="2"/>
        <v>14</v>
      </c>
      <c r="V8" s="231">
        <f t="shared" si="2"/>
        <v>15</v>
      </c>
      <c r="W8" s="232">
        <f t="shared" si="2"/>
        <v>16</v>
      </c>
      <c r="X8" s="231">
        <f t="shared" si="2"/>
        <v>17</v>
      </c>
      <c r="Y8" s="232">
        <f t="shared" si="2"/>
        <v>18</v>
      </c>
      <c r="Z8" s="231">
        <f t="shared" si="2"/>
        <v>19</v>
      </c>
      <c r="AA8" s="232">
        <f t="shared" si="2"/>
        <v>20</v>
      </c>
      <c r="AB8" s="117"/>
      <c r="AC8" s="117"/>
      <c r="AD8" s="117"/>
      <c r="AE8" s="117"/>
      <c r="AF8" s="231">
        <v>1</v>
      </c>
      <c r="AG8" s="232">
        <f t="shared" ref="AG8:AY8" si="3">AF8+1</f>
        <v>2</v>
      </c>
      <c r="AH8" s="231">
        <f t="shared" si="3"/>
        <v>3</v>
      </c>
      <c r="AI8" s="232">
        <f t="shared" si="3"/>
        <v>4</v>
      </c>
      <c r="AJ8" s="231">
        <f t="shared" si="3"/>
        <v>5</v>
      </c>
      <c r="AK8" s="232">
        <f t="shared" si="3"/>
        <v>6</v>
      </c>
      <c r="AL8" s="231">
        <f t="shared" si="3"/>
        <v>7</v>
      </c>
      <c r="AM8" s="232">
        <f t="shared" si="3"/>
        <v>8</v>
      </c>
      <c r="AN8" s="231">
        <f t="shared" si="3"/>
        <v>9</v>
      </c>
      <c r="AO8" s="232">
        <f t="shared" si="3"/>
        <v>10</v>
      </c>
      <c r="AP8" s="231">
        <f t="shared" si="3"/>
        <v>11</v>
      </c>
      <c r="AQ8" s="232">
        <f t="shared" si="3"/>
        <v>12</v>
      </c>
      <c r="AR8" s="231">
        <f t="shared" si="3"/>
        <v>13</v>
      </c>
      <c r="AS8" s="232">
        <f t="shared" si="3"/>
        <v>14</v>
      </c>
      <c r="AT8" s="231">
        <f t="shared" si="3"/>
        <v>15</v>
      </c>
      <c r="AU8" s="232">
        <f t="shared" si="3"/>
        <v>16</v>
      </c>
      <c r="AV8" s="231">
        <f t="shared" si="3"/>
        <v>17</v>
      </c>
      <c r="AW8" s="232">
        <f t="shared" si="3"/>
        <v>18</v>
      </c>
      <c r="AX8" s="231">
        <f t="shared" si="3"/>
        <v>19</v>
      </c>
      <c r="AY8" s="232">
        <f t="shared" si="3"/>
        <v>20</v>
      </c>
      <c r="BA8" s="1"/>
      <c r="BB8" s="1"/>
      <c r="BC8" s="166"/>
      <c r="BG8" s="1"/>
      <c r="BH8" s="1"/>
      <c r="BM8" s="1"/>
      <c r="BN8" s="1"/>
      <c r="BS8" s="1"/>
      <c r="BT8" s="1"/>
      <c r="BY8" s="1"/>
      <c r="BZ8" s="1"/>
      <c r="CE8" s="1"/>
    </row>
    <row r="9" spans="1:83" ht="15" customHeight="1">
      <c r="A9" s="109"/>
      <c r="B9" s="109"/>
      <c r="C9" s="109"/>
      <c r="D9" s="109"/>
      <c r="E9" s="109"/>
      <c r="F9" s="109"/>
      <c r="G9" s="109"/>
      <c r="H9" s="284">
        <v>1</v>
      </c>
      <c r="I9" s="285"/>
      <c r="J9" s="284">
        <f>H9+1</f>
        <v>2</v>
      </c>
      <c r="K9" s="285"/>
      <c r="L9" s="284">
        <f>J9+1</f>
        <v>3</v>
      </c>
      <c r="M9" s="285"/>
      <c r="N9" s="284">
        <f>L9+1</f>
        <v>4</v>
      </c>
      <c r="O9" s="285"/>
      <c r="P9" s="284">
        <f>N9+1</f>
        <v>5</v>
      </c>
      <c r="Q9" s="285"/>
      <c r="R9" s="284">
        <f>P9+1</f>
        <v>6</v>
      </c>
      <c r="S9" s="285"/>
      <c r="T9" s="284">
        <f>R9+1</f>
        <v>7</v>
      </c>
      <c r="U9" s="285"/>
      <c r="V9" s="284">
        <f>T9+1</f>
        <v>8</v>
      </c>
      <c r="W9" s="285"/>
      <c r="X9" s="284">
        <f>V9+1</f>
        <v>9</v>
      </c>
      <c r="Y9" s="285"/>
      <c r="Z9" s="284">
        <f>X9+1</f>
        <v>10</v>
      </c>
      <c r="AA9" s="285"/>
      <c r="AB9" s="117"/>
      <c r="AC9" s="117"/>
      <c r="AD9" s="117"/>
      <c r="AE9" s="117"/>
      <c r="AF9" s="284">
        <v>1</v>
      </c>
      <c r="AG9" s="285"/>
      <c r="AH9" s="284">
        <f>AF9+1</f>
        <v>2</v>
      </c>
      <c r="AI9" s="285"/>
      <c r="AJ9" s="284">
        <f>AH9+1</f>
        <v>3</v>
      </c>
      <c r="AK9" s="285"/>
      <c r="AL9" s="284">
        <f>AJ9+1</f>
        <v>4</v>
      </c>
      <c r="AM9" s="285"/>
      <c r="AN9" s="284">
        <f>AL9+1</f>
        <v>5</v>
      </c>
      <c r="AO9" s="285"/>
      <c r="AP9" s="284">
        <f>AN9+1</f>
        <v>6</v>
      </c>
      <c r="AQ9" s="285"/>
      <c r="AR9" s="284">
        <f>AP9+1</f>
        <v>7</v>
      </c>
      <c r="AS9" s="285"/>
      <c r="AT9" s="284">
        <f>AR9+1</f>
        <v>8</v>
      </c>
      <c r="AU9" s="285"/>
      <c r="AV9" s="284">
        <f>AT9+1</f>
        <v>9</v>
      </c>
      <c r="AW9" s="285"/>
      <c r="AX9" s="284">
        <f>AV9+1</f>
        <v>10</v>
      </c>
      <c r="AY9" s="285"/>
      <c r="BA9" s="1"/>
      <c r="BB9" s="1"/>
      <c r="BC9" s="166"/>
      <c r="BG9" s="1"/>
      <c r="BH9" s="1"/>
      <c r="BM9" s="1"/>
      <c r="BN9" s="1"/>
      <c r="BS9" s="1"/>
      <c r="BT9" s="1"/>
      <c r="BY9" s="1"/>
      <c r="BZ9" s="1"/>
      <c r="CE9" s="1"/>
    </row>
    <row r="10" spans="1:83" ht="15" customHeight="1">
      <c r="A10" s="109"/>
      <c r="B10" s="109"/>
      <c r="C10" s="109"/>
      <c r="D10" s="109"/>
      <c r="E10" s="109"/>
      <c r="F10" s="109"/>
      <c r="G10" s="109"/>
      <c r="H10" s="286">
        <f>J10+1</f>
        <v>10</v>
      </c>
      <c r="I10" s="287"/>
      <c r="J10" s="286">
        <f>L10+1</f>
        <v>9</v>
      </c>
      <c r="K10" s="287"/>
      <c r="L10" s="286">
        <f>N10+1</f>
        <v>8</v>
      </c>
      <c r="M10" s="287"/>
      <c r="N10" s="286">
        <f>P10+1</f>
        <v>7</v>
      </c>
      <c r="O10" s="287"/>
      <c r="P10" s="286">
        <f>R10+1</f>
        <v>6</v>
      </c>
      <c r="Q10" s="287"/>
      <c r="R10" s="286">
        <f>T10+1</f>
        <v>5</v>
      </c>
      <c r="S10" s="287"/>
      <c r="T10" s="286">
        <f>V10+1</f>
        <v>4</v>
      </c>
      <c r="U10" s="287"/>
      <c r="V10" s="286">
        <f>X10+1</f>
        <v>3</v>
      </c>
      <c r="W10" s="287"/>
      <c r="X10" s="286">
        <f>Z10+1</f>
        <v>2</v>
      </c>
      <c r="Y10" s="287"/>
      <c r="Z10" s="286">
        <v>1</v>
      </c>
      <c r="AA10" s="287"/>
      <c r="AB10" s="117"/>
      <c r="AC10" s="117"/>
      <c r="AD10" s="168"/>
      <c r="AE10" s="168"/>
      <c r="AF10" s="286">
        <f>AH10+1</f>
        <v>10</v>
      </c>
      <c r="AG10" s="287"/>
      <c r="AH10" s="286">
        <f>AJ10+1</f>
        <v>9</v>
      </c>
      <c r="AI10" s="287"/>
      <c r="AJ10" s="286">
        <f>AL10+1</f>
        <v>8</v>
      </c>
      <c r="AK10" s="287"/>
      <c r="AL10" s="286">
        <f>AN10+1</f>
        <v>7</v>
      </c>
      <c r="AM10" s="287"/>
      <c r="AN10" s="286">
        <f>AP10+1</f>
        <v>6</v>
      </c>
      <c r="AO10" s="287"/>
      <c r="AP10" s="286">
        <f>AR10+1</f>
        <v>5</v>
      </c>
      <c r="AQ10" s="287"/>
      <c r="AR10" s="286">
        <f>AT10+1</f>
        <v>4</v>
      </c>
      <c r="AS10" s="287"/>
      <c r="AT10" s="286">
        <f>AV10+1</f>
        <v>3</v>
      </c>
      <c r="AU10" s="287"/>
      <c r="AV10" s="286">
        <f>AX10+1</f>
        <v>2</v>
      </c>
      <c r="AW10" s="287"/>
      <c r="AX10" s="286">
        <v>1</v>
      </c>
      <c r="AY10" s="287"/>
      <c r="BA10" s="1"/>
      <c r="BB10" s="1"/>
      <c r="BC10" s="166"/>
      <c r="BG10" s="1"/>
      <c r="BH10" s="1"/>
      <c r="BM10" s="1"/>
      <c r="BN10" s="1"/>
      <c r="BS10" s="1"/>
      <c r="BT10" s="1"/>
      <c r="BY10" s="1"/>
      <c r="BZ10" s="1"/>
      <c r="CE10" s="1"/>
    </row>
    <row r="11" spans="1:83" ht="15" customHeight="1" thickBot="1">
      <c r="A11" s="109"/>
      <c r="B11" s="109"/>
      <c r="C11" s="109"/>
      <c r="D11" s="109"/>
      <c r="E11" s="109"/>
      <c r="F11" s="109"/>
      <c r="G11" s="109"/>
      <c r="H11" s="233">
        <f t="shared" ref="H11:Z11" si="4">I11+1</f>
        <v>20</v>
      </c>
      <c r="I11" s="234">
        <f t="shared" si="4"/>
        <v>19</v>
      </c>
      <c r="J11" s="233">
        <f t="shared" si="4"/>
        <v>18</v>
      </c>
      <c r="K11" s="234">
        <f t="shared" si="4"/>
        <v>17</v>
      </c>
      <c r="L11" s="233">
        <f t="shared" si="4"/>
        <v>16</v>
      </c>
      <c r="M11" s="234">
        <f t="shared" si="4"/>
        <v>15</v>
      </c>
      <c r="N11" s="233">
        <f t="shared" si="4"/>
        <v>14</v>
      </c>
      <c r="O11" s="234">
        <f t="shared" si="4"/>
        <v>13</v>
      </c>
      <c r="P11" s="233">
        <f t="shared" si="4"/>
        <v>12</v>
      </c>
      <c r="Q11" s="234">
        <f t="shared" si="4"/>
        <v>11</v>
      </c>
      <c r="R11" s="233">
        <f t="shared" si="4"/>
        <v>10</v>
      </c>
      <c r="S11" s="234">
        <f t="shared" si="4"/>
        <v>9</v>
      </c>
      <c r="T11" s="233">
        <f t="shared" si="4"/>
        <v>8</v>
      </c>
      <c r="U11" s="234">
        <f t="shared" si="4"/>
        <v>7</v>
      </c>
      <c r="V11" s="233">
        <f t="shared" si="4"/>
        <v>6</v>
      </c>
      <c r="W11" s="234">
        <f t="shared" si="4"/>
        <v>5</v>
      </c>
      <c r="X11" s="233">
        <f t="shared" si="4"/>
        <v>4</v>
      </c>
      <c r="Y11" s="234">
        <f t="shared" si="4"/>
        <v>3</v>
      </c>
      <c r="Z11" s="233">
        <f t="shared" si="4"/>
        <v>2</v>
      </c>
      <c r="AA11" s="234">
        <v>1</v>
      </c>
      <c r="AB11" s="117"/>
      <c r="AC11" s="117"/>
      <c r="AD11" s="168"/>
      <c r="AE11" s="168"/>
      <c r="AF11" s="233">
        <f t="shared" ref="AF11:AX11" si="5">AG11+1</f>
        <v>20</v>
      </c>
      <c r="AG11" s="234">
        <f t="shared" si="5"/>
        <v>19</v>
      </c>
      <c r="AH11" s="233">
        <f t="shared" si="5"/>
        <v>18</v>
      </c>
      <c r="AI11" s="234">
        <f t="shared" si="5"/>
        <v>17</v>
      </c>
      <c r="AJ11" s="233">
        <f t="shared" si="5"/>
        <v>16</v>
      </c>
      <c r="AK11" s="234">
        <f t="shared" si="5"/>
        <v>15</v>
      </c>
      <c r="AL11" s="233">
        <f t="shared" si="5"/>
        <v>14</v>
      </c>
      <c r="AM11" s="234">
        <f t="shared" si="5"/>
        <v>13</v>
      </c>
      <c r="AN11" s="233">
        <f t="shared" si="5"/>
        <v>12</v>
      </c>
      <c r="AO11" s="234">
        <f t="shared" si="5"/>
        <v>11</v>
      </c>
      <c r="AP11" s="233">
        <f t="shared" si="5"/>
        <v>10</v>
      </c>
      <c r="AQ11" s="234">
        <f t="shared" si="5"/>
        <v>9</v>
      </c>
      <c r="AR11" s="233">
        <f t="shared" si="5"/>
        <v>8</v>
      </c>
      <c r="AS11" s="234">
        <f t="shared" si="5"/>
        <v>7</v>
      </c>
      <c r="AT11" s="233">
        <f t="shared" si="5"/>
        <v>6</v>
      </c>
      <c r="AU11" s="234">
        <f t="shared" si="5"/>
        <v>5</v>
      </c>
      <c r="AV11" s="233">
        <f t="shared" si="5"/>
        <v>4</v>
      </c>
      <c r="AW11" s="234">
        <f t="shared" si="5"/>
        <v>3</v>
      </c>
      <c r="AX11" s="233">
        <f t="shared" si="5"/>
        <v>2</v>
      </c>
      <c r="AY11" s="234">
        <v>1</v>
      </c>
      <c r="BA11" s="1"/>
      <c r="BB11" s="1"/>
      <c r="BC11" s="166"/>
      <c r="BG11" s="1"/>
      <c r="BH11" s="1"/>
      <c r="BM11" s="1"/>
      <c r="BN11" s="1"/>
      <c r="BS11" s="1"/>
      <c r="BT11" s="1"/>
      <c r="BY11" s="1"/>
      <c r="BZ11" s="1"/>
      <c r="CE11" s="1"/>
    </row>
    <row r="12" spans="1:83" ht="15" customHeight="1" thickTop="1" thickBot="1">
      <c r="A12" s="148">
        <v>3</v>
      </c>
      <c r="B12" s="109"/>
      <c r="C12" s="109"/>
      <c r="D12" s="109"/>
      <c r="E12" s="109"/>
      <c r="F12" s="109"/>
      <c r="G12" s="109"/>
      <c r="H12" s="115">
        <f t="shared" ref="H12:Z12" si="6">SUM(I12+1)</f>
        <v>80</v>
      </c>
      <c r="I12" s="115">
        <f t="shared" si="6"/>
        <v>79</v>
      </c>
      <c r="J12" s="115">
        <f t="shared" si="6"/>
        <v>78</v>
      </c>
      <c r="K12" s="115">
        <f t="shared" si="6"/>
        <v>77</v>
      </c>
      <c r="L12" s="115">
        <f t="shared" si="6"/>
        <v>76</v>
      </c>
      <c r="M12" s="115">
        <f t="shared" si="6"/>
        <v>75</v>
      </c>
      <c r="N12" s="115">
        <f t="shared" si="6"/>
        <v>74</v>
      </c>
      <c r="O12" s="115">
        <f t="shared" si="6"/>
        <v>73</v>
      </c>
      <c r="P12" s="115">
        <f t="shared" si="6"/>
        <v>72</v>
      </c>
      <c r="Q12" s="205">
        <f t="shared" si="6"/>
        <v>71</v>
      </c>
      <c r="R12" s="205">
        <f t="shared" si="6"/>
        <v>70</v>
      </c>
      <c r="S12" s="115">
        <f t="shared" si="6"/>
        <v>69</v>
      </c>
      <c r="T12" s="115">
        <f t="shared" si="6"/>
        <v>68</v>
      </c>
      <c r="U12" s="115">
        <f t="shared" si="6"/>
        <v>67</v>
      </c>
      <c r="V12" s="115">
        <f t="shared" si="6"/>
        <v>66</v>
      </c>
      <c r="W12" s="115">
        <f t="shared" si="6"/>
        <v>65</v>
      </c>
      <c r="X12" s="115">
        <f t="shared" si="6"/>
        <v>64</v>
      </c>
      <c r="Y12" s="115">
        <f t="shared" si="6"/>
        <v>63</v>
      </c>
      <c r="Z12" s="115">
        <f t="shared" si="6"/>
        <v>62</v>
      </c>
      <c r="AA12" s="115">
        <f>SUM(AF12+1)</f>
        <v>61</v>
      </c>
      <c r="AB12" s="116"/>
      <c r="AC12" s="116"/>
      <c r="AD12" s="116"/>
      <c r="AE12" s="116"/>
      <c r="AF12" s="115">
        <f t="shared" ref="AF12:AW12" si="7">SUM(AG12+1)</f>
        <v>60</v>
      </c>
      <c r="AG12" s="115">
        <f t="shared" si="7"/>
        <v>59</v>
      </c>
      <c r="AH12" s="115">
        <f t="shared" si="7"/>
        <v>58</v>
      </c>
      <c r="AI12" s="115">
        <f t="shared" si="7"/>
        <v>57</v>
      </c>
      <c r="AJ12" s="115">
        <f t="shared" si="7"/>
        <v>56</v>
      </c>
      <c r="AK12" s="115">
        <f t="shared" si="7"/>
        <v>55</v>
      </c>
      <c r="AL12" s="115">
        <f t="shared" si="7"/>
        <v>54</v>
      </c>
      <c r="AM12" s="115">
        <f t="shared" si="7"/>
        <v>53</v>
      </c>
      <c r="AN12" s="205">
        <f t="shared" si="7"/>
        <v>52</v>
      </c>
      <c r="AO12" s="205">
        <f t="shared" si="7"/>
        <v>51</v>
      </c>
      <c r="AP12" s="205">
        <f t="shared" si="7"/>
        <v>50</v>
      </c>
      <c r="AQ12" s="205">
        <f t="shared" si="7"/>
        <v>49</v>
      </c>
      <c r="AR12" s="115">
        <f t="shared" si="7"/>
        <v>48</v>
      </c>
      <c r="AS12" s="115">
        <f t="shared" si="7"/>
        <v>47</v>
      </c>
      <c r="AT12" s="115">
        <f t="shared" si="7"/>
        <v>46</v>
      </c>
      <c r="AU12" s="115">
        <f t="shared" si="7"/>
        <v>45</v>
      </c>
      <c r="AV12" s="115">
        <f t="shared" si="7"/>
        <v>44</v>
      </c>
      <c r="AW12" s="115">
        <f t="shared" si="7"/>
        <v>43</v>
      </c>
      <c r="AX12" s="115">
        <f>SUM(AY12+1)</f>
        <v>42</v>
      </c>
      <c r="AY12" s="115">
        <f>SUM(AY7+1)</f>
        <v>41</v>
      </c>
      <c r="BA12" s="1"/>
      <c r="BB12" s="1"/>
      <c r="BC12" s="148">
        <v>4</v>
      </c>
      <c r="BG12" s="1"/>
      <c r="BH12" s="1"/>
      <c r="BM12" s="1"/>
      <c r="BN12" s="1"/>
      <c r="BS12" s="1"/>
      <c r="BT12" s="1"/>
      <c r="BY12" s="1"/>
      <c r="BZ12" s="1"/>
      <c r="CE12" s="1"/>
    </row>
    <row r="13" spans="1:83" ht="15" customHeight="1" thickTop="1">
      <c r="A13" s="109"/>
      <c r="B13" s="109"/>
      <c r="C13" s="109"/>
      <c r="D13" s="109"/>
      <c r="E13" s="109"/>
      <c r="F13" s="109"/>
      <c r="G13" s="109"/>
      <c r="H13" s="115">
        <f>SUM(H12+1)</f>
        <v>81</v>
      </c>
      <c r="I13" s="115">
        <f>SUM(H13+1)</f>
        <v>82</v>
      </c>
      <c r="J13" s="115">
        <f t="shared" ref="J13:AA13" si="8">SUM(I13+1)</f>
        <v>83</v>
      </c>
      <c r="K13" s="115">
        <f t="shared" si="8"/>
        <v>84</v>
      </c>
      <c r="L13" s="115">
        <f t="shared" si="8"/>
        <v>85</v>
      </c>
      <c r="M13" s="115">
        <f t="shared" si="8"/>
        <v>86</v>
      </c>
      <c r="N13" s="115">
        <f t="shared" si="8"/>
        <v>87</v>
      </c>
      <c r="O13" s="115">
        <f t="shared" si="8"/>
        <v>88</v>
      </c>
      <c r="P13" s="115">
        <f t="shared" si="8"/>
        <v>89</v>
      </c>
      <c r="Q13" s="205">
        <f t="shared" si="8"/>
        <v>90</v>
      </c>
      <c r="R13" s="205">
        <f t="shared" si="8"/>
        <v>91</v>
      </c>
      <c r="S13" s="115">
        <f t="shared" si="8"/>
        <v>92</v>
      </c>
      <c r="T13" s="115">
        <f t="shared" si="8"/>
        <v>93</v>
      </c>
      <c r="U13" s="115">
        <f t="shared" si="8"/>
        <v>94</v>
      </c>
      <c r="V13" s="115">
        <f t="shared" si="8"/>
        <v>95</v>
      </c>
      <c r="W13" s="115">
        <f t="shared" si="8"/>
        <v>96</v>
      </c>
      <c r="X13" s="115">
        <f t="shared" si="8"/>
        <v>97</v>
      </c>
      <c r="Y13" s="115">
        <f t="shared" si="8"/>
        <v>98</v>
      </c>
      <c r="Z13" s="115">
        <f t="shared" si="8"/>
        <v>99</v>
      </c>
      <c r="AA13" s="115">
        <f t="shared" si="8"/>
        <v>100</v>
      </c>
      <c r="AB13" s="116"/>
      <c r="AC13" s="116"/>
      <c r="AD13" s="116"/>
      <c r="AE13" s="116"/>
      <c r="AF13" s="115">
        <f>SUM(AA13+1)</f>
        <v>101</v>
      </c>
      <c r="AG13" s="115">
        <f>SUM(AF13+1)</f>
        <v>102</v>
      </c>
      <c r="AH13" s="115">
        <f t="shared" ref="AH13:AY13" si="9">SUM(AG13+1)</f>
        <v>103</v>
      </c>
      <c r="AI13" s="115">
        <f t="shared" si="9"/>
        <v>104</v>
      </c>
      <c r="AJ13" s="115">
        <f t="shared" si="9"/>
        <v>105</v>
      </c>
      <c r="AK13" s="115">
        <f t="shared" si="9"/>
        <v>106</v>
      </c>
      <c r="AL13" s="115">
        <f t="shared" si="9"/>
        <v>107</v>
      </c>
      <c r="AM13" s="115">
        <f t="shared" si="9"/>
        <v>108</v>
      </c>
      <c r="AN13" s="205">
        <f t="shared" si="9"/>
        <v>109</v>
      </c>
      <c r="AO13" s="205">
        <f t="shared" si="9"/>
        <v>110</v>
      </c>
      <c r="AP13" s="205">
        <f t="shared" si="9"/>
        <v>111</v>
      </c>
      <c r="AQ13" s="205">
        <f t="shared" si="9"/>
        <v>112</v>
      </c>
      <c r="AR13" s="115">
        <f t="shared" si="9"/>
        <v>113</v>
      </c>
      <c r="AS13" s="115">
        <f t="shared" si="9"/>
        <v>114</v>
      </c>
      <c r="AT13" s="115">
        <f t="shared" si="9"/>
        <v>115</v>
      </c>
      <c r="AU13" s="115">
        <f t="shared" si="9"/>
        <v>116</v>
      </c>
      <c r="AV13" s="115">
        <f t="shared" si="9"/>
        <v>117</v>
      </c>
      <c r="AW13" s="115">
        <f t="shared" si="9"/>
        <v>118</v>
      </c>
      <c r="AX13" s="115">
        <f t="shared" si="9"/>
        <v>119</v>
      </c>
      <c r="AY13" s="115">
        <f t="shared" si="9"/>
        <v>120</v>
      </c>
      <c r="BA13" s="1"/>
      <c r="BB13" s="1"/>
      <c r="BC13" s="166"/>
      <c r="BG13" s="1"/>
      <c r="BH13" s="1"/>
      <c r="BM13" s="1"/>
      <c r="BN13" s="1"/>
      <c r="BS13" s="1"/>
      <c r="BT13" s="1"/>
      <c r="BY13" s="1"/>
      <c r="BZ13" s="1"/>
      <c r="CE13" s="1"/>
    </row>
    <row r="14" spans="1:83" ht="15" customHeight="1">
      <c r="A14" s="109"/>
      <c r="B14" s="109"/>
      <c r="C14" s="109"/>
      <c r="D14" s="109"/>
      <c r="E14" s="109"/>
      <c r="F14" s="109"/>
      <c r="G14" s="109"/>
      <c r="H14" s="231">
        <f>SUM(H11+1)</f>
        <v>21</v>
      </c>
      <c r="I14" s="232">
        <f>H14+1</f>
        <v>22</v>
      </c>
      <c r="J14" s="231">
        <f>I14+1</f>
        <v>23</v>
      </c>
      <c r="K14" s="232">
        <f>J14+1</f>
        <v>24</v>
      </c>
      <c r="L14" s="231">
        <f t="shared" ref="L14:AA14" si="10">K14+1</f>
        <v>25</v>
      </c>
      <c r="M14" s="232">
        <f t="shared" si="10"/>
        <v>26</v>
      </c>
      <c r="N14" s="231">
        <f t="shared" si="10"/>
        <v>27</v>
      </c>
      <c r="O14" s="232">
        <f t="shared" si="10"/>
        <v>28</v>
      </c>
      <c r="P14" s="231">
        <f t="shared" si="10"/>
        <v>29</v>
      </c>
      <c r="Q14" s="232">
        <f t="shared" si="10"/>
        <v>30</v>
      </c>
      <c r="R14" s="231">
        <f t="shared" si="10"/>
        <v>31</v>
      </c>
      <c r="S14" s="232">
        <f t="shared" si="10"/>
        <v>32</v>
      </c>
      <c r="T14" s="231">
        <f t="shared" si="10"/>
        <v>33</v>
      </c>
      <c r="U14" s="232">
        <f t="shared" si="10"/>
        <v>34</v>
      </c>
      <c r="V14" s="231">
        <f t="shared" si="10"/>
        <v>35</v>
      </c>
      <c r="W14" s="232">
        <f t="shared" si="10"/>
        <v>36</v>
      </c>
      <c r="X14" s="231">
        <f t="shared" si="10"/>
        <v>37</v>
      </c>
      <c r="Y14" s="232">
        <f t="shared" si="10"/>
        <v>38</v>
      </c>
      <c r="Z14" s="231">
        <f t="shared" si="10"/>
        <v>39</v>
      </c>
      <c r="AA14" s="232">
        <f t="shared" si="10"/>
        <v>40</v>
      </c>
      <c r="AB14" s="117"/>
      <c r="AC14" s="117"/>
      <c r="AD14" s="117"/>
      <c r="AE14" s="117"/>
      <c r="AF14" s="231">
        <f>SUM(AF11+1)</f>
        <v>21</v>
      </c>
      <c r="AG14" s="232">
        <f t="shared" ref="AG14:AY14" si="11">AF14+1</f>
        <v>22</v>
      </c>
      <c r="AH14" s="231">
        <f t="shared" si="11"/>
        <v>23</v>
      </c>
      <c r="AI14" s="232">
        <f t="shared" si="11"/>
        <v>24</v>
      </c>
      <c r="AJ14" s="231">
        <f t="shared" si="11"/>
        <v>25</v>
      </c>
      <c r="AK14" s="232">
        <f t="shared" si="11"/>
        <v>26</v>
      </c>
      <c r="AL14" s="231">
        <f t="shared" si="11"/>
        <v>27</v>
      </c>
      <c r="AM14" s="232">
        <f t="shared" si="11"/>
        <v>28</v>
      </c>
      <c r="AN14" s="231">
        <f t="shared" si="11"/>
        <v>29</v>
      </c>
      <c r="AO14" s="232">
        <f t="shared" si="11"/>
        <v>30</v>
      </c>
      <c r="AP14" s="231">
        <f t="shared" si="11"/>
        <v>31</v>
      </c>
      <c r="AQ14" s="232">
        <f t="shared" si="11"/>
        <v>32</v>
      </c>
      <c r="AR14" s="231">
        <f t="shared" si="11"/>
        <v>33</v>
      </c>
      <c r="AS14" s="232">
        <f t="shared" si="11"/>
        <v>34</v>
      </c>
      <c r="AT14" s="231">
        <f t="shared" si="11"/>
        <v>35</v>
      </c>
      <c r="AU14" s="232">
        <f t="shared" si="11"/>
        <v>36</v>
      </c>
      <c r="AV14" s="231">
        <f t="shared" si="11"/>
        <v>37</v>
      </c>
      <c r="AW14" s="232">
        <f t="shared" si="11"/>
        <v>38</v>
      </c>
      <c r="AX14" s="231">
        <f t="shared" si="11"/>
        <v>39</v>
      </c>
      <c r="AY14" s="232">
        <f t="shared" si="11"/>
        <v>40</v>
      </c>
      <c r="BA14" s="1"/>
      <c r="BB14" s="1"/>
      <c r="BC14" s="166"/>
      <c r="BG14" s="1"/>
      <c r="BH14" s="1"/>
      <c r="BM14" s="1"/>
      <c r="BN14" s="1"/>
      <c r="BS14" s="1"/>
      <c r="BT14" s="1"/>
      <c r="BY14" s="1"/>
      <c r="BZ14" s="1"/>
      <c r="CE14" s="1"/>
    </row>
    <row r="15" spans="1:83" ht="15" customHeight="1">
      <c r="A15" s="109"/>
      <c r="B15" s="109"/>
      <c r="C15" s="109"/>
      <c r="D15" s="109"/>
      <c r="E15" s="109"/>
      <c r="F15" s="109"/>
      <c r="G15" s="109"/>
      <c r="H15" s="284">
        <f>SUM(H10+1)</f>
        <v>11</v>
      </c>
      <c r="I15" s="285"/>
      <c r="J15" s="284">
        <f>H15+1</f>
        <v>12</v>
      </c>
      <c r="K15" s="285"/>
      <c r="L15" s="284">
        <f>J15+1</f>
        <v>13</v>
      </c>
      <c r="M15" s="285"/>
      <c r="N15" s="284">
        <f>L15+1</f>
        <v>14</v>
      </c>
      <c r="O15" s="285"/>
      <c r="P15" s="284">
        <f>N15+1</f>
        <v>15</v>
      </c>
      <c r="Q15" s="285"/>
      <c r="R15" s="284">
        <f>P15+1</f>
        <v>16</v>
      </c>
      <c r="S15" s="285"/>
      <c r="T15" s="284">
        <f>R15+1</f>
        <v>17</v>
      </c>
      <c r="U15" s="285"/>
      <c r="V15" s="284">
        <f>T15+1</f>
        <v>18</v>
      </c>
      <c r="W15" s="285"/>
      <c r="X15" s="284">
        <f>V15+1</f>
        <v>19</v>
      </c>
      <c r="Y15" s="285"/>
      <c r="Z15" s="284">
        <f>X15+1</f>
        <v>20</v>
      </c>
      <c r="AA15" s="285"/>
      <c r="AB15" s="117"/>
      <c r="AC15" s="117"/>
      <c r="AD15" s="117"/>
      <c r="AE15" s="117"/>
      <c r="AF15" s="284">
        <f>SUM(AF10+1)</f>
        <v>11</v>
      </c>
      <c r="AG15" s="285"/>
      <c r="AH15" s="284">
        <f>AF15+1</f>
        <v>12</v>
      </c>
      <c r="AI15" s="285"/>
      <c r="AJ15" s="284">
        <f>AH15+1</f>
        <v>13</v>
      </c>
      <c r="AK15" s="285"/>
      <c r="AL15" s="284">
        <f>AJ15+1</f>
        <v>14</v>
      </c>
      <c r="AM15" s="285"/>
      <c r="AN15" s="284">
        <f>AL15+1</f>
        <v>15</v>
      </c>
      <c r="AO15" s="285"/>
      <c r="AP15" s="284">
        <f>AN15+1</f>
        <v>16</v>
      </c>
      <c r="AQ15" s="285"/>
      <c r="AR15" s="284">
        <f>AP15+1</f>
        <v>17</v>
      </c>
      <c r="AS15" s="285"/>
      <c r="AT15" s="284">
        <f>AR15+1</f>
        <v>18</v>
      </c>
      <c r="AU15" s="285"/>
      <c r="AV15" s="284">
        <f>AT15+1</f>
        <v>19</v>
      </c>
      <c r="AW15" s="285"/>
      <c r="AX15" s="284">
        <f>AV15+1</f>
        <v>20</v>
      </c>
      <c r="AY15" s="285"/>
      <c r="BA15" s="1"/>
      <c r="BB15" s="1"/>
      <c r="BC15" s="166"/>
      <c r="BG15" s="1"/>
      <c r="BH15" s="1"/>
      <c r="BM15" s="1"/>
      <c r="BN15" s="1"/>
      <c r="BS15" s="1"/>
      <c r="BT15" s="1"/>
      <c r="BY15" s="1"/>
      <c r="BZ15" s="1"/>
      <c r="CE15" s="1"/>
    </row>
    <row r="16" spans="1:83" ht="15" customHeight="1">
      <c r="A16" s="109"/>
      <c r="B16" s="109"/>
      <c r="C16" s="109"/>
      <c r="D16" s="109"/>
      <c r="E16" s="109"/>
      <c r="F16" s="109"/>
      <c r="G16" s="109"/>
      <c r="H16" s="286">
        <f>J16+1</f>
        <v>10</v>
      </c>
      <c r="I16" s="287"/>
      <c r="J16" s="286">
        <f>L16+1</f>
        <v>9</v>
      </c>
      <c r="K16" s="287"/>
      <c r="L16" s="286">
        <f>N16+1</f>
        <v>8</v>
      </c>
      <c r="M16" s="287"/>
      <c r="N16" s="286">
        <f>P16+1</f>
        <v>7</v>
      </c>
      <c r="O16" s="287"/>
      <c r="P16" s="286">
        <f>R16+1</f>
        <v>6</v>
      </c>
      <c r="Q16" s="287"/>
      <c r="R16" s="286">
        <f>T16+1</f>
        <v>5</v>
      </c>
      <c r="S16" s="287"/>
      <c r="T16" s="286">
        <f>V16+1</f>
        <v>4</v>
      </c>
      <c r="U16" s="287"/>
      <c r="V16" s="286">
        <f>X16+1</f>
        <v>3</v>
      </c>
      <c r="W16" s="287"/>
      <c r="X16" s="286">
        <f>Z16+1</f>
        <v>2</v>
      </c>
      <c r="Y16" s="287"/>
      <c r="Z16" s="286">
        <v>1</v>
      </c>
      <c r="AA16" s="287"/>
      <c r="AB16" s="117"/>
      <c r="AC16" s="117"/>
      <c r="AD16" s="168"/>
      <c r="AE16" s="168"/>
      <c r="AF16" s="286">
        <f>AH16+1</f>
        <v>10</v>
      </c>
      <c r="AG16" s="287"/>
      <c r="AH16" s="286">
        <f>AJ16+1</f>
        <v>9</v>
      </c>
      <c r="AI16" s="287"/>
      <c r="AJ16" s="286">
        <f>AL16+1</f>
        <v>8</v>
      </c>
      <c r="AK16" s="287"/>
      <c r="AL16" s="286">
        <f>AN16+1</f>
        <v>7</v>
      </c>
      <c r="AM16" s="287"/>
      <c r="AN16" s="286">
        <f>AP16+1</f>
        <v>6</v>
      </c>
      <c r="AO16" s="287"/>
      <c r="AP16" s="286">
        <f>AR16+1</f>
        <v>5</v>
      </c>
      <c r="AQ16" s="287"/>
      <c r="AR16" s="286">
        <f>AT16+1</f>
        <v>4</v>
      </c>
      <c r="AS16" s="287"/>
      <c r="AT16" s="286">
        <f>AV16+1</f>
        <v>3</v>
      </c>
      <c r="AU16" s="287"/>
      <c r="AV16" s="286">
        <f>AX16+1</f>
        <v>2</v>
      </c>
      <c r="AW16" s="287"/>
      <c r="AX16" s="286">
        <v>1</v>
      </c>
      <c r="AY16" s="287"/>
      <c r="BA16" s="1"/>
      <c r="BB16" s="1"/>
      <c r="BC16" s="166"/>
      <c r="BG16" s="1"/>
      <c r="BH16" s="1"/>
      <c r="BM16" s="1"/>
      <c r="BN16" s="1"/>
      <c r="BS16" s="1"/>
      <c r="BT16" s="1"/>
      <c r="BY16" s="1"/>
      <c r="BZ16" s="1"/>
      <c r="CE16" s="1"/>
    </row>
    <row r="17" spans="1:83" ht="15" customHeight="1" thickBot="1">
      <c r="A17" s="109"/>
      <c r="B17" s="109"/>
      <c r="C17" s="109"/>
      <c r="D17" s="109"/>
      <c r="E17" s="109"/>
      <c r="F17" s="109"/>
      <c r="G17" s="109"/>
      <c r="H17" s="233">
        <f t="shared" ref="H17:Z17" si="12">I17+1</f>
        <v>20</v>
      </c>
      <c r="I17" s="234">
        <f t="shared" si="12"/>
        <v>19</v>
      </c>
      <c r="J17" s="233">
        <f t="shared" si="12"/>
        <v>18</v>
      </c>
      <c r="K17" s="234">
        <f t="shared" si="12"/>
        <v>17</v>
      </c>
      <c r="L17" s="233">
        <f t="shared" si="12"/>
        <v>16</v>
      </c>
      <c r="M17" s="234">
        <f t="shared" si="12"/>
        <v>15</v>
      </c>
      <c r="N17" s="233">
        <f t="shared" si="12"/>
        <v>14</v>
      </c>
      <c r="O17" s="234">
        <f t="shared" si="12"/>
        <v>13</v>
      </c>
      <c r="P17" s="233">
        <f t="shared" si="12"/>
        <v>12</v>
      </c>
      <c r="Q17" s="234">
        <f t="shared" si="12"/>
        <v>11</v>
      </c>
      <c r="R17" s="233">
        <f t="shared" si="12"/>
        <v>10</v>
      </c>
      <c r="S17" s="234">
        <f t="shared" si="12"/>
        <v>9</v>
      </c>
      <c r="T17" s="233">
        <f t="shared" si="12"/>
        <v>8</v>
      </c>
      <c r="U17" s="234">
        <f t="shared" si="12"/>
        <v>7</v>
      </c>
      <c r="V17" s="233">
        <f t="shared" si="12"/>
        <v>6</v>
      </c>
      <c r="W17" s="234">
        <f t="shared" si="12"/>
        <v>5</v>
      </c>
      <c r="X17" s="233">
        <f t="shared" si="12"/>
        <v>4</v>
      </c>
      <c r="Y17" s="234">
        <f t="shared" si="12"/>
        <v>3</v>
      </c>
      <c r="Z17" s="233">
        <f t="shared" si="12"/>
        <v>2</v>
      </c>
      <c r="AA17" s="234">
        <v>1</v>
      </c>
      <c r="AB17" s="117"/>
      <c r="AC17" s="117"/>
      <c r="AD17" s="168"/>
      <c r="AE17" s="168"/>
      <c r="AF17" s="233">
        <f t="shared" ref="AF17:AX17" si="13">AG17+1</f>
        <v>20</v>
      </c>
      <c r="AG17" s="234">
        <f t="shared" si="13"/>
        <v>19</v>
      </c>
      <c r="AH17" s="233">
        <f t="shared" si="13"/>
        <v>18</v>
      </c>
      <c r="AI17" s="234">
        <f t="shared" si="13"/>
        <v>17</v>
      </c>
      <c r="AJ17" s="233">
        <f t="shared" si="13"/>
        <v>16</v>
      </c>
      <c r="AK17" s="234">
        <f t="shared" si="13"/>
        <v>15</v>
      </c>
      <c r="AL17" s="233">
        <f t="shared" si="13"/>
        <v>14</v>
      </c>
      <c r="AM17" s="234">
        <f t="shared" si="13"/>
        <v>13</v>
      </c>
      <c r="AN17" s="233">
        <f t="shared" si="13"/>
        <v>12</v>
      </c>
      <c r="AO17" s="234">
        <f t="shared" si="13"/>
        <v>11</v>
      </c>
      <c r="AP17" s="233">
        <f t="shared" si="13"/>
        <v>10</v>
      </c>
      <c r="AQ17" s="234">
        <f t="shared" si="13"/>
        <v>9</v>
      </c>
      <c r="AR17" s="233">
        <f t="shared" si="13"/>
        <v>8</v>
      </c>
      <c r="AS17" s="234">
        <f t="shared" si="13"/>
        <v>7</v>
      </c>
      <c r="AT17" s="233">
        <f t="shared" si="13"/>
        <v>6</v>
      </c>
      <c r="AU17" s="234">
        <f t="shared" si="13"/>
        <v>5</v>
      </c>
      <c r="AV17" s="233">
        <f t="shared" si="13"/>
        <v>4</v>
      </c>
      <c r="AW17" s="234">
        <f t="shared" si="13"/>
        <v>3</v>
      </c>
      <c r="AX17" s="233">
        <f t="shared" si="13"/>
        <v>2</v>
      </c>
      <c r="AY17" s="234">
        <v>1</v>
      </c>
      <c r="BA17" s="1"/>
      <c r="BB17" s="1"/>
      <c r="BC17" s="166"/>
      <c r="BG17" s="1"/>
      <c r="BH17" s="1"/>
      <c r="BM17" s="1"/>
      <c r="BN17" s="1"/>
      <c r="BS17" s="1"/>
      <c r="BT17" s="1"/>
      <c r="BY17" s="1"/>
      <c r="BZ17" s="1"/>
      <c r="CE17" s="1"/>
    </row>
    <row r="18" spans="1:83" ht="15" customHeight="1" thickTop="1" thickBot="1">
      <c r="A18" s="148">
        <v>5</v>
      </c>
      <c r="B18" s="109"/>
      <c r="C18" s="109"/>
      <c r="D18" s="109"/>
      <c r="E18" s="109"/>
      <c r="F18" s="109"/>
      <c r="G18" s="109"/>
      <c r="H18" s="115">
        <f t="shared" ref="H18:Z18" si="14">SUM(I18+1)</f>
        <v>160</v>
      </c>
      <c r="I18" s="115">
        <f t="shared" si="14"/>
        <v>159</v>
      </c>
      <c r="J18" s="115">
        <f t="shared" si="14"/>
        <v>158</v>
      </c>
      <c r="K18" s="115">
        <f t="shared" si="14"/>
        <v>157</v>
      </c>
      <c r="L18" s="115">
        <f t="shared" si="14"/>
        <v>156</v>
      </c>
      <c r="M18" s="115">
        <f t="shared" si="14"/>
        <v>155</v>
      </c>
      <c r="N18" s="115">
        <f t="shared" si="14"/>
        <v>154</v>
      </c>
      <c r="O18" s="115">
        <f t="shared" si="14"/>
        <v>153</v>
      </c>
      <c r="P18" s="115">
        <f t="shared" si="14"/>
        <v>152</v>
      </c>
      <c r="Q18" s="205">
        <f t="shared" si="14"/>
        <v>151</v>
      </c>
      <c r="R18" s="205">
        <f t="shared" si="14"/>
        <v>150</v>
      </c>
      <c r="S18" s="115">
        <f t="shared" si="14"/>
        <v>149</v>
      </c>
      <c r="T18" s="115">
        <f t="shared" si="14"/>
        <v>148</v>
      </c>
      <c r="U18" s="115">
        <f t="shared" si="14"/>
        <v>147</v>
      </c>
      <c r="V18" s="115">
        <f t="shared" si="14"/>
        <v>146</v>
      </c>
      <c r="W18" s="115">
        <f t="shared" si="14"/>
        <v>145</v>
      </c>
      <c r="X18" s="115">
        <f t="shared" si="14"/>
        <v>144</v>
      </c>
      <c r="Y18" s="115">
        <f t="shared" si="14"/>
        <v>143</v>
      </c>
      <c r="Z18" s="115">
        <f t="shared" si="14"/>
        <v>142</v>
      </c>
      <c r="AA18" s="115">
        <f>SUM(AF18+1)</f>
        <v>141</v>
      </c>
      <c r="AB18" s="116"/>
      <c r="AC18" s="116"/>
      <c r="AD18" s="116"/>
      <c r="AE18" s="116"/>
      <c r="AF18" s="115">
        <f t="shared" ref="AF18:AW18" si="15">SUM(AG18+1)</f>
        <v>140</v>
      </c>
      <c r="AG18" s="115">
        <f t="shared" si="15"/>
        <v>139</v>
      </c>
      <c r="AH18" s="115">
        <f t="shared" si="15"/>
        <v>138</v>
      </c>
      <c r="AI18" s="115">
        <f t="shared" si="15"/>
        <v>137</v>
      </c>
      <c r="AJ18" s="115">
        <f t="shared" si="15"/>
        <v>136</v>
      </c>
      <c r="AK18" s="115">
        <f t="shared" si="15"/>
        <v>135</v>
      </c>
      <c r="AL18" s="115">
        <f t="shared" si="15"/>
        <v>134</v>
      </c>
      <c r="AM18" s="115">
        <f t="shared" si="15"/>
        <v>133</v>
      </c>
      <c r="AN18" s="205">
        <f t="shared" si="15"/>
        <v>132</v>
      </c>
      <c r="AO18" s="205">
        <f t="shared" si="15"/>
        <v>131</v>
      </c>
      <c r="AP18" s="205">
        <f t="shared" si="15"/>
        <v>130</v>
      </c>
      <c r="AQ18" s="205">
        <f t="shared" si="15"/>
        <v>129</v>
      </c>
      <c r="AR18" s="115">
        <f t="shared" si="15"/>
        <v>128</v>
      </c>
      <c r="AS18" s="115">
        <f t="shared" si="15"/>
        <v>127</v>
      </c>
      <c r="AT18" s="115">
        <f t="shared" si="15"/>
        <v>126</v>
      </c>
      <c r="AU18" s="115">
        <f t="shared" si="15"/>
        <v>125</v>
      </c>
      <c r="AV18" s="115">
        <f t="shared" si="15"/>
        <v>124</v>
      </c>
      <c r="AW18" s="115">
        <f t="shared" si="15"/>
        <v>123</v>
      </c>
      <c r="AX18" s="115">
        <f>SUM(AY18+1)</f>
        <v>122</v>
      </c>
      <c r="AY18" s="115">
        <f>SUM(AY13+1)</f>
        <v>121</v>
      </c>
      <c r="BA18" s="1"/>
      <c r="BB18" s="1"/>
      <c r="BC18" s="148">
        <v>6</v>
      </c>
      <c r="BG18" s="1"/>
      <c r="BH18" s="1"/>
      <c r="BM18" s="1"/>
      <c r="BN18" s="1"/>
      <c r="BS18" s="1"/>
      <c r="BT18" s="1"/>
      <c r="BY18" s="1"/>
      <c r="BZ18" s="1"/>
      <c r="CE18" s="1"/>
    </row>
    <row r="19" spans="1:83" ht="15" customHeight="1" thickTop="1">
      <c r="A19" s="109"/>
      <c r="B19" s="109"/>
      <c r="C19" s="109"/>
      <c r="D19" s="109"/>
      <c r="E19" s="109"/>
      <c r="F19" s="109"/>
      <c r="G19" s="109"/>
      <c r="H19" s="115">
        <f>SUM(H18+1)</f>
        <v>161</v>
      </c>
      <c r="I19" s="115">
        <f>SUM(H19+1)</f>
        <v>162</v>
      </c>
      <c r="J19" s="115">
        <f t="shared" ref="J19:AA19" si="16">SUM(I19+1)</f>
        <v>163</v>
      </c>
      <c r="K19" s="115">
        <f t="shared" si="16"/>
        <v>164</v>
      </c>
      <c r="L19" s="115">
        <f t="shared" si="16"/>
        <v>165</v>
      </c>
      <c r="M19" s="115">
        <f t="shared" si="16"/>
        <v>166</v>
      </c>
      <c r="N19" s="115">
        <f t="shared" si="16"/>
        <v>167</v>
      </c>
      <c r="O19" s="115">
        <f t="shared" si="16"/>
        <v>168</v>
      </c>
      <c r="P19" s="115">
        <f t="shared" si="16"/>
        <v>169</v>
      </c>
      <c r="Q19" s="205">
        <f t="shared" si="16"/>
        <v>170</v>
      </c>
      <c r="R19" s="205">
        <f t="shared" si="16"/>
        <v>171</v>
      </c>
      <c r="S19" s="115">
        <f t="shared" si="16"/>
        <v>172</v>
      </c>
      <c r="T19" s="115">
        <f t="shared" si="16"/>
        <v>173</v>
      </c>
      <c r="U19" s="115">
        <f t="shared" si="16"/>
        <v>174</v>
      </c>
      <c r="V19" s="115">
        <f t="shared" si="16"/>
        <v>175</v>
      </c>
      <c r="W19" s="115">
        <f t="shared" si="16"/>
        <v>176</v>
      </c>
      <c r="X19" s="115">
        <f t="shared" si="16"/>
        <v>177</v>
      </c>
      <c r="Y19" s="115">
        <f t="shared" si="16"/>
        <v>178</v>
      </c>
      <c r="Z19" s="115">
        <f t="shared" si="16"/>
        <v>179</v>
      </c>
      <c r="AA19" s="115">
        <f t="shared" si="16"/>
        <v>180</v>
      </c>
      <c r="AB19" s="116"/>
      <c r="AC19" s="116"/>
      <c r="AD19" s="116"/>
      <c r="AE19" s="116"/>
      <c r="AF19" s="115">
        <f>SUM(AA19+1)</f>
        <v>181</v>
      </c>
      <c r="AG19" s="115">
        <f>SUM(AF19+1)</f>
        <v>182</v>
      </c>
      <c r="AH19" s="115">
        <f t="shared" ref="AH19:AY19" si="17">SUM(AG19+1)</f>
        <v>183</v>
      </c>
      <c r="AI19" s="115">
        <f t="shared" si="17"/>
        <v>184</v>
      </c>
      <c r="AJ19" s="115">
        <f t="shared" si="17"/>
        <v>185</v>
      </c>
      <c r="AK19" s="115">
        <f t="shared" si="17"/>
        <v>186</v>
      </c>
      <c r="AL19" s="115">
        <f t="shared" si="17"/>
        <v>187</v>
      </c>
      <c r="AM19" s="115">
        <f t="shared" si="17"/>
        <v>188</v>
      </c>
      <c r="AN19" s="205">
        <f t="shared" si="17"/>
        <v>189</v>
      </c>
      <c r="AO19" s="205">
        <f t="shared" si="17"/>
        <v>190</v>
      </c>
      <c r="AP19" s="205">
        <f t="shared" si="17"/>
        <v>191</v>
      </c>
      <c r="AQ19" s="205">
        <f t="shared" si="17"/>
        <v>192</v>
      </c>
      <c r="AR19" s="115">
        <f t="shared" si="17"/>
        <v>193</v>
      </c>
      <c r="AS19" s="115">
        <f t="shared" si="17"/>
        <v>194</v>
      </c>
      <c r="AT19" s="115">
        <f t="shared" si="17"/>
        <v>195</v>
      </c>
      <c r="AU19" s="115">
        <f t="shared" si="17"/>
        <v>196</v>
      </c>
      <c r="AV19" s="115">
        <f t="shared" si="17"/>
        <v>197</v>
      </c>
      <c r="AW19" s="115">
        <f t="shared" si="17"/>
        <v>198</v>
      </c>
      <c r="AX19" s="115">
        <f t="shared" si="17"/>
        <v>199</v>
      </c>
      <c r="AY19" s="115">
        <f t="shared" si="17"/>
        <v>200</v>
      </c>
      <c r="BA19" s="1"/>
      <c r="BB19" s="1"/>
      <c r="BC19" s="166"/>
      <c r="BG19" s="1"/>
      <c r="BH19" s="1"/>
      <c r="BM19" s="1"/>
      <c r="BN19" s="1"/>
      <c r="BS19" s="1"/>
      <c r="BT19" s="1"/>
      <c r="BY19" s="1"/>
      <c r="BZ19" s="1"/>
      <c r="CE19" s="1"/>
    </row>
    <row r="20" spans="1:83" ht="15" customHeight="1">
      <c r="A20" s="109"/>
      <c r="B20" s="109"/>
      <c r="C20" s="109"/>
      <c r="D20" s="109"/>
      <c r="E20" s="109"/>
      <c r="F20" s="109"/>
      <c r="G20" s="109"/>
      <c r="H20" s="231">
        <f>SUM(H17+1)</f>
        <v>21</v>
      </c>
      <c r="I20" s="232">
        <f>H20+1</f>
        <v>22</v>
      </c>
      <c r="J20" s="231">
        <f>I20+1</f>
        <v>23</v>
      </c>
      <c r="K20" s="232">
        <f>J20+1</f>
        <v>24</v>
      </c>
      <c r="L20" s="231">
        <f t="shared" ref="L20:AA20" si="18">K20+1</f>
        <v>25</v>
      </c>
      <c r="M20" s="232">
        <f t="shared" si="18"/>
        <v>26</v>
      </c>
      <c r="N20" s="231">
        <f t="shared" si="18"/>
        <v>27</v>
      </c>
      <c r="O20" s="232">
        <f t="shared" si="18"/>
        <v>28</v>
      </c>
      <c r="P20" s="231">
        <f t="shared" si="18"/>
        <v>29</v>
      </c>
      <c r="Q20" s="232">
        <f t="shared" si="18"/>
        <v>30</v>
      </c>
      <c r="R20" s="231">
        <f t="shared" si="18"/>
        <v>31</v>
      </c>
      <c r="S20" s="232">
        <f t="shared" si="18"/>
        <v>32</v>
      </c>
      <c r="T20" s="231">
        <f t="shared" si="18"/>
        <v>33</v>
      </c>
      <c r="U20" s="232">
        <f t="shared" si="18"/>
        <v>34</v>
      </c>
      <c r="V20" s="231">
        <f t="shared" si="18"/>
        <v>35</v>
      </c>
      <c r="W20" s="232">
        <f t="shared" si="18"/>
        <v>36</v>
      </c>
      <c r="X20" s="231">
        <f t="shared" si="18"/>
        <v>37</v>
      </c>
      <c r="Y20" s="232">
        <f t="shared" si="18"/>
        <v>38</v>
      </c>
      <c r="Z20" s="231">
        <f t="shared" si="18"/>
        <v>39</v>
      </c>
      <c r="AA20" s="232">
        <f t="shared" si="18"/>
        <v>40</v>
      </c>
      <c r="AB20" s="117"/>
      <c r="AC20" s="117"/>
      <c r="AD20" s="117"/>
      <c r="AE20" s="117"/>
      <c r="AF20" s="231">
        <f>SUM(AF17+1)</f>
        <v>21</v>
      </c>
      <c r="AG20" s="232">
        <f t="shared" ref="AG20:AY20" si="19">AF20+1</f>
        <v>22</v>
      </c>
      <c r="AH20" s="231">
        <f t="shared" si="19"/>
        <v>23</v>
      </c>
      <c r="AI20" s="232">
        <f t="shared" si="19"/>
        <v>24</v>
      </c>
      <c r="AJ20" s="231">
        <f t="shared" si="19"/>
        <v>25</v>
      </c>
      <c r="AK20" s="232">
        <f t="shared" si="19"/>
        <v>26</v>
      </c>
      <c r="AL20" s="231">
        <f t="shared" si="19"/>
        <v>27</v>
      </c>
      <c r="AM20" s="232">
        <f t="shared" si="19"/>
        <v>28</v>
      </c>
      <c r="AN20" s="231">
        <f t="shared" si="19"/>
        <v>29</v>
      </c>
      <c r="AO20" s="232">
        <f t="shared" si="19"/>
        <v>30</v>
      </c>
      <c r="AP20" s="231">
        <f t="shared" si="19"/>
        <v>31</v>
      </c>
      <c r="AQ20" s="232">
        <f t="shared" si="19"/>
        <v>32</v>
      </c>
      <c r="AR20" s="231">
        <f t="shared" si="19"/>
        <v>33</v>
      </c>
      <c r="AS20" s="232">
        <f t="shared" si="19"/>
        <v>34</v>
      </c>
      <c r="AT20" s="231">
        <f t="shared" si="19"/>
        <v>35</v>
      </c>
      <c r="AU20" s="232">
        <f t="shared" si="19"/>
        <v>36</v>
      </c>
      <c r="AV20" s="231">
        <f t="shared" si="19"/>
        <v>37</v>
      </c>
      <c r="AW20" s="232">
        <f t="shared" si="19"/>
        <v>38</v>
      </c>
      <c r="AX20" s="231">
        <f t="shared" si="19"/>
        <v>39</v>
      </c>
      <c r="AY20" s="232">
        <f t="shared" si="19"/>
        <v>40</v>
      </c>
      <c r="BA20" s="1"/>
      <c r="BB20" s="1"/>
      <c r="BC20" s="166"/>
      <c r="BG20" s="1"/>
      <c r="BH20" s="1"/>
      <c r="BM20" s="1"/>
      <c r="BN20" s="1"/>
      <c r="BS20" s="1"/>
      <c r="BT20" s="1"/>
      <c r="BY20" s="1"/>
      <c r="BZ20" s="1"/>
      <c r="CE20" s="1"/>
    </row>
    <row r="21" spans="1:83" ht="15" customHeight="1">
      <c r="A21" s="109"/>
      <c r="B21" s="109"/>
      <c r="C21" s="109"/>
      <c r="D21" s="109"/>
      <c r="E21" s="109"/>
      <c r="F21" s="109"/>
      <c r="G21" s="109"/>
      <c r="H21" s="284">
        <f>SUM(H16+1)</f>
        <v>11</v>
      </c>
      <c r="I21" s="285"/>
      <c r="J21" s="284">
        <f>H21+1</f>
        <v>12</v>
      </c>
      <c r="K21" s="285"/>
      <c r="L21" s="284">
        <f>J21+1</f>
        <v>13</v>
      </c>
      <c r="M21" s="285"/>
      <c r="N21" s="284">
        <f>L21+1</f>
        <v>14</v>
      </c>
      <c r="O21" s="285"/>
      <c r="P21" s="284">
        <f>N21+1</f>
        <v>15</v>
      </c>
      <c r="Q21" s="285"/>
      <c r="R21" s="284">
        <f>P21+1</f>
        <v>16</v>
      </c>
      <c r="S21" s="285"/>
      <c r="T21" s="284">
        <f>R21+1</f>
        <v>17</v>
      </c>
      <c r="U21" s="285"/>
      <c r="V21" s="284">
        <f>T21+1</f>
        <v>18</v>
      </c>
      <c r="W21" s="285"/>
      <c r="X21" s="284">
        <f>V21+1</f>
        <v>19</v>
      </c>
      <c r="Y21" s="285"/>
      <c r="Z21" s="284">
        <f>X21+1</f>
        <v>20</v>
      </c>
      <c r="AA21" s="285"/>
      <c r="AB21" s="117"/>
      <c r="AC21" s="117"/>
      <c r="AD21" s="117"/>
      <c r="AE21" s="117"/>
      <c r="AF21" s="284">
        <f>SUM(AF16+1)</f>
        <v>11</v>
      </c>
      <c r="AG21" s="285"/>
      <c r="AH21" s="284">
        <f>AF21+1</f>
        <v>12</v>
      </c>
      <c r="AI21" s="285"/>
      <c r="AJ21" s="284">
        <f>AH21+1</f>
        <v>13</v>
      </c>
      <c r="AK21" s="285"/>
      <c r="AL21" s="284">
        <f>AJ21+1</f>
        <v>14</v>
      </c>
      <c r="AM21" s="285"/>
      <c r="AN21" s="284">
        <f>AL21+1</f>
        <v>15</v>
      </c>
      <c r="AO21" s="285"/>
      <c r="AP21" s="284">
        <f>AN21+1</f>
        <v>16</v>
      </c>
      <c r="AQ21" s="285"/>
      <c r="AR21" s="284">
        <f>AP21+1</f>
        <v>17</v>
      </c>
      <c r="AS21" s="285"/>
      <c r="AT21" s="284">
        <f>AR21+1</f>
        <v>18</v>
      </c>
      <c r="AU21" s="285"/>
      <c r="AV21" s="284">
        <f>AT21+1</f>
        <v>19</v>
      </c>
      <c r="AW21" s="285"/>
      <c r="AX21" s="284">
        <f>AV21+1</f>
        <v>20</v>
      </c>
      <c r="AY21" s="285"/>
      <c r="BA21" s="1"/>
      <c r="BB21" s="1"/>
      <c r="BC21" s="166"/>
      <c r="BG21" s="1"/>
      <c r="BH21" s="1"/>
      <c r="BM21" s="1"/>
      <c r="BN21" s="1"/>
      <c r="BS21" s="1"/>
      <c r="BT21" s="1"/>
      <c r="BY21" s="1"/>
      <c r="BZ21" s="1"/>
      <c r="CE21" s="1"/>
    </row>
    <row r="22" spans="1:83" ht="15" customHeight="1">
      <c r="A22" s="109"/>
      <c r="B22" s="109"/>
      <c r="C22" s="109"/>
      <c r="D22" s="109"/>
      <c r="E22" s="109"/>
      <c r="F22" s="109"/>
      <c r="G22" s="109"/>
      <c r="H22" s="286">
        <f>J22+1</f>
        <v>10</v>
      </c>
      <c r="I22" s="287"/>
      <c r="J22" s="286">
        <f>L22+1</f>
        <v>9</v>
      </c>
      <c r="K22" s="287"/>
      <c r="L22" s="286">
        <f>N22+1</f>
        <v>8</v>
      </c>
      <c r="M22" s="287"/>
      <c r="N22" s="286">
        <f>P22+1</f>
        <v>7</v>
      </c>
      <c r="O22" s="287"/>
      <c r="P22" s="286">
        <f>R22+1</f>
        <v>6</v>
      </c>
      <c r="Q22" s="287"/>
      <c r="R22" s="286">
        <f>T22+1</f>
        <v>5</v>
      </c>
      <c r="S22" s="287"/>
      <c r="T22" s="286">
        <f>V22+1</f>
        <v>4</v>
      </c>
      <c r="U22" s="287"/>
      <c r="V22" s="286">
        <f>X22+1</f>
        <v>3</v>
      </c>
      <c r="W22" s="287"/>
      <c r="X22" s="286">
        <f>Z22+1</f>
        <v>2</v>
      </c>
      <c r="Y22" s="287"/>
      <c r="Z22" s="286">
        <v>1</v>
      </c>
      <c r="AA22" s="287"/>
      <c r="AB22" s="117"/>
      <c r="AC22" s="117"/>
      <c r="AD22" s="168"/>
      <c r="AE22" s="168"/>
      <c r="AF22" s="286">
        <f>AH22+1</f>
        <v>10</v>
      </c>
      <c r="AG22" s="287"/>
      <c r="AH22" s="286">
        <f>AJ22+1</f>
        <v>9</v>
      </c>
      <c r="AI22" s="287"/>
      <c r="AJ22" s="286">
        <f>AL22+1</f>
        <v>8</v>
      </c>
      <c r="AK22" s="287"/>
      <c r="AL22" s="286">
        <f>AN22+1</f>
        <v>7</v>
      </c>
      <c r="AM22" s="287"/>
      <c r="AN22" s="286">
        <f>AP22+1</f>
        <v>6</v>
      </c>
      <c r="AO22" s="287"/>
      <c r="AP22" s="286">
        <f>AR22+1</f>
        <v>5</v>
      </c>
      <c r="AQ22" s="287"/>
      <c r="AR22" s="286">
        <f>AT22+1</f>
        <v>4</v>
      </c>
      <c r="AS22" s="287"/>
      <c r="AT22" s="286">
        <f>AV22+1</f>
        <v>3</v>
      </c>
      <c r="AU22" s="287"/>
      <c r="AV22" s="286">
        <f>AX22+1</f>
        <v>2</v>
      </c>
      <c r="AW22" s="287"/>
      <c r="AX22" s="286">
        <v>1</v>
      </c>
      <c r="AY22" s="287"/>
      <c r="BA22" s="1"/>
      <c r="BB22" s="1"/>
      <c r="BC22" s="166"/>
      <c r="BG22" s="1"/>
      <c r="BH22" s="1"/>
      <c r="BM22" s="1"/>
      <c r="BN22" s="1"/>
      <c r="BS22" s="1"/>
      <c r="BT22" s="1"/>
      <c r="BY22" s="1"/>
      <c r="BZ22" s="1"/>
      <c r="CE22" s="1"/>
    </row>
    <row r="23" spans="1:83" ht="15" customHeight="1" thickBot="1">
      <c r="A23" s="109"/>
      <c r="B23" s="109"/>
      <c r="C23" s="109"/>
      <c r="D23" s="109"/>
      <c r="E23" s="109"/>
      <c r="F23" s="109"/>
      <c r="G23" s="109"/>
      <c r="H23" s="233">
        <f t="shared" ref="H23:Z23" si="20">I23+1</f>
        <v>20</v>
      </c>
      <c r="I23" s="234">
        <f t="shared" si="20"/>
        <v>19</v>
      </c>
      <c r="J23" s="233">
        <f t="shared" si="20"/>
        <v>18</v>
      </c>
      <c r="K23" s="234">
        <f t="shared" si="20"/>
        <v>17</v>
      </c>
      <c r="L23" s="233">
        <f t="shared" si="20"/>
        <v>16</v>
      </c>
      <c r="M23" s="234">
        <f t="shared" si="20"/>
        <v>15</v>
      </c>
      <c r="N23" s="233">
        <f t="shared" si="20"/>
        <v>14</v>
      </c>
      <c r="O23" s="234">
        <f t="shared" si="20"/>
        <v>13</v>
      </c>
      <c r="P23" s="233">
        <f t="shared" si="20"/>
        <v>12</v>
      </c>
      <c r="Q23" s="234">
        <f t="shared" si="20"/>
        <v>11</v>
      </c>
      <c r="R23" s="233">
        <f t="shared" si="20"/>
        <v>10</v>
      </c>
      <c r="S23" s="234">
        <f t="shared" si="20"/>
        <v>9</v>
      </c>
      <c r="T23" s="233">
        <f t="shared" si="20"/>
        <v>8</v>
      </c>
      <c r="U23" s="234">
        <f t="shared" si="20"/>
        <v>7</v>
      </c>
      <c r="V23" s="233">
        <f t="shared" si="20"/>
        <v>6</v>
      </c>
      <c r="W23" s="234">
        <f t="shared" si="20"/>
        <v>5</v>
      </c>
      <c r="X23" s="233">
        <f t="shared" si="20"/>
        <v>4</v>
      </c>
      <c r="Y23" s="234">
        <f t="shared" si="20"/>
        <v>3</v>
      </c>
      <c r="Z23" s="233">
        <f t="shared" si="20"/>
        <v>2</v>
      </c>
      <c r="AA23" s="234">
        <v>1</v>
      </c>
      <c r="AB23" s="117"/>
      <c r="AC23" s="117"/>
      <c r="AD23" s="168"/>
      <c r="AE23" s="168"/>
      <c r="AF23" s="233">
        <f t="shared" ref="AF23:AX23" si="21">AG23+1</f>
        <v>20</v>
      </c>
      <c r="AG23" s="234">
        <f t="shared" si="21"/>
        <v>19</v>
      </c>
      <c r="AH23" s="233">
        <f t="shared" si="21"/>
        <v>18</v>
      </c>
      <c r="AI23" s="234">
        <f t="shared" si="21"/>
        <v>17</v>
      </c>
      <c r="AJ23" s="233">
        <f t="shared" si="21"/>
        <v>16</v>
      </c>
      <c r="AK23" s="234">
        <f t="shared" si="21"/>
        <v>15</v>
      </c>
      <c r="AL23" s="233">
        <f t="shared" si="21"/>
        <v>14</v>
      </c>
      <c r="AM23" s="234">
        <f t="shared" si="21"/>
        <v>13</v>
      </c>
      <c r="AN23" s="233">
        <f t="shared" si="21"/>
        <v>12</v>
      </c>
      <c r="AO23" s="234">
        <f t="shared" si="21"/>
        <v>11</v>
      </c>
      <c r="AP23" s="233">
        <f t="shared" si="21"/>
        <v>10</v>
      </c>
      <c r="AQ23" s="234">
        <f t="shared" si="21"/>
        <v>9</v>
      </c>
      <c r="AR23" s="233">
        <f t="shared" si="21"/>
        <v>8</v>
      </c>
      <c r="AS23" s="234">
        <f t="shared" si="21"/>
        <v>7</v>
      </c>
      <c r="AT23" s="233">
        <f t="shared" si="21"/>
        <v>6</v>
      </c>
      <c r="AU23" s="234">
        <f t="shared" si="21"/>
        <v>5</v>
      </c>
      <c r="AV23" s="233">
        <f t="shared" si="21"/>
        <v>4</v>
      </c>
      <c r="AW23" s="234">
        <f t="shared" si="21"/>
        <v>3</v>
      </c>
      <c r="AX23" s="233">
        <f t="shared" si="21"/>
        <v>2</v>
      </c>
      <c r="AY23" s="234">
        <v>1</v>
      </c>
      <c r="BA23" s="1"/>
      <c r="BB23" s="1"/>
      <c r="BC23" s="166"/>
      <c r="BG23" s="1"/>
      <c r="BH23" s="1"/>
      <c r="BM23" s="1"/>
      <c r="BN23" s="1"/>
      <c r="BS23" s="1"/>
      <c r="BT23" s="1"/>
      <c r="BY23" s="1"/>
      <c r="BZ23" s="1"/>
      <c r="CE23" s="1"/>
    </row>
    <row r="24" spans="1:83" ht="15" customHeight="1" thickTop="1" thickBot="1">
      <c r="A24" s="148">
        <v>7</v>
      </c>
      <c r="B24" s="109"/>
      <c r="C24" s="109"/>
      <c r="D24" s="109"/>
      <c r="E24" s="109"/>
      <c r="F24" s="109"/>
      <c r="G24" s="109"/>
      <c r="H24" s="115">
        <f t="shared" ref="H24:Z24" si="22">SUM(I24+1)</f>
        <v>240</v>
      </c>
      <c r="I24" s="115">
        <f t="shared" si="22"/>
        <v>239</v>
      </c>
      <c r="J24" s="115">
        <f t="shared" si="22"/>
        <v>238</v>
      </c>
      <c r="K24" s="115">
        <f t="shared" si="22"/>
        <v>237</v>
      </c>
      <c r="L24" s="115">
        <f t="shared" si="22"/>
        <v>236</v>
      </c>
      <c r="M24" s="115">
        <f t="shared" si="22"/>
        <v>235</v>
      </c>
      <c r="N24" s="115">
        <f t="shared" si="22"/>
        <v>234</v>
      </c>
      <c r="O24" s="115">
        <f t="shared" si="22"/>
        <v>233</v>
      </c>
      <c r="P24" s="115">
        <f t="shared" si="22"/>
        <v>232</v>
      </c>
      <c r="Q24" s="205">
        <f t="shared" si="22"/>
        <v>231</v>
      </c>
      <c r="R24" s="205">
        <f t="shared" si="22"/>
        <v>230</v>
      </c>
      <c r="S24" s="115">
        <f t="shared" si="22"/>
        <v>229</v>
      </c>
      <c r="T24" s="115">
        <f t="shared" si="22"/>
        <v>228</v>
      </c>
      <c r="U24" s="115">
        <f t="shared" si="22"/>
        <v>227</v>
      </c>
      <c r="V24" s="115">
        <f t="shared" si="22"/>
        <v>226</v>
      </c>
      <c r="W24" s="115">
        <f t="shared" si="22"/>
        <v>225</v>
      </c>
      <c r="X24" s="115">
        <f t="shared" si="22"/>
        <v>224</v>
      </c>
      <c r="Y24" s="115">
        <f t="shared" si="22"/>
        <v>223</v>
      </c>
      <c r="Z24" s="115">
        <f t="shared" si="22"/>
        <v>222</v>
      </c>
      <c r="AA24" s="115">
        <f>SUM(AF24+1)</f>
        <v>221</v>
      </c>
      <c r="AB24" s="116"/>
      <c r="AC24" s="116"/>
      <c r="AD24" s="116"/>
      <c r="AE24" s="116"/>
      <c r="AF24" s="115">
        <f t="shared" ref="AF24:AW24" si="23">SUM(AG24+1)</f>
        <v>220</v>
      </c>
      <c r="AG24" s="115">
        <f t="shared" si="23"/>
        <v>219</v>
      </c>
      <c r="AH24" s="115">
        <f t="shared" si="23"/>
        <v>218</v>
      </c>
      <c r="AI24" s="115">
        <f t="shared" si="23"/>
        <v>217</v>
      </c>
      <c r="AJ24" s="115">
        <f t="shared" si="23"/>
        <v>216</v>
      </c>
      <c r="AK24" s="115">
        <f t="shared" si="23"/>
        <v>215</v>
      </c>
      <c r="AL24" s="115">
        <f t="shared" si="23"/>
        <v>214</v>
      </c>
      <c r="AM24" s="115">
        <f t="shared" si="23"/>
        <v>213</v>
      </c>
      <c r="AN24" s="205">
        <f t="shared" si="23"/>
        <v>212</v>
      </c>
      <c r="AO24" s="205">
        <f t="shared" si="23"/>
        <v>211</v>
      </c>
      <c r="AP24" s="205">
        <f t="shared" si="23"/>
        <v>210</v>
      </c>
      <c r="AQ24" s="205">
        <f t="shared" si="23"/>
        <v>209</v>
      </c>
      <c r="AR24" s="115">
        <f t="shared" si="23"/>
        <v>208</v>
      </c>
      <c r="AS24" s="115">
        <f t="shared" si="23"/>
        <v>207</v>
      </c>
      <c r="AT24" s="115">
        <f t="shared" si="23"/>
        <v>206</v>
      </c>
      <c r="AU24" s="115">
        <f t="shared" si="23"/>
        <v>205</v>
      </c>
      <c r="AV24" s="115">
        <f t="shared" si="23"/>
        <v>204</v>
      </c>
      <c r="AW24" s="115">
        <f t="shared" si="23"/>
        <v>203</v>
      </c>
      <c r="AX24" s="115">
        <f>SUM(AY24+1)</f>
        <v>202</v>
      </c>
      <c r="AY24" s="115">
        <f>SUM(AY19+1)</f>
        <v>201</v>
      </c>
      <c r="BA24" s="1"/>
      <c r="BB24" s="1"/>
      <c r="BC24" s="148">
        <v>8</v>
      </c>
      <c r="BG24" s="1"/>
      <c r="BH24" s="1"/>
      <c r="BM24" s="1"/>
      <c r="BN24" s="1"/>
      <c r="BS24" s="1"/>
      <c r="BT24" s="1"/>
      <c r="BY24" s="1"/>
      <c r="BZ24" s="1"/>
      <c r="CE24" s="1"/>
    </row>
    <row r="25" spans="1:83" ht="15" customHeight="1" thickTop="1">
      <c r="A25" s="109"/>
      <c r="B25" s="109"/>
      <c r="C25" s="109"/>
      <c r="D25" s="109"/>
      <c r="E25" s="109"/>
      <c r="F25" s="109"/>
      <c r="G25" s="109"/>
      <c r="H25" s="115">
        <f>SUM(H24+1)</f>
        <v>241</v>
      </c>
      <c r="I25" s="115">
        <f>SUM(H25+1)</f>
        <v>242</v>
      </c>
      <c r="J25" s="115">
        <f t="shared" ref="J25:AA25" si="24">SUM(I25+1)</f>
        <v>243</v>
      </c>
      <c r="K25" s="115">
        <f t="shared" si="24"/>
        <v>244</v>
      </c>
      <c r="L25" s="115">
        <f t="shared" si="24"/>
        <v>245</v>
      </c>
      <c r="M25" s="115">
        <f t="shared" si="24"/>
        <v>246</v>
      </c>
      <c r="N25" s="115">
        <f t="shared" si="24"/>
        <v>247</v>
      </c>
      <c r="O25" s="115">
        <f t="shared" si="24"/>
        <v>248</v>
      </c>
      <c r="P25" s="115">
        <f t="shared" si="24"/>
        <v>249</v>
      </c>
      <c r="Q25" s="205">
        <f t="shared" si="24"/>
        <v>250</v>
      </c>
      <c r="R25" s="205">
        <f t="shared" si="24"/>
        <v>251</v>
      </c>
      <c r="S25" s="115">
        <f t="shared" si="24"/>
        <v>252</v>
      </c>
      <c r="T25" s="115">
        <f t="shared" si="24"/>
        <v>253</v>
      </c>
      <c r="U25" s="115">
        <f t="shared" si="24"/>
        <v>254</v>
      </c>
      <c r="V25" s="115">
        <f t="shared" si="24"/>
        <v>255</v>
      </c>
      <c r="W25" s="115">
        <f t="shared" si="24"/>
        <v>256</v>
      </c>
      <c r="X25" s="115">
        <f t="shared" si="24"/>
        <v>257</v>
      </c>
      <c r="Y25" s="115">
        <f t="shared" si="24"/>
        <v>258</v>
      </c>
      <c r="Z25" s="115">
        <f t="shared" si="24"/>
        <v>259</v>
      </c>
      <c r="AA25" s="115">
        <f t="shared" si="24"/>
        <v>260</v>
      </c>
      <c r="AB25" s="116"/>
      <c r="AC25" s="116"/>
      <c r="AD25" s="116"/>
      <c r="AE25" s="116"/>
      <c r="AF25" s="115">
        <f>SUM(AA25+1)</f>
        <v>261</v>
      </c>
      <c r="AG25" s="115">
        <f>SUM(AF25+1)</f>
        <v>262</v>
      </c>
      <c r="AH25" s="115">
        <f t="shared" ref="AH25:AY25" si="25">SUM(AG25+1)</f>
        <v>263</v>
      </c>
      <c r="AI25" s="115">
        <f t="shared" si="25"/>
        <v>264</v>
      </c>
      <c r="AJ25" s="115">
        <f t="shared" si="25"/>
        <v>265</v>
      </c>
      <c r="AK25" s="115">
        <f t="shared" si="25"/>
        <v>266</v>
      </c>
      <c r="AL25" s="115">
        <f t="shared" si="25"/>
        <v>267</v>
      </c>
      <c r="AM25" s="115">
        <f t="shared" si="25"/>
        <v>268</v>
      </c>
      <c r="AN25" s="205">
        <f t="shared" si="25"/>
        <v>269</v>
      </c>
      <c r="AO25" s="205">
        <f t="shared" si="25"/>
        <v>270</v>
      </c>
      <c r="AP25" s="205">
        <f t="shared" si="25"/>
        <v>271</v>
      </c>
      <c r="AQ25" s="205">
        <f t="shared" si="25"/>
        <v>272</v>
      </c>
      <c r="AR25" s="115">
        <f t="shared" si="25"/>
        <v>273</v>
      </c>
      <c r="AS25" s="115">
        <f t="shared" si="25"/>
        <v>274</v>
      </c>
      <c r="AT25" s="115">
        <f t="shared" si="25"/>
        <v>275</v>
      </c>
      <c r="AU25" s="115">
        <f t="shared" si="25"/>
        <v>276</v>
      </c>
      <c r="AV25" s="115">
        <f t="shared" si="25"/>
        <v>277</v>
      </c>
      <c r="AW25" s="115">
        <f t="shared" si="25"/>
        <v>278</v>
      </c>
      <c r="AX25" s="115">
        <f t="shared" si="25"/>
        <v>279</v>
      </c>
      <c r="AY25" s="115">
        <f t="shared" si="25"/>
        <v>280</v>
      </c>
      <c r="BA25" s="1"/>
      <c r="BB25" s="1"/>
      <c r="BC25" s="166"/>
      <c r="BG25" s="1"/>
      <c r="BH25" s="1"/>
      <c r="BM25" s="1"/>
      <c r="BN25" s="1"/>
      <c r="BS25" s="1"/>
      <c r="BT25" s="1"/>
      <c r="BY25" s="1"/>
      <c r="BZ25" s="1"/>
      <c r="CE25" s="1"/>
    </row>
    <row r="26" spans="1:83" ht="15" customHeight="1">
      <c r="A26" s="109"/>
      <c r="B26" s="109"/>
      <c r="C26" s="109"/>
      <c r="D26" s="109"/>
      <c r="E26" s="109"/>
      <c r="F26" s="109"/>
      <c r="G26" s="109"/>
      <c r="H26" s="231">
        <f>SUM(H23+1)</f>
        <v>21</v>
      </c>
      <c r="I26" s="232">
        <f>H26+1</f>
        <v>22</v>
      </c>
      <c r="J26" s="231">
        <f>I26+1</f>
        <v>23</v>
      </c>
      <c r="K26" s="232">
        <f>J26+1</f>
        <v>24</v>
      </c>
      <c r="L26" s="231">
        <f t="shared" ref="L26:AA26" si="26">K26+1</f>
        <v>25</v>
      </c>
      <c r="M26" s="232">
        <f t="shared" si="26"/>
        <v>26</v>
      </c>
      <c r="N26" s="231">
        <f t="shared" si="26"/>
        <v>27</v>
      </c>
      <c r="O26" s="232">
        <f t="shared" si="26"/>
        <v>28</v>
      </c>
      <c r="P26" s="231">
        <f t="shared" si="26"/>
        <v>29</v>
      </c>
      <c r="Q26" s="232">
        <f t="shared" si="26"/>
        <v>30</v>
      </c>
      <c r="R26" s="231">
        <f t="shared" si="26"/>
        <v>31</v>
      </c>
      <c r="S26" s="232">
        <f t="shared" si="26"/>
        <v>32</v>
      </c>
      <c r="T26" s="231">
        <f t="shared" si="26"/>
        <v>33</v>
      </c>
      <c r="U26" s="232">
        <f t="shared" si="26"/>
        <v>34</v>
      </c>
      <c r="V26" s="231">
        <f t="shared" si="26"/>
        <v>35</v>
      </c>
      <c r="W26" s="232">
        <f t="shared" si="26"/>
        <v>36</v>
      </c>
      <c r="X26" s="231">
        <f t="shared" si="26"/>
        <v>37</v>
      </c>
      <c r="Y26" s="232">
        <f t="shared" si="26"/>
        <v>38</v>
      </c>
      <c r="Z26" s="231">
        <f t="shared" si="26"/>
        <v>39</v>
      </c>
      <c r="AA26" s="232">
        <f t="shared" si="26"/>
        <v>40</v>
      </c>
      <c r="AB26" s="117"/>
      <c r="AC26" s="117"/>
      <c r="AD26" s="117"/>
      <c r="AE26" s="117"/>
      <c r="AF26" s="231">
        <f>SUM(AF23+1)</f>
        <v>21</v>
      </c>
      <c r="AG26" s="232">
        <f t="shared" ref="AG26:AY26" si="27">AF26+1</f>
        <v>22</v>
      </c>
      <c r="AH26" s="231">
        <f t="shared" si="27"/>
        <v>23</v>
      </c>
      <c r="AI26" s="232">
        <f t="shared" si="27"/>
        <v>24</v>
      </c>
      <c r="AJ26" s="231">
        <f t="shared" si="27"/>
        <v>25</v>
      </c>
      <c r="AK26" s="232">
        <f t="shared" si="27"/>
        <v>26</v>
      </c>
      <c r="AL26" s="231">
        <f t="shared" si="27"/>
        <v>27</v>
      </c>
      <c r="AM26" s="232">
        <f t="shared" si="27"/>
        <v>28</v>
      </c>
      <c r="AN26" s="231">
        <f t="shared" si="27"/>
        <v>29</v>
      </c>
      <c r="AO26" s="232">
        <f t="shared" si="27"/>
        <v>30</v>
      </c>
      <c r="AP26" s="231">
        <f t="shared" si="27"/>
        <v>31</v>
      </c>
      <c r="AQ26" s="232">
        <f t="shared" si="27"/>
        <v>32</v>
      </c>
      <c r="AR26" s="231">
        <f t="shared" si="27"/>
        <v>33</v>
      </c>
      <c r="AS26" s="232">
        <f t="shared" si="27"/>
        <v>34</v>
      </c>
      <c r="AT26" s="231">
        <f t="shared" si="27"/>
        <v>35</v>
      </c>
      <c r="AU26" s="232">
        <f t="shared" si="27"/>
        <v>36</v>
      </c>
      <c r="AV26" s="231">
        <f t="shared" si="27"/>
        <v>37</v>
      </c>
      <c r="AW26" s="232">
        <f t="shared" si="27"/>
        <v>38</v>
      </c>
      <c r="AX26" s="231">
        <f t="shared" si="27"/>
        <v>39</v>
      </c>
      <c r="AY26" s="232">
        <f t="shared" si="27"/>
        <v>40</v>
      </c>
      <c r="BA26" s="1"/>
      <c r="BB26" s="1"/>
      <c r="BC26" s="166"/>
      <c r="BG26" s="1"/>
      <c r="BH26" s="1"/>
      <c r="BM26" s="1"/>
      <c r="BN26" s="1"/>
      <c r="BS26" s="1"/>
      <c r="BT26" s="1"/>
      <c r="BY26" s="1"/>
      <c r="BZ26" s="1"/>
      <c r="CE26" s="1"/>
    </row>
    <row r="27" spans="1:83" ht="15" customHeight="1">
      <c r="A27" s="109"/>
      <c r="B27" s="109"/>
      <c r="C27" s="109"/>
      <c r="D27" s="109"/>
      <c r="E27" s="109"/>
      <c r="F27" s="109"/>
      <c r="G27" s="109"/>
      <c r="H27" s="284">
        <f>SUM(H22+1)</f>
        <v>11</v>
      </c>
      <c r="I27" s="285"/>
      <c r="J27" s="284">
        <f>H27+1</f>
        <v>12</v>
      </c>
      <c r="K27" s="285"/>
      <c r="L27" s="284">
        <f>J27+1</f>
        <v>13</v>
      </c>
      <c r="M27" s="285"/>
      <c r="N27" s="284">
        <f>L27+1</f>
        <v>14</v>
      </c>
      <c r="O27" s="285"/>
      <c r="P27" s="284">
        <f>N27+1</f>
        <v>15</v>
      </c>
      <c r="Q27" s="285"/>
      <c r="R27" s="284">
        <f>P27+1</f>
        <v>16</v>
      </c>
      <c r="S27" s="285"/>
      <c r="T27" s="284">
        <f>R27+1</f>
        <v>17</v>
      </c>
      <c r="U27" s="285"/>
      <c r="V27" s="284">
        <f>T27+1</f>
        <v>18</v>
      </c>
      <c r="W27" s="285"/>
      <c r="X27" s="284">
        <f>V27+1</f>
        <v>19</v>
      </c>
      <c r="Y27" s="285"/>
      <c r="Z27" s="284">
        <f>X27+1</f>
        <v>20</v>
      </c>
      <c r="AA27" s="285"/>
      <c r="AB27" s="117"/>
      <c r="AC27" s="117"/>
      <c r="AD27" s="117"/>
      <c r="AE27" s="117"/>
      <c r="AF27" s="284">
        <f>SUM(AF22+1)</f>
        <v>11</v>
      </c>
      <c r="AG27" s="285"/>
      <c r="AH27" s="284">
        <f>AF27+1</f>
        <v>12</v>
      </c>
      <c r="AI27" s="285"/>
      <c r="AJ27" s="284">
        <f>AH27+1</f>
        <v>13</v>
      </c>
      <c r="AK27" s="285"/>
      <c r="AL27" s="284">
        <f>AJ27+1</f>
        <v>14</v>
      </c>
      <c r="AM27" s="285"/>
      <c r="AN27" s="284">
        <f>AL27+1</f>
        <v>15</v>
      </c>
      <c r="AO27" s="285"/>
      <c r="AP27" s="284">
        <f>AN27+1</f>
        <v>16</v>
      </c>
      <c r="AQ27" s="285"/>
      <c r="AR27" s="284">
        <f>AP27+1</f>
        <v>17</v>
      </c>
      <c r="AS27" s="285"/>
      <c r="AT27" s="284">
        <f>AR27+1</f>
        <v>18</v>
      </c>
      <c r="AU27" s="285"/>
      <c r="AV27" s="284">
        <f>AT27+1</f>
        <v>19</v>
      </c>
      <c r="AW27" s="285"/>
      <c r="AX27" s="284">
        <f>AV27+1</f>
        <v>20</v>
      </c>
      <c r="AY27" s="285"/>
      <c r="BA27" s="1"/>
      <c r="BB27" s="1"/>
      <c r="BC27" s="166"/>
      <c r="BG27" s="1"/>
      <c r="BH27" s="1"/>
      <c r="BM27" s="1"/>
      <c r="BN27" s="1"/>
      <c r="BS27" s="1"/>
      <c r="BT27" s="1"/>
      <c r="BY27" s="1"/>
      <c r="BZ27" s="1"/>
      <c r="CE27" s="1"/>
    </row>
    <row r="28" spans="1:83" ht="15" customHeight="1">
      <c r="A28" s="109"/>
      <c r="B28" s="109"/>
      <c r="C28" s="109"/>
      <c r="D28" s="109"/>
      <c r="E28" s="109"/>
      <c r="F28" s="109"/>
      <c r="G28" s="109"/>
      <c r="H28" s="286">
        <f>J28+1</f>
        <v>10</v>
      </c>
      <c r="I28" s="287"/>
      <c r="J28" s="286">
        <f>L28+1</f>
        <v>9</v>
      </c>
      <c r="K28" s="287"/>
      <c r="L28" s="286">
        <f>N28+1</f>
        <v>8</v>
      </c>
      <c r="M28" s="287"/>
      <c r="N28" s="286">
        <f>P28+1</f>
        <v>7</v>
      </c>
      <c r="O28" s="287"/>
      <c r="P28" s="286">
        <f>R28+1</f>
        <v>6</v>
      </c>
      <c r="Q28" s="287"/>
      <c r="R28" s="286">
        <f>T28+1</f>
        <v>5</v>
      </c>
      <c r="S28" s="287"/>
      <c r="T28" s="286">
        <f>V28+1</f>
        <v>4</v>
      </c>
      <c r="U28" s="287"/>
      <c r="V28" s="286">
        <f>X28+1</f>
        <v>3</v>
      </c>
      <c r="W28" s="287"/>
      <c r="X28" s="286">
        <f>Z28+1</f>
        <v>2</v>
      </c>
      <c r="Y28" s="287"/>
      <c r="Z28" s="286">
        <v>1</v>
      </c>
      <c r="AA28" s="287"/>
      <c r="AB28" s="117"/>
      <c r="AC28" s="117"/>
      <c r="AD28" s="168"/>
      <c r="AE28" s="168"/>
      <c r="AF28" s="286">
        <f>AH28+1</f>
        <v>10</v>
      </c>
      <c r="AG28" s="287"/>
      <c r="AH28" s="286">
        <f>AJ28+1</f>
        <v>9</v>
      </c>
      <c r="AI28" s="287"/>
      <c r="AJ28" s="286">
        <f>AL28+1</f>
        <v>8</v>
      </c>
      <c r="AK28" s="287"/>
      <c r="AL28" s="286">
        <f>AN28+1</f>
        <v>7</v>
      </c>
      <c r="AM28" s="287"/>
      <c r="AN28" s="286">
        <f>AP28+1</f>
        <v>6</v>
      </c>
      <c r="AO28" s="287"/>
      <c r="AP28" s="286">
        <f>AR28+1</f>
        <v>5</v>
      </c>
      <c r="AQ28" s="287"/>
      <c r="AR28" s="286">
        <f>AT28+1</f>
        <v>4</v>
      </c>
      <c r="AS28" s="287"/>
      <c r="AT28" s="286">
        <f>AV28+1</f>
        <v>3</v>
      </c>
      <c r="AU28" s="287"/>
      <c r="AV28" s="286">
        <f>AX28+1</f>
        <v>2</v>
      </c>
      <c r="AW28" s="287"/>
      <c r="AX28" s="286">
        <v>1</v>
      </c>
      <c r="AY28" s="287"/>
      <c r="BA28" s="1"/>
      <c r="BB28" s="1"/>
      <c r="BC28" s="166"/>
      <c r="BG28" s="1"/>
      <c r="BH28" s="1"/>
      <c r="BM28" s="1"/>
      <c r="BN28" s="1"/>
      <c r="BS28" s="1"/>
      <c r="BT28" s="1"/>
      <c r="BY28" s="1"/>
      <c r="BZ28" s="1"/>
      <c r="CE28" s="1"/>
    </row>
    <row r="29" spans="1:83" ht="15" customHeight="1" thickBot="1">
      <c r="A29" s="109"/>
      <c r="B29" s="109"/>
      <c r="C29" s="109"/>
      <c r="D29" s="109"/>
      <c r="E29" s="109"/>
      <c r="F29" s="109"/>
      <c r="G29" s="109"/>
      <c r="H29" s="233">
        <f t="shared" ref="H29:Z29" si="28">I29+1</f>
        <v>20</v>
      </c>
      <c r="I29" s="234">
        <f t="shared" si="28"/>
        <v>19</v>
      </c>
      <c r="J29" s="233">
        <f t="shared" si="28"/>
        <v>18</v>
      </c>
      <c r="K29" s="234">
        <f t="shared" si="28"/>
        <v>17</v>
      </c>
      <c r="L29" s="233">
        <f t="shared" si="28"/>
        <v>16</v>
      </c>
      <c r="M29" s="234">
        <f t="shared" si="28"/>
        <v>15</v>
      </c>
      <c r="N29" s="233">
        <f t="shared" si="28"/>
        <v>14</v>
      </c>
      <c r="O29" s="234">
        <f t="shared" si="28"/>
        <v>13</v>
      </c>
      <c r="P29" s="233">
        <f t="shared" si="28"/>
        <v>12</v>
      </c>
      <c r="Q29" s="234">
        <f t="shared" si="28"/>
        <v>11</v>
      </c>
      <c r="R29" s="233">
        <f t="shared" si="28"/>
        <v>10</v>
      </c>
      <c r="S29" s="234">
        <f t="shared" si="28"/>
        <v>9</v>
      </c>
      <c r="T29" s="233">
        <f t="shared" si="28"/>
        <v>8</v>
      </c>
      <c r="U29" s="234">
        <f t="shared" si="28"/>
        <v>7</v>
      </c>
      <c r="V29" s="233">
        <f t="shared" si="28"/>
        <v>6</v>
      </c>
      <c r="W29" s="234">
        <f t="shared" si="28"/>
        <v>5</v>
      </c>
      <c r="X29" s="233">
        <f t="shared" si="28"/>
        <v>4</v>
      </c>
      <c r="Y29" s="234">
        <f t="shared" si="28"/>
        <v>3</v>
      </c>
      <c r="Z29" s="233">
        <f t="shared" si="28"/>
        <v>2</v>
      </c>
      <c r="AA29" s="234">
        <v>1</v>
      </c>
      <c r="AB29" s="117"/>
      <c r="AC29" s="117"/>
      <c r="AD29" s="168"/>
      <c r="AE29" s="168"/>
      <c r="AF29" s="233">
        <f t="shared" ref="AF29:AX29" si="29">AG29+1</f>
        <v>20</v>
      </c>
      <c r="AG29" s="234">
        <f t="shared" si="29"/>
        <v>19</v>
      </c>
      <c r="AH29" s="233">
        <f t="shared" si="29"/>
        <v>18</v>
      </c>
      <c r="AI29" s="234">
        <f t="shared" si="29"/>
        <v>17</v>
      </c>
      <c r="AJ29" s="233">
        <f t="shared" si="29"/>
        <v>16</v>
      </c>
      <c r="AK29" s="234">
        <f t="shared" si="29"/>
        <v>15</v>
      </c>
      <c r="AL29" s="233">
        <f t="shared" si="29"/>
        <v>14</v>
      </c>
      <c r="AM29" s="234">
        <f t="shared" si="29"/>
        <v>13</v>
      </c>
      <c r="AN29" s="233">
        <f t="shared" si="29"/>
        <v>12</v>
      </c>
      <c r="AO29" s="234">
        <f t="shared" si="29"/>
        <v>11</v>
      </c>
      <c r="AP29" s="233">
        <f t="shared" si="29"/>
        <v>10</v>
      </c>
      <c r="AQ29" s="234">
        <f t="shared" si="29"/>
        <v>9</v>
      </c>
      <c r="AR29" s="233">
        <f t="shared" si="29"/>
        <v>8</v>
      </c>
      <c r="AS29" s="234">
        <f t="shared" si="29"/>
        <v>7</v>
      </c>
      <c r="AT29" s="233">
        <f t="shared" si="29"/>
        <v>6</v>
      </c>
      <c r="AU29" s="234">
        <f t="shared" si="29"/>
        <v>5</v>
      </c>
      <c r="AV29" s="233">
        <f t="shared" si="29"/>
        <v>4</v>
      </c>
      <c r="AW29" s="234">
        <f t="shared" si="29"/>
        <v>3</v>
      </c>
      <c r="AX29" s="233">
        <f t="shared" si="29"/>
        <v>2</v>
      </c>
      <c r="AY29" s="234">
        <v>1</v>
      </c>
      <c r="BA29" s="1"/>
      <c r="BB29" s="1"/>
      <c r="BC29" s="166"/>
      <c r="BG29" s="1"/>
      <c r="BH29" s="1"/>
      <c r="BM29" s="1"/>
      <c r="BN29" s="1"/>
      <c r="BS29" s="1"/>
      <c r="BT29" s="1"/>
      <c r="BY29" s="1"/>
      <c r="BZ29" s="1"/>
      <c r="CE29" s="1"/>
    </row>
    <row r="30" spans="1:83" ht="15" customHeight="1" thickTop="1" thickBot="1">
      <c r="A30" s="148">
        <v>9</v>
      </c>
      <c r="B30" s="109"/>
      <c r="C30" s="109"/>
      <c r="D30" s="109"/>
      <c r="E30" s="109"/>
      <c r="F30" s="109"/>
      <c r="G30" s="109"/>
      <c r="H30" s="115">
        <f t="shared" ref="H30:Z30" si="30">SUM(I30+1)</f>
        <v>320</v>
      </c>
      <c r="I30" s="115">
        <f t="shared" si="30"/>
        <v>319</v>
      </c>
      <c r="J30" s="115">
        <f t="shared" si="30"/>
        <v>318</v>
      </c>
      <c r="K30" s="115">
        <f t="shared" si="30"/>
        <v>317</v>
      </c>
      <c r="L30" s="115">
        <f t="shared" si="30"/>
        <v>316</v>
      </c>
      <c r="M30" s="115">
        <f t="shared" si="30"/>
        <v>315</v>
      </c>
      <c r="N30" s="115">
        <f t="shared" si="30"/>
        <v>314</v>
      </c>
      <c r="O30" s="115">
        <f t="shared" si="30"/>
        <v>313</v>
      </c>
      <c r="P30" s="115">
        <f t="shared" si="30"/>
        <v>312</v>
      </c>
      <c r="Q30" s="205">
        <f t="shared" si="30"/>
        <v>311</v>
      </c>
      <c r="R30" s="205">
        <f t="shared" si="30"/>
        <v>310</v>
      </c>
      <c r="S30" s="115">
        <f t="shared" si="30"/>
        <v>309</v>
      </c>
      <c r="T30" s="115">
        <f t="shared" si="30"/>
        <v>308</v>
      </c>
      <c r="U30" s="115">
        <f t="shared" si="30"/>
        <v>307</v>
      </c>
      <c r="V30" s="115">
        <f t="shared" si="30"/>
        <v>306</v>
      </c>
      <c r="W30" s="115">
        <f t="shared" si="30"/>
        <v>305</v>
      </c>
      <c r="X30" s="115">
        <f t="shared" si="30"/>
        <v>304</v>
      </c>
      <c r="Y30" s="115">
        <f t="shared" si="30"/>
        <v>303</v>
      </c>
      <c r="Z30" s="115">
        <f t="shared" si="30"/>
        <v>302</v>
      </c>
      <c r="AA30" s="115">
        <f>SUM(AF30+1)</f>
        <v>301</v>
      </c>
      <c r="AB30" s="116"/>
      <c r="AC30" s="116"/>
      <c r="AD30" s="116"/>
      <c r="AE30" s="116"/>
      <c r="AF30" s="115">
        <f t="shared" ref="AF30:AW30" si="31">SUM(AG30+1)</f>
        <v>300</v>
      </c>
      <c r="AG30" s="115">
        <f t="shared" si="31"/>
        <v>299</v>
      </c>
      <c r="AH30" s="115">
        <f t="shared" si="31"/>
        <v>298</v>
      </c>
      <c r="AI30" s="115">
        <f t="shared" si="31"/>
        <v>297</v>
      </c>
      <c r="AJ30" s="115">
        <f t="shared" si="31"/>
        <v>296</v>
      </c>
      <c r="AK30" s="115">
        <f t="shared" si="31"/>
        <v>295</v>
      </c>
      <c r="AL30" s="115">
        <f t="shared" si="31"/>
        <v>294</v>
      </c>
      <c r="AM30" s="115">
        <f t="shared" si="31"/>
        <v>293</v>
      </c>
      <c r="AN30" s="205">
        <f t="shared" si="31"/>
        <v>292</v>
      </c>
      <c r="AO30" s="205">
        <f t="shared" si="31"/>
        <v>291</v>
      </c>
      <c r="AP30" s="205">
        <f t="shared" si="31"/>
        <v>290</v>
      </c>
      <c r="AQ30" s="205">
        <f t="shared" si="31"/>
        <v>289</v>
      </c>
      <c r="AR30" s="115">
        <f t="shared" si="31"/>
        <v>288</v>
      </c>
      <c r="AS30" s="115">
        <f t="shared" si="31"/>
        <v>287</v>
      </c>
      <c r="AT30" s="115">
        <f t="shared" si="31"/>
        <v>286</v>
      </c>
      <c r="AU30" s="115">
        <f t="shared" si="31"/>
        <v>285</v>
      </c>
      <c r="AV30" s="115">
        <f t="shared" si="31"/>
        <v>284</v>
      </c>
      <c r="AW30" s="115">
        <f t="shared" si="31"/>
        <v>283</v>
      </c>
      <c r="AX30" s="115">
        <f>SUM(AY30+1)</f>
        <v>282</v>
      </c>
      <c r="AY30" s="115">
        <f>SUM(AY25+1)</f>
        <v>281</v>
      </c>
      <c r="BA30" s="1"/>
      <c r="BB30" s="1"/>
      <c r="BC30" s="148">
        <v>10</v>
      </c>
      <c r="BG30" s="1"/>
      <c r="BH30" s="1"/>
      <c r="BM30" s="1"/>
      <c r="BN30" s="1"/>
      <c r="BS30" s="1"/>
      <c r="BT30" s="1"/>
      <c r="BY30" s="1"/>
      <c r="BZ30" s="1"/>
      <c r="CE30" s="1"/>
    </row>
    <row r="31" spans="1:83" ht="15" customHeight="1" thickTop="1">
      <c r="A31" s="5"/>
      <c r="B31" s="109"/>
      <c r="C31" s="109"/>
      <c r="D31" s="109"/>
      <c r="E31" s="109"/>
      <c r="F31" s="109"/>
      <c r="G31" s="109"/>
      <c r="H31" s="118"/>
      <c r="I31" s="119"/>
      <c r="J31" s="119"/>
      <c r="K31" s="119"/>
      <c r="L31" s="119"/>
      <c r="M31" s="119"/>
      <c r="N31" s="119"/>
      <c r="O31" s="119"/>
      <c r="P31" s="119"/>
      <c r="Q31" s="206"/>
      <c r="R31" s="206"/>
      <c r="S31" s="119"/>
      <c r="T31" s="119"/>
      <c r="U31" s="119"/>
      <c r="V31" s="119"/>
      <c r="W31" s="119"/>
      <c r="X31" s="119"/>
      <c r="Y31" s="119"/>
      <c r="Z31" s="119"/>
      <c r="AA31" s="120"/>
      <c r="AB31" s="116"/>
      <c r="AC31" s="116"/>
      <c r="AD31" s="116"/>
      <c r="AE31" s="116"/>
      <c r="AF31" s="118"/>
      <c r="AG31" s="119"/>
      <c r="AH31" s="119"/>
      <c r="AI31" s="119"/>
      <c r="AJ31" s="119"/>
      <c r="AK31" s="119"/>
      <c r="AL31" s="119"/>
      <c r="AM31" s="119"/>
      <c r="AN31" s="206"/>
      <c r="AO31" s="206"/>
      <c r="AP31" s="206"/>
      <c r="AQ31" s="206"/>
      <c r="AR31" s="119"/>
      <c r="AS31" s="119"/>
      <c r="AT31" s="119"/>
      <c r="AU31" s="119"/>
      <c r="AV31" s="119"/>
      <c r="AW31" s="119"/>
      <c r="AX31" s="119"/>
      <c r="AY31" s="120"/>
      <c r="BA31" s="1"/>
      <c r="BB31" s="1"/>
      <c r="BC31" s="167"/>
      <c r="BG31" s="1"/>
      <c r="BH31" s="1"/>
      <c r="BM31" s="1"/>
      <c r="BN31" s="1"/>
      <c r="BS31" s="1"/>
      <c r="BT31" s="1"/>
      <c r="BY31" s="1"/>
      <c r="BZ31" s="1"/>
      <c r="CE31" s="1"/>
    </row>
    <row r="32" spans="1:83" ht="15" customHeight="1">
      <c r="A32" s="109"/>
      <c r="B32" s="109"/>
      <c r="C32" s="109"/>
      <c r="D32" s="109"/>
      <c r="E32" s="109"/>
      <c r="F32" s="109"/>
      <c r="G32" s="109"/>
      <c r="H32" s="115">
        <f>SUM(H30+1)</f>
        <v>321</v>
      </c>
      <c r="I32" s="115">
        <f>SUM(H32+1)</f>
        <v>322</v>
      </c>
      <c r="J32" s="115">
        <f t="shared" ref="J32:AA32" si="32">SUM(I32+1)</f>
        <v>323</v>
      </c>
      <c r="K32" s="115">
        <f t="shared" si="32"/>
        <v>324</v>
      </c>
      <c r="L32" s="115">
        <f t="shared" si="32"/>
        <v>325</v>
      </c>
      <c r="M32" s="115">
        <f t="shared" si="32"/>
        <v>326</v>
      </c>
      <c r="N32" s="115">
        <f t="shared" si="32"/>
        <v>327</v>
      </c>
      <c r="O32" s="115">
        <f t="shared" si="32"/>
        <v>328</v>
      </c>
      <c r="P32" s="115">
        <f t="shared" si="32"/>
        <v>329</v>
      </c>
      <c r="Q32" s="205">
        <f t="shared" si="32"/>
        <v>330</v>
      </c>
      <c r="R32" s="205">
        <f t="shared" si="32"/>
        <v>331</v>
      </c>
      <c r="S32" s="115">
        <f t="shared" si="32"/>
        <v>332</v>
      </c>
      <c r="T32" s="115">
        <f t="shared" si="32"/>
        <v>333</v>
      </c>
      <c r="U32" s="115">
        <f t="shared" si="32"/>
        <v>334</v>
      </c>
      <c r="V32" s="115">
        <f t="shared" si="32"/>
        <v>335</v>
      </c>
      <c r="W32" s="115">
        <f t="shared" si="32"/>
        <v>336</v>
      </c>
      <c r="X32" s="115">
        <f t="shared" si="32"/>
        <v>337</v>
      </c>
      <c r="Y32" s="115">
        <f t="shared" si="32"/>
        <v>338</v>
      </c>
      <c r="Z32" s="115">
        <f t="shared" si="32"/>
        <v>339</v>
      </c>
      <c r="AA32" s="115">
        <f t="shared" si="32"/>
        <v>340</v>
      </c>
      <c r="AB32" s="116"/>
      <c r="AC32" s="116"/>
      <c r="AD32" s="116"/>
      <c r="AE32" s="116"/>
      <c r="AF32" s="115">
        <f>SUM(AA32+1)</f>
        <v>341</v>
      </c>
      <c r="AG32" s="115">
        <f>SUM(AF32+1)</f>
        <v>342</v>
      </c>
      <c r="AH32" s="115">
        <f t="shared" ref="AH32:AY32" si="33">SUM(AG32+1)</f>
        <v>343</v>
      </c>
      <c r="AI32" s="115">
        <f t="shared" si="33"/>
        <v>344</v>
      </c>
      <c r="AJ32" s="115">
        <f t="shared" si="33"/>
        <v>345</v>
      </c>
      <c r="AK32" s="115">
        <f t="shared" si="33"/>
        <v>346</v>
      </c>
      <c r="AL32" s="115">
        <f t="shared" si="33"/>
        <v>347</v>
      </c>
      <c r="AM32" s="115">
        <f t="shared" si="33"/>
        <v>348</v>
      </c>
      <c r="AN32" s="205">
        <f t="shared" si="33"/>
        <v>349</v>
      </c>
      <c r="AO32" s="205">
        <f t="shared" si="33"/>
        <v>350</v>
      </c>
      <c r="AP32" s="205">
        <f t="shared" si="33"/>
        <v>351</v>
      </c>
      <c r="AQ32" s="205">
        <f t="shared" si="33"/>
        <v>352</v>
      </c>
      <c r="AR32" s="115">
        <f t="shared" si="33"/>
        <v>353</v>
      </c>
      <c r="AS32" s="115">
        <f t="shared" si="33"/>
        <v>354</v>
      </c>
      <c r="AT32" s="115">
        <f t="shared" si="33"/>
        <v>355</v>
      </c>
      <c r="AU32" s="115">
        <f t="shared" si="33"/>
        <v>356</v>
      </c>
      <c r="AV32" s="115">
        <f t="shared" si="33"/>
        <v>357</v>
      </c>
      <c r="AW32" s="115">
        <f t="shared" si="33"/>
        <v>358</v>
      </c>
      <c r="AX32" s="115">
        <f t="shared" si="33"/>
        <v>359</v>
      </c>
      <c r="AY32" s="115">
        <f t="shared" si="33"/>
        <v>360</v>
      </c>
      <c r="BA32" s="1"/>
      <c r="BB32" s="1"/>
      <c r="BC32" s="166"/>
      <c r="BG32" s="1"/>
      <c r="BH32" s="1"/>
      <c r="BM32" s="1"/>
      <c r="BN32" s="1"/>
      <c r="BS32" s="1"/>
      <c r="BT32" s="1"/>
      <c r="BY32" s="1"/>
      <c r="BZ32" s="1"/>
      <c r="CE32" s="1"/>
    </row>
    <row r="33" spans="1:83" ht="15" customHeight="1">
      <c r="A33" s="109"/>
      <c r="B33" s="109"/>
      <c r="C33" s="109"/>
      <c r="D33" s="109"/>
      <c r="E33" s="109"/>
      <c r="F33" s="109"/>
      <c r="G33" s="109"/>
      <c r="H33" s="231">
        <f>SUM(H29+1)</f>
        <v>21</v>
      </c>
      <c r="I33" s="232">
        <f>H33+1</f>
        <v>22</v>
      </c>
      <c r="J33" s="231">
        <f>I33+1</f>
        <v>23</v>
      </c>
      <c r="K33" s="232">
        <f>J33+1</f>
        <v>24</v>
      </c>
      <c r="L33" s="231">
        <f t="shared" ref="L33:AA33" si="34">K33+1</f>
        <v>25</v>
      </c>
      <c r="M33" s="232">
        <f t="shared" si="34"/>
        <v>26</v>
      </c>
      <c r="N33" s="231">
        <f t="shared" si="34"/>
        <v>27</v>
      </c>
      <c r="O33" s="232">
        <f t="shared" si="34"/>
        <v>28</v>
      </c>
      <c r="P33" s="231">
        <f t="shared" si="34"/>
        <v>29</v>
      </c>
      <c r="Q33" s="232">
        <f t="shared" si="34"/>
        <v>30</v>
      </c>
      <c r="R33" s="231">
        <f t="shared" si="34"/>
        <v>31</v>
      </c>
      <c r="S33" s="232">
        <f t="shared" si="34"/>
        <v>32</v>
      </c>
      <c r="T33" s="231">
        <f t="shared" si="34"/>
        <v>33</v>
      </c>
      <c r="U33" s="232">
        <f t="shared" si="34"/>
        <v>34</v>
      </c>
      <c r="V33" s="231">
        <f t="shared" si="34"/>
        <v>35</v>
      </c>
      <c r="W33" s="232">
        <f t="shared" si="34"/>
        <v>36</v>
      </c>
      <c r="X33" s="231">
        <f t="shared" si="34"/>
        <v>37</v>
      </c>
      <c r="Y33" s="232">
        <f t="shared" si="34"/>
        <v>38</v>
      </c>
      <c r="Z33" s="231">
        <f t="shared" si="34"/>
        <v>39</v>
      </c>
      <c r="AA33" s="232">
        <f t="shared" si="34"/>
        <v>40</v>
      </c>
      <c r="AB33" s="117"/>
      <c r="AC33" s="117"/>
      <c r="AD33" s="117"/>
      <c r="AE33" s="117"/>
      <c r="AF33" s="231">
        <f>SUM(AF29+1)</f>
        <v>21</v>
      </c>
      <c r="AG33" s="232">
        <f t="shared" ref="AG33:AY33" si="35">AF33+1</f>
        <v>22</v>
      </c>
      <c r="AH33" s="231">
        <f t="shared" si="35"/>
        <v>23</v>
      </c>
      <c r="AI33" s="232">
        <f t="shared" si="35"/>
        <v>24</v>
      </c>
      <c r="AJ33" s="231">
        <f t="shared" si="35"/>
        <v>25</v>
      </c>
      <c r="AK33" s="232">
        <f t="shared" si="35"/>
        <v>26</v>
      </c>
      <c r="AL33" s="231">
        <f t="shared" si="35"/>
        <v>27</v>
      </c>
      <c r="AM33" s="232">
        <f t="shared" si="35"/>
        <v>28</v>
      </c>
      <c r="AN33" s="231">
        <f t="shared" si="35"/>
        <v>29</v>
      </c>
      <c r="AO33" s="232">
        <f t="shared" si="35"/>
        <v>30</v>
      </c>
      <c r="AP33" s="231">
        <f t="shared" si="35"/>
        <v>31</v>
      </c>
      <c r="AQ33" s="232">
        <f t="shared" si="35"/>
        <v>32</v>
      </c>
      <c r="AR33" s="231">
        <f t="shared" si="35"/>
        <v>33</v>
      </c>
      <c r="AS33" s="232">
        <f t="shared" si="35"/>
        <v>34</v>
      </c>
      <c r="AT33" s="231">
        <f t="shared" si="35"/>
        <v>35</v>
      </c>
      <c r="AU33" s="232">
        <f t="shared" si="35"/>
        <v>36</v>
      </c>
      <c r="AV33" s="231">
        <f t="shared" si="35"/>
        <v>37</v>
      </c>
      <c r="AW33" s="232">
        <f t="shared" si="35"/>
        <v>38</v>
      </c>
      <c r="AX33" s="231">
        <f t="shared" si="35"/>
        <v>39</v>
      </c>
      <c r="AY33" s="232">
        <f t="shared" si="35"/>
        <v>40</v>
      </c>
      <c r="BA33" s="1"/>
      <c r="BB33" s="1"/>
      <c r="BC33" s="166"/>
      <c r="BG33" s="1"/>
      <c r="BH33" s="1"/>
      <c r="BM33" s="1"/>
      <c r="BN33" s="1"/>
      <c r="BS33" s="1"/>
      <c r="BT33" s="1"/>
      <c r="BY33" s="1"/>
      <c r="BZ33" s="1"/>
      <c r="CE33" s="1"/>
    </row>
    <row r="34" spans="1:83" ht="15" customHeight="1">
      <c r="A34" s="109"/>
      <c r="B34" s="109"/>
      <c r="C34" s="109"/>
      <c r="D34" s="109"/>
      <c r="E34" s="109"/>
      <c r="F34" s="109"/>
      <c r="G34" s="109"/>
      <c r="H34" s="284">
        <f>SUM(H28+1)</f>
        <v>11</v>
      </c>
      <c r="I34" s="285"/>
      <c r="J34" s="284">
        <f>H34+1</f>
        <v>12</v>
      </c>
      <c r="K34" s="285"/>
      <c r="L34" s="284">
        <f>J34+1</f>
        <v>13</v>
      </c>
      <c r="M34" s="285"/>
      <c r="N34" s="284">
        <f>L34+1</f>
        <v>14</v>
      </c>
      <c r="O34" s="285"/>
      <c r="P34" s="284">
        <f>N34+1</f>
        <v>15</v>
      </c>
      <c r="Q34" s="285"/>
      <c r="R34" s="284">
        <f>P34+1</f>
        <v>16</v>
      </c>
      <c r="S34" s="285"/>
      <c r="T34" s="284">
        <f>R34+1</f>
        <v>17</v>
      </c>
      <c r="U34" s="285"/>
      <c r="V34" s="284">
        <f>T34+1</f>
        <v>18</v>
      </c>
      <c r="W34" s="285"/>
      <c r="X34" s="284">
        <f>V34+1</f>
        <v>19</v>
      </c>
      <c r="Y34" s="285"/>
      <c r="Z34" s="284">
        <f>X34+1</f>
        <v>20</v>
      </c>
      <c r="AA34" s="285"/>
      <c r="AB34" s="117"/>
      <c r="AC34" s="117"/>
      <c r="AD34" s="117"/>
      <c r="AE34" s="117"/>
      <c r="AF34" s="284">
        <f>SUM(AF28+1)</f>
        <v>11</v>
      </c>
      <c r="AG34" s="285"/>
      <c r="AH34" s="284">
        <f>AF34+1</f>
        <v>12</v>
      </c>
      <c r="AI34" s="285"/>
      <c r="AJ34" s="284">
        <f>AH34+1</f>
        <v>13</v>
      </c>
      <c r="AK34" s="285"/>
      <c r="AL34" s="284">
        <f>AJ34+1</f>
        <v>14</v>
      </c>
      <c r="AM34" s="285"/>
      <c r="AN34" s="284">
        <f>AL34+1</f>
        <v>15</v>
      </c>
      <c r="AO34" s="285"/>
      <c r="AP34" s="284">
        <f>AN34+1</f>
        <v>16</v>
      </c>
      <c r="AQ34" s="285"/>
      <c r="AR34" s="284">
        <f>AP34+1</f>
        <v>17</v>
      </c>
      <c r="AS34" s="285"/>
      <c r="AT34" s="284">
        <f>AR34+1</f>
        <v>18</v>
      </c>
      <c r="AU34" s="285"/>
      <c r="AV34" s="284">
        <f>AT34+1</f>
        <v>19</v>
      </c>
      <c r="AW34" s="285"/>
      <c r="AX34" s="284">
        <f>AV34+1</f>
        <v>20</v>
      </c>
      <c r="AY34" s="285"/>
      <c r="BA34" s="1"/>
      <c r="BB34" s="1"/>
      <c r="BC34" s="166"/>
      <c r="BG34" s="1"/>
      <c r="BH34" s="1"/>
      <c r="BM34" s="1"/>
      <c r="BN34" s="1"/>
      <c r="BS34" s="1"/>
      <c r="BT34" s="1"/>
      <c r="BY34" s="1"/>
      <c r="BZ34" s="1"/>
      <c r="CE34" s="1"/>
    </row>
    <row r="35" spans="1:83" ht="15" customHeight="1">
      <c r="A35" s="109"/>
      <c r="B35" s="109"/>
      <c r="C35" s="109"/>
      <c r="D35" s="109"/>
      <c r="E35" s="109"/>
      <c r="F35" s="109"/>
      <c r="G35" s="109"/>
      <c r="H35" s="286">
        <f>J35+1</f>
        <v>10</v>
      </c>
      <c r="I35" s="287"/>
      <c r="J35" s="286">
        <f>L35+1</f>
        <v>9</v>
      </c>
      <c r="K35" s="287"/>
      <c r="L35" s="286">
        <f>N35+1</f>
        <v>8</v>
      </c>
      <c r="M35" s="287"/>
      <c r="N35" s="286">
        <f>P35+1</f>
        <v>7</v>
      </c>
      <c r="O35" s="287"/>
      <c r="P35" s="286">
        <f>R35+1</f>
        <v>6</v>
      </c>
      <c r="Q35" s="287"/>
      <c r="R35" s="286">
        <f>T35+1</f>
        <v>5</v>
      </c>
      <c r="S35" s="287"/>
      <c r="T35" s="286">
        <f>V35+1</f>
        <v>4</v>
      </c>
      <c r="U35" s="287"/>
      <c r="V35" s="286">
        <f>X35+1</f>
        <v>3</v>
      </c>
      <c r="W35" s="287"/>
      <c r="X35" s="286">
        <f>Z35+1</f>
        <v>2</v>
      </c>
      <c r="Y35" s="287"/>
      <c r="Z35" s="286">
        <v>1</v>
      </c>
      <c r="AA35" s="287"/>
      <c r="AB35" s="117"/>
      <c r="AC35" s="117"/>
      <c r="AD35" s="168"/>
      <c r="AE35" s="168"/>
      <c r="AF35" s="286">
        <f>AH35+1</f>
        <v>10</v>
      </c>
      <c r="AG35" s="287"/>
      <c r="AH35" s="286">
        <f>AJ35+1</f>
        <v>9</v>
      </c>
      <c r="AI35" s="287"/>
      <c r="AJ35" s="286">
        <f>AL35+1</f>
        <v>8</v>
      </c>
      <c r="AK35" s="287"/>
      <c r="AL35" s="286">
        <f>AN35+1</f>
        <v>7</v>
      </c>
      <c r="AM35" s="287"/>
      <c r="AN35" s="286">
        <f>AP35+1</f>
        <v>6</v>
      </c>
      <c r="AO35" s="287"/>
      <c r="AP35" s="286">
        <f>AR35+1</f>
        <v>5</v>
      </c>
      <c r="AQ35" s="287"/>
      <c r="AR35" s="286">
        <f>AT35+1</f>
        <v>4</v>
      </c>
      <c r="AS35" s="287"/>
      <c r="AT35" s="286">
        <f>AV35+1</f>
        <v>3</v>
      </c>
      <c r="AU35" s="287"/>
      <c r="AV35" s="286">
        <f>AX35+1</f>
        <v>2</v>
      </c>
      <c r="AW35" s="287"/>
      <c r="AX35" s="286">
        <v>1</v>
      </c>
      <c r="AY35" s="287"/>
      <c r="BA35" s="1"/>
      <c r="BB35" s="1"/>
      <c r="BC35" s="166"/>
      <c r="BG35" s="1"/>
      <c r="BH35" s="1"/>
      <c r="BM35" s="1"/>
      <c r="BN35" s="1"/>
      <c r="BS35" s="1"/>
      <c r="BT35" s="1"/>
      <c r="BY35" s="1"/>
      <c r="BZ35" s="1"/>
      <c r="CE35" s="1"/>
    </row>
    <row r="36" spans="1:83" ht="15" customHeight="1" thickBot="1">
      <c r="A36" s="109"/>
      <c r="B36" s="109"/>
      <c r="C36" s="109"/>
      <c r="D36" s="109"/>
      <c r="E36" s="109"/>
      <c r="F36" s="109"/>
      <c r="G36" s="109"/>
      <c r="H36" s="233">
        <f t="shared" ref="H36:Z36" si="36">I36+1</f>
        <v>20</v>
      </c>
      <c r="I36" s="234">
        <f t="shared" si="36"/>
        <v>19</v>
      </c>
      <c r="J36" s="233">
        <f t="shared" si="36"/>
        <v>18</v>
      </c>
      <c r="K36" s="234">
        <f t="shared" si="36"/>
        <v>17</v>
      </c>
      <c r="L36" s="233">
        <f t="shared" si="36"/>
        <v>16</v>
      </c>
      <c r="M36" s="234">
        <f t="shared" si="36"/>
        <v>15</v>
      </c>
      <c r="N36" s="233">
        <f t="shared" si="36"/>
        <v>14</v>
      </c>
      <c r="O36" s="234">
        <f t="shared" si="36"/>
        <v>13</v>
      </c>
      <c r="P36" s="233">
        <f t="shared" si="36"/>
        <v>12</v>
      </c>
      <c r="Q36" s="234">
        <f t="shared" si="36"/>
        <v>11</v>
      </c>
      <c r="R36" s="233">
        <f t="shared" si="36"/>
        <v>10</v>
      </c>
      <c r="S36" s="234">
        <f t="shared" si="36"/>
        <v>9</v>
      </c>
      <c r="T36" s="233">
        <f t="shared" si="36"/>
        <v>8</v>
      </c>
      <c r="U36" s="234">
        <f t="shared" si="36"/>
        <v>7</v>
      </c>
      <c r="V36" s="233">
        <f t="shared" si="36"/>
        <v>6</v>
      </c>
      <c r="W36" s="234">
        <f t="shared" si="36"/>
        <v>5</v>
      </c>
      <c r="X36" s="233">
        <f t="shared" si="36"/>
        <v>4</v>
      </c>
      <c r="Y36" s="234">
        <f t="shared" si="36"/>
        <v>3</v>
      </c>
      <c r="Z36" s="233">
        <f t="shared" si="36"/>
        <v>2</v>
      </c>
      <c r="AA36" s="234">
        <v>1</v>
      </c>
      <c r="AB36" s="117"/>
      <c r="AC36" s="117"/>
      <c r="AD36" s="168"/>
      <c r="AE36" s="168"/>
      <c r="AF36" s="233">
        <f t="shared" ref="AF36:AX36" si="37">AG36+1</f>
        <v>20</v>
      </c>
      <c r="AG36" s="234">
        <f t="shared" si="37"/>
        <v>19</v>
      </c>
      <c r="AH36" s="233">
        <f t="shared" si="37"/>
        <v>18</v>
      </c>
      <c r="AI36" s="234">
        <f t="shared" si="37"/>
        <v>17</v>
      </c>
      <c r="AJ36" s="233">
        <f t="shared" si="37"/>
        <v>16</v>
      </c>
      <c r="AK36" s="234">
        <f t="shared" si="37"/>
        <v>15</v>
      </c>
      <c r="AL36" s="233">
        <f t="shared" si="37"/>
        <v>14</v>
      </c>
      <c r="AM36" s="234">
        <f t="shared" si="37"/>
        <v>13</v>
      </c>
      <c r="AN36" s="233">
        <f t="shared" si="37"/>
        <v>12</v>
      </c>
      <c r="AO36" s="234">
        <f t="shared" si="37"/>
        <v>11</v>
      </c>
      <c r="AP36" s="233">
        <f t="shared" si="37"/>
        <v>10</v>
      </c>
      <c r="AQ36" s="234">
        <f t="shared" si="37"/>
        <v>9</v>
      </c>
      <c r="AR36" s="233">
        <f t="shared" si="37"/>
        <v>8</v>
      </c>
      <c r="AS36" s="234">
        <f t="shared" si="37"/>
        <v>7</v>
      </c>
      <c r="AT36" s="233">
        <f t="shared" si="37"/>
        <v>6</v>
      </c>
      <c r="AU36" s="234">
        <f t="shared" si="37"/>
        <v>5</v>
      </c>
      <c r="AV36" s="233">
        <f t="shared" si="37"/>
        <v>4</v>
      </c>
      <c r="AW36" s="234">
        <f t="shared" si="37"/>
        <v>3</v>
      </c>
      <c r="AX36" s="233">
        <f t="shared" si="37"/>
        <v>2</v>
      </c>
      <c r="AY36" s="234">
        <v>1</v>
      </c>
      <c r="BA36" s="1"/>
      <c r="BB36" s="1"/>
      <c r="BC36" s="166"/>
      <c r="BG36" s="1"/>
      <c r="BH36" s="1"/>
      <c r="BM36" s="1"/>
      <c r="BN36" s="1"/>
      <c r="BS36" s="1"/>
      <c r="BT36" s="1"/>
      <c r="BY36" s="1"/>
      <c r="BZ36" s="1"/>
      <c r="CE36" s="1"/>
    </row>
    <row r="37" spans="1:83" ht="15" customHeight="1" thickTop="1" thickBot="1">
      <c r="A37" s="148">
        <v>11</v>
      </c>
      <c r="B37" s="109"/>
      <c r="C37" s="109"/>
      <c r="D37" s="109"/>
      <c r="E37" s="109"/>
      <c r="F37" s="109"/>
      <c r="G37" s="109"/>
      <c r="H37" s="115">
        <f t="shared" ref="H37:Z37" si="38">SUM(I37+1)</f>
        <v>400</v>
      </c>
      <c r="I37" s="115">
        <f t="shared" si="38"/>
        <v>399</v>
      </c>
      <c r="J37" s="115">
        <f t="shared" si="38"/>
        <v>398</v>
      </c>
      <c r="K37" s="115">
        <f t="shared" si="38"/>
        <v>397</v>
      </c>
      <c r="L37" s="115">
        <f t="shared" si="38"/>
        <v>396</v>
      </c>
      <c r="M37" s="115">
        <f t="shared" si="38"/>
        <v>395</v>
      </c>
      <c r="N37" s="115">
        <f t="shared" si="38"/>
        <v>394</v>
      </c>
      <c r="O37" s="115">
        <f t="shared" si="38"/>
        <v>393</v>
      </c>
      <c r="P37" s="115">
        <f t="shared" si="38"/>
        <v>392</v>
      </c>
      <c r="Q37" s="205">
        <f t="shared" si="38"/>
        <v>391</v>
      </c>
      <c r="R37" s="205">
        <f t="shared" si="38"/>
        <v>390</v>
      </c>
      <c r="S37" s="115">
        <f t="shared" si="38"/>
        <v>389</v>
      </c>
      <c r="T37" s="115">
        <f t="shared" si="38"/>
        <v>388</v>
      </c>
      <c r="U37" s="115">
        <f t="shared" si="38"/>
        <v>387</v>
      </c>
      <c r="V37" s="115">
        <f t="shared" si="38"/>
        <v>386</v>
      </c>
      <c r="W37" s="115">
        <f t="shared" si="38"/>
        <v>385</v>
      </c>
      <c r="X37" s="115">
        <f t="shared" si="38"/>
        <v>384</v>
      </c>
      <c r="Y37" s="115">
        <f t="shared" si="38"/>
        <v>383</v>
      </c>
      <c r="Z37" s="115">
        <f t="shared" si="38"/>
        <v>382</v>
      </c>
      <c r="AA37" s="115">
        <f>SUM(AF37+1)</f>
        <v>381</v>
      </c>
      <c r="AB37" s="116"/>
      <c r="AC37" s="116"/>
      <c r="AD37" s="116"/>
      <c r="AE37" s="116"/>
      <c r="AF37" s="115">
        <f t="shared" ref="AF37:AW37" si="39">SUM(AG37+1)</f>
        <v>380</v>
      </c>
      <c r="AG37" s="115">
        <f t="shared" si="39"/>
        <v>379</v>
      </c>
      <c r="AH37" s="115">
        <f t="shared" si="39"/>
        <v>378</v>
      </c>
      <c r="AI37" s="115">
        <f t="shared" si="39"/>
        <v>377</v>
      </c>
      <c r="AJ37" s="115">
        <f t="shared" si="39"/>
        <v>376</v>
      </c>
      <c r="AK37" s="115">
        <f t="shared" si="39"/>
        <v>375</v>
      </c>
      <c r="AL37" s="115">
        <f t="shared" si="39"/>
        <v>374</v>
      </c>
      <c r="AM37" s="115">
        <f t="shared" si="39"/>
        <v>373</v>
      </c>
      <c r="AN37" s="205">
        <f t="shared" si="39"/>
        <v>372</v>
      </c>
      <c r="AO37" s="205">
        <f t="shared" si="39"/>
        <v>371</v>
      </c>
      <c r="AP37" s="205">
        <f t="shared" si="39"/>
        <v>370</v>
      </c>
      <c r="AQ37" s="205">
        <f t="shared" si="39"/>
        <v>369</v>
      </c>
      <c r="AR37" s="115">
        <f t="shared" si="39"/>
        <v>368</v>
      </c>
      <c r="AS37" s="115">
        <f t="shared" si="39"/>
        <v>367</v>
      </c>
      <c r="AT37" s="115">
        <f t="shared" si="39"/>
        <v>366</v>
      </c>
      <c r="AU37" s="115">
        <f t="shared" si="39"/>
        <v>365</v>
      </c>
      <c r="AV37" s="115">
        <f t="shared" si="39"/>
        <v>364</v>
      </c>
      <c r="AW37" s="115">
        <f t="shared" si="39"/>
        <v>363</v>
      </c>
      <c r="AX37" s="115">
        <f>SUM(AY37+1)</f>
        <v>362</v>
      </c>
      <c r="AY37" s="115">
        <f>SUM(AY32+1)</f>
        <v>361</v>
      </c>
      <c r="BA37" s="1"/>
      <c r="BB37" s="1"/>
      <c r="BC37" s="148">
        <v>12</v>
      </c>
      <c r="BG37" s="1"/>
      <c r="BH37" s="1"/>
      <c r="BM37" s="1"/>
      <c r="BN37" s="1"/>
      <c r="BS37" s="1"/>
      <c r="BT37" s="1"/>
      <c r="BY37" s="1"/>
      <c r="BZ37" s="1"/>
      <c r="CE37" s="1"/>
    </row>
    <row r="38" spans="1:83" ht="15" customHeight="1" thickTop="1">
      <c r="A38" s="109"/>
      <c r="B38" s="109"/>
      <c r="C38" s="109"/>
      <c r="D38" s="109"/>
      <c r="E38" s="109"/>
      <c r="F38" s="109"/>
      <c r="G38" s="109"/>
      <c r="H38" s="115">
        <f>SUM(H37+1)</f>
        <v>401</v>
      </c>
      <c r="I38" s="115">
        <f>SUM(H38+1)</f>
        <v>402</v>
      </c>
      <c r="J38" s="115">
        <f t="shared" ref="J38:AA38" si="40">SUM(I38+1)</f>
        <v>403</v>
      </c>
      <c r="K38" s="115">
        <f t="shared" si="40"/>
        <v>404</v>
      </c>
      <c r="L38" s="115">
        <f t="shared" si="40"/>
        <v>405</v>
      </c>
      <c r="M38" s="115">
        <f t="shared" si="40"/>
        <v>406</v>
      </c>
      <c r="N38" s="115">
        <f t="shared" si="40"/>
        <v>407</v>
      </c>
      <c r="O38" s="115">
        <f t="shared" si="40"/>
        <v>408</v>
      </c>
      <c r="P38" s="115">
        <f t="shared" si="40"/>
        <v>409</v>
      </c>
      <c r="Q38" s="205">
        <f t="shared" si="40"/>
        <v>410</v>
      </c>
      <c r="R38" s="205">
        <f t="shared" si="40"/>
        <v>411</v>
      </c>
      <c r="S38" s="115">
        <f t="shared" si="40"/>
        <v>412</v>
      </c>
      <c r="T38" s="115">
        <f t="shared" si="40"/>
        <v>413</v>
      </c>
      <c r="U38" s="115">
        <f t="shared" si="40"/>
        <v>414</v>
      </c>
      <c r="V38" s="115">
        <f t="shared" si="40"/>
        <v>415</v>
      </c>
      <c r="W38" s="115">
        <f t="shared" si="40"/>
        <v>416</v>
      </c>
      <c r="X38" s="115">
        <f t="shared" si="40"/>
        <v>417</v>
      </c>
      <c r="Y38" s="115">
        <f t="shared" si="40"/>
        <v>418</v>
      </c>
      <c r="Z38" s="115">
        <f t="shared" si="40"/>
        <v>419</v>
      </c>
      <c r="AA38" s="115">
        <f t="shared" si="40"/>
        <v>420</v>
      </c>
      <c r="AB38" s="116"/>
      <c r="AC38" s="116"/>
      <c r="AD38" s="116"/>
      <c r="AE38" s="116"/>
      <c r="AF38" s="115">
        <f>SUM(AA38+1)</f>
        <v>421</v>
      </c>
      <c r="AG38" s="115">
        <f>SUM(AF38+1)</f>
        <v>422</v>
      </c>
      <c r="AH38" s="115">
        <f t="shared" ref="AH38:AY38" si="41">SUM(AG38+1)</f>
        <v>423</v>
      </c>
      <c r="AI38" s="115">
        <f t="shared" si="41"/>
        <v>424</v>
      </c>
      <c r="AJ38" s="115">
        <f t="shared" si="41"/>
        <v>425</v>
      </c>
      <c r="AK38" s="115">
        <f t="shared" si="41"/>
        <v>426</v>
      </c>
      <c r="AL38" s="115">
        <f t="shared" si="41"/>
        <v>427</v>
      </c>
      <c r="AM38" s="115">
        <f t="shared" si="41"/>
        <v>428</v>
      </c>
      <c r="AN38" s="205">
        <f t="shared" si="41"/>
        <v>429</v>
      </c>
      <c r="AO38" s="205">
        <f t="shared" si="41"/>
        <v>430</v>
      </c>
      <c r="AP38" s="205">
        <f t="shared" si="41"/>
        <v>431</v>
      </c>
      <c r="AQ38" s="205">
        <f t="shared" si="41"/>
        <v>432</v>
      </c>
      <c r="AR38" s="115">
        <f t="shared" si="41"/>
        <v>433</v>
      </c>
      <c r="AS38" s="115">
        <f t="shared" si="41"/>
        <v>434</v>
      </c>
      <c r="AT38" s="115">
        <f t="shared" si="41"/>
        <v>435</v>
      </c>
      <c r="AU38" s="115">
        <f t="shared" si="41"/>
        <v>436</v>
      </c>
      <c r="AV38" s="115">
        <f t="shared" si="41"/>
        <v>437</v>
      </c>
      <c r="AW38" s="115">
        <f t="shared" si="41"/>
        <v>438</v>
      </c>
      <c r="AX38" s="115">
        <f t="shared" si="41"/>
        <v>439</v>
      </c>
      <c r="AY38" s="115">
        <f t="shared" si="41"/>
        <v>440</v>
      </c>
      <c r="BA38" s="1"/>
      <c r="BB38" s="1"/>
      <c r="BC38" s="166"/>
      <c r="BG38" s="1"/>
      <c r="BH38" s="1"/>
      <c r="BM38" s="1"/>
      <c r="BN38" s="1"/>
      <c r="BS38" s="1"/>
      <c r="BT38" s="1"/>
      <c r="BY38" s="1"/>
      <c r="BZ38" s="1"/>
      <c r="CE38" s="1"/>
    </row>
    <row r="39" spans="1:83" ht="15" customHeight="1">
      <c r="A39" s="109"/>
      <c r="B39" s="109"/>
      <c r="C39" s="109"/>
      <c r="D39" s="109"/>
      <c r="E39" s="109"/>
      <c r="F39" s="109"/>
      <c r="G39" s="109"/>
      <c r="H39" s="231">
        <f>SUM(H36+1)</f>
        <v>21</v>
      </c>
      <c r="I39" s="232">
        <f t="shared" ref="I39:AA39" si="42">H39+1</f>
        <v>22</v>
      </c>
      <c r="J39" s="231">
        <f t="shared" si="42"/>
        <v>23</v>
      </c>
      <c r="K39" s="232">
        <f t="shared" si="42"/>
        <v>24</v>
      </c>
      <c r="L39" s="231">
        <f t="shared" si="42"/>
        <v>25</v>
      </c>
      <c r="M39" s="232">
        <f t="shared" si="42"/>
        <v>26</v>
      </c>
      <c r="N39" s="231">
        <f t="shared" si="42"/>
        <v>27</v>
      </c>
      <c r="O39" s="232">
        <f t="shared" si="42"/>
        <v>28</v>
      </c>
      <c r="P39" s="231">
        <f t="shared" si="42"/>
        <v>29</v>
      </c>
      <c r="Q39" s="232">
        <f t="shared" si="42"/>
        <v>30</v>
      </c>
      <c r="R39" s="231">
        <f t="shared" si="42"/>
        <v>31</v>
      </c>
      <c r="S39" s="232">
        <f t="shared" si="42"/>
        <v>32</v>
      </c>
      <c r="T39" s="231">
        <f t="shared" si="42"/>
        <v>33</v>
      </c>
      <c r="U39" s="232">
        <f t="shared" si="42"/>
        <v>34</v>
      </c>
      <c r="V39" s="231">
        <f t="shared" si="42"/>
        <v>35</v>
      </c>
      <c r="W39" s="232">
        <f t="shared" si="42"/>
        <v>36</v>
      </c>
      <c r="X39" s="231">
        <f t="shared" si="42"/>
        <v>37</v>
      </c>
      <c r="Y39" s="232">
        <f t="shared" si="42"/>
        <v>38</v>
      </c>
      <c r="Z39" s="231">
        <f t="shared" si="42"/>
        <v>39</v>
      </c>
      <c r="AA39" s="232">
        <f t="shared" si="42"/>
        <v>40</v>
      </c>
      <c r="AB39" s="117"/>
      <c r="AC39" s="117"/>
      <c r="AD39" s="117"/>
      <c r="AE39" s="117"/>
      <c r="AF39" s="231">
        <f>SUM(AF36+1)</f>
        <v>21</v>
      </c>
      <c r="AG39" s="232">
        <f t="shared" ref="AG39:AY39" si="43">AF39+1</f>
        <v>22</v>
      </c>
      <c r="AH39" s="231">
        <f t="shared" si="43"/>
        <v>23</v>
      </c>
      <c r="AI39" s="232">
        <f t="shared" si="43"/>
        <v>24</v>
      </c>
      <c r="AJ39" s="231">
        <f t="shared" si="43"/>
        <v>25</v>
      </c>
      <c r="AK39" s="232">
        <f t="shared" si="43"/>
        <v>26</v>
      </c>
      <c r="AL39" s="231">
        <f t="shared" si="43"/>
        <v>27</v>
      </c>
      <c r="AM39" s="232">
        <f t="shared" si="43"/>
        <v>28</v>
      </c>
      <c r="AN39" s="231">
        <f t="shared" si="43"/>
        <v>29</v>
      </c>
      <c r="AO39" s="232">
        <f t="shared" si="43"/>
        <v>30</v>
      </c>
      <c r="AP39" s="231">
        <f t="shared" si="43"/>
        <v>31</v>
      </c>
      <c r="AQ39" s="232">
        <f t="shared" si="43"/>
        <v>32</v>
      </c>
      <c r="AR39" s="231">
        <f t="shared" si="43"/>
        <v>33</v>
      </c>
      <c r="AS39" s="232">
        <f t="shared" si="43"/>
        <v>34</v>
      </c>
      <c r="AT39" s="231">
        <f t="shared" si="43"/>
        <v>35</v>
      </c>
      <c r="AU39" s="232">
        <f t="shared" si="43"/>
        <v>36</v>
      </c>
      <c r="AV39" s="231">
        <f t="shared" si="43"/>
        <v>37</v>
      </c>
      <c r="AW39" s="232">
        <f t="shared" si="43"/>
        <v>38</v>
      </c>
      <c r="AX39" s="231">
        <f t="shared" si="43"/>
        <v>39</v>
      </c>
      <c r="AY39" s="232">
        <f t="shared" si="43"/>
        <v>40</v>
      </c>
      <c r="BA39" s="1"/>
      <c r="BB39" s="1"/>
      <c r="BC39" s="166"/>
      <c r="BG39" s="1"/>
      <c r="BH39" s="1"/>
      <c r="BM39" s="1"/>
      <c r="BN39" s="1"/>
      <c r="BS39" s="1"/>
      <c r="BT39" s="1"/>
      <c r="BY39" s="1"/>
      <c r="BZ39" s="1"/>
      <c r="CE39" s="1"/>
    </row>
    <row r="40" spans="1:83" ht="15" customHeight="1">
      <c r="A40" s="109"/>
      <c r="B40" s="109"/>
      <c r="C40" s="109"/>
      <c r="D40" s="109"/>
      <c r="E40" s="109"/>
      <c r="F40" s="109"/>
      <c r="G40" s="109"/>
      <c r="H40" s="284">
        <f>SUM(H35+1)</f>
        <v>11</v>
      </c>
      <c r="I40" s="285"/>
      <c r="J40" s="284">
        <f>H40+1</f>
        <v>12</v>
      </c>
      <c r="K40" s="285"/>
      <c r="L40" s="284">
        <f>J40+1</f>
        <v>13</v>
      </c>
      <c r="M40" s="285"/>
      <c r="N40" s="284">
        <f>L40+1</f>
        <v>14</v>
      </c>
      <c r="O40" s="285"/>
      <c r="P40" s="284">
        <f>N40+1</f>
        <v>15</v>
      </c>
      <c r="Q40" s="285"/>
      <c r="R40" s="284">
        <f>P40+1</f>
        <v>16</v>
      </c>
      <c r="S40" s="285"/>
      <c r="T40" s="284">
        <f>R40+1</f>
        <v>17</v>
      </c>
      <c r="U40" s="285"/>
      <c r="V40" s="284">
        <f>T40+1</f>
        <v>18</v>
      </c>
      <c r="W40" s="285"/>
      <c r="X40" s="284">
        <f>V40+1</f>
        <v>19</v>
      </c>
      <c r="Y40" s="285"/>
      <c r="Z40" s="284">
        <f>X40+1</f>
        <v>20</v>
      </c>
      <c r="AA40" s="285"/>
      <c r="AB40" s="117"/>
      <c r="AC40" s="117"/>
      <c r="AD40" s="117"/>
      <c r="AE40" s="117"/>
      <c r="AF40" s="284">
        <f>SUM(AF35+1)</f>
        <v>11</v>
      </c>
      <c r="AG40" s="285"/>
      <c r="AH40" s="284">
        <f>AF40+1</f>
        <v>12</v>
      </c>
      <c r="AI40" s="285"/>
      <c r="AJ40" s="284">
        <f>AH40+1</f>
        <v>13</v>
      </c>
      <c r="AK40" s="285"/>
      <c r="AL40" s="284">
        <f>AJ40+1</f>
        <v>14</v>
      </c>
      <c r="AM40" s="285"/>
      <c r="AN40" s="284">
        <f>AL40+1</f>
        <v>15</v>
      </c>
      <c r="AO40" s="285"/>
      <c r="AP40" s="284">
        <f>AN40+1</f>
        <v>16</v>
      </c>
      <c r="AQ40" s="285"/>
      <c r="AR40" s="284">
        <f>AP40+1</f>
        <v>17</v>
      </c>
      <c r="AS40" s="285"/>
      <c r="AT40" s="284">
        <f>AR40+1</f>
        <v>18</v>
      </c>
      <c r="AU40" s="285"/>
      <c r="AV40" s="284">
        <f>AT40+1</f>
        <v>19</v>
      </c>
      <c r="AW40" s="285"/>
      <c r="AX40" s="284">
        <f>AV40+1</f>
        <v>20</v>
      </c>
      <c r="AY40" s="285"/>
      <c r="BA40" s="1"/>
      <c r="BB40" s="1"/>
      <c r="BC40" s="166"/>
      <c r="BG40" s="1"/>
      <c r="BH40" s="1"/>
      <c r="BM40" s="1"/>
      <c r="BN40" s="1"/>
      <c r="BS40" s="1"/>
      <c r="BT40" s="1"/>
      <c r="BY40" s="1"/>
      <c r="BZ40" s="1"/>
      <c r="CE40" s="1"/>
    </row>
    <row r="41" spans="1:83" ht="15" customHeight="1">
      <c r="A41" s="109"/>
      <c r="B41" s="109"/>
      <c r="C41" s="109"/>
      <c r="D41" s="109"/>
      <c r="E41" s="109"/>
      <c r="F41" s="109"/>
      <c r="G41" s="109"/>
      <c r="H41" s="286">
        <f>J41+1</f>
        <v>10</v>
      </c>
      <c r="I41" s="287"/>
      <c r="J41" s="286">
        <f>L41+1</f>
        <v>9</v>
      </c>
      <c r="K41" s="287"/>
      <c r="L41" s="286">
        <f>N41+1</f>
        <v>8</v>
      </c>
      <c r="M41" s="287"/>
      <c r="N41" s="286">
        <f>P41+1</f>
        <v>7</v>
      </c>
      <c r="O41" s="287"/>
      <c r="P41" s="286">
        <f>R41+1</f>
        <v>6</v>
      </c>
      <c r="Q41" s="287"/>
      <c r="R41" s="286">
        <f>T41+1</f>
        <v>5</v>
      </c>
      <c r="S41" s="287"/>
      <c r="T41" s="286">
        <f>V41+1</f>
        <v>4</v>
      </c>
      <c r="U41" s="287"/>
      <c r="V41" s="286">
        <f>X41+1</f>
        <v>3</v>
      </c>
      <c r="W41" s="287"/>
      <c r="X41" s="286">
        <f>Z41+1</f>
        <v>2</v>
      </c>
      <c r="Y41" s="287"/>
      <c r="Z41" s="286">
        <v>1</v>
      </c>
      <c r="AA41" s="287"/>
      <c r="AB41" s="117"/>
      <c r="AC41" s="117"/>
      <c r="AD41" s="168"/>
      <c r="AE41" s="168"/>
      <c r="AF41" s="286">
        <f>AH41+1</f>
        <v>10</v>
      </c>
      <c r="AG41" s="287"/>
      <c r="AH41" s="286">
        <f>AJ41+1</f>
        <v>9</v>
      </c>
      <c r="AI41" s="287"/>
      <c r="AJ41" s="286">
        <f>AL41+1</f>
        <v>8</v>
      </c>
      <c r="AK41" s="287"/>
      <c r="AL41" s="286">
        <f>AN41+1</f>
        <v>7</v>
      </c>
      <c r="AM41" s="287"/>
      <c r="AN41" s="286">
        <f>AP41+1</f>
        <v>6</v>
      </c>
      <c r="AO41" s="287"/>
      <c r="AP41" s="286">
        <f>AR41+1</f>
        <v>5</v>
      </c>
      <c r="AQ41" s="287"/>
      <c r="AR41" s="286">
        <f>AT41+1</f>
        <v>4</v>
      </c>
      <c r="AS41" s="287"/>
      <c r="AT41" s="286">
        <f>AV41+1</f>
        <v>3</v>
      </c>
      <c r="AU41" s="287"/>
      <c r="AV41" s="286">
        <f>AX41+1</f>
        <v>2</v>
      </c>
      <c r="AW41" s="287"/>
      <c r="AX41" s="286">
        <v>1</v>
      </c>
      <c r="AY41" s="287"/>
      <c r="BA41" s="1"/>
      <c r="BB41" s="1"/>
      <c r="BC41" s="166"/>
      <c r="BG41" s="1"/>
      <c r="BH41" s="1"/>
      <c r="BM41" s="1"/>
      <c r="BN41" s="1"/>
      <c r="BS41" s="1"/>
      <c r="BT41" s="1"/>
      <c r="BY41" s="1"/>
      <c r="BZ41" s="1"/>
      <c r="CE41" s="1"/>
    </row>
    <row r="42" spans="1:83" ht="15" customHeight="1" thickBot="1">
      <c r="A42" s="109"/>
      <c r="B42" s="109"/>
      <c r="C42" s="109"/>
      <c r="D42" s="109"/>
      <c r="E42" s="109"/>
      <c r="F42" s="109"/>
      <c r="G42" s="109"/>
      <c r="H42" s="233">
        <f t="shared" ref="H42:Z42" si="44">I42+1</f>
        <v>20</v>
      </c>
      <c r="I42" s="234">
        <f t="shared" si="44"/>
        <v>19</v>
      </c>
      <c r="J42" s="233">
        <f t="shared" si="44"/>
        <v>18</v>
      </c>
      <c r="K42" s="234">
        <f t="shared" si="44"/>
        <v>17</v>
      </c>
      <c r="L42" s="233">
        <f t="shared" si="44"/>
        <v>16</v>
      </c>
      <c r="M42" s="234">
        <f t="shared" si="44"/>
        <v>15</v>
      </c>
      <c r="N42" s="233">
        <f t="shared" si="44"/>
        <v>14</v>
      </c>
      <c r="O42" s="234">
        <f t="shared" si="44"/>
        <v>13</v>
      </c>
      <c r="P42" s="233">
        <f t="shared" si="44"/>
        <v>12</v>
      </c>
      <c r="Q42" s="234">
        <f t="shared" si="44"/>
        <v>11</v>
      </c>
      <c r="R42" s="233">
        <f t="shared" si="44"/>
        <v>10</v>
      </c>
      <c r="S42" s="234">
        <f t="shared" si="44"/>
        <v>9</v>
      </c>
      <c r="T42" s="233">
        <f t="shared" si="44"/>
        <v>8</v>
      </c>
      <c r="U42" s="234">
        <f t="shared" si="44"/>
        <v>7</v>
      </c>
      <c r="V42" s="233">
        <f t="shared" si="44"/>
        <v>6</v>
      </c>
      <c r="W42" s="234">
        <f t="shared" si="44"/>
        <v>5</v>
      </c>
      <c r="X42" s="233">
        <f t="shared" si="44"/>
        <v>4</v>
      </c>
      <c r="Y42" s="234">
        <f t="shared" si="44"/>
        <v>3</v>
      </c>
      <c r="Z42" s="233">
        <f t="shared" si="44"/>
        <v>2</v>
      </c>
      <c r="AA42" s="234">
        <v>1</v>
      </c>
      <c r="AB42" s="117"/>
      <c r="AC42" s="117"/>
      <c r="AD42" s="168"/>
      <c r="AE42" s="168"/>
      <c r="AF42" s="233">
        <f t="shared" ref="AF42:AX42" si="45">AG42+1</f>
        <v>20</v>
      </c>
      <c r="AG42" s="234">
        <f t="shared" si="45"/>
        <v>19</v>
      </c>
      <c r="AH42" s="233">
        <f t="shared" si="45"/>
        <v>18</v>
      </c>
      <c r="AI42" s="234">
        <f t="shared" si="45"/>
        <v>17</v>
      </c>
      <c r="AJ42" s="233">
        <f t="shared" si="45"/>
        <v>16</v>
      </c>
      <c r="AK42" s="234">
        <f t="shared" si="45"/>
        <v>15</v>
      </c>
      <c r="AL42" s="233">
        <f t="shared" si="45"/>
        <v>14</v>
      </c>
      <c r="AM42" s="234">
        <f t="shared" si="45"/>
        <v>13</v>
      </c>
      <c r="AN42" s="233">
        <f t="shared" si="45"/>
        <v>12</v>
      </c>
      <c r="AO42" s="234">
        <f t="shared" si="45"/>
        <v>11</v>
      </c>
      <c r="AP42" s="233">
        <f t="shared" si="45"/>
        <v>10</v>
      </c>
      <c r="AQ42" s="234">
        <f t="shared" si="45"/>
        <v>9</v>
      </c>
      <c r="AR42" s="233">
        <f t="shared" si="45"/>
        <v>8</v>
      </c>
      <c r="AS42" s="234">
        <f t="shared" si="45"/>
        <v>7</v>
      </c>
      <c r="AT42" s="233">
        <f t="shared" si="45"/>
        <v>6</v>
      </c>
      <c r="AU42" s="234">
        <f t="shared" si="45"/>
        <v>5</v>
      </c>
      <c r="AV42" s="233">
        <f t="shared" si="45"/>
        <v>4</v>
      </c>
      <c r="AW42" s="234">
        <f t="shared" si="45"/>
        <v>3</v>
      </c>
      <c r="AX42" s="233">
        <f t="shared" si="45"/>
        <v>2</v>
      </c>
      <c r="AY42" s="234">
        <v>1</v>
      </c>
      <c r="BA42" s="1"/>
      <c r="BB42" s="1"/>
      <c r="BC42" s="166"/>
      <c r="BG42" s="1"/>
      <c r="BH42" s="1"/>
      <c r="BM42" s="1"/>
      <c r="BN42" s="1"/>
      <c r="BS42" s="1"/>
      <c r="BT42" s="1"/>
      <c r="BY42" s="1"/>
      <c r="BZ42" s="1"/>
      <c r="CE42" s="1"/>
    </row>
    <row r="43" spans="1:83" ht="15" customHeight="1" thickTop="1" thickBot="1">
      <c r="A43" s="148">
        <v>13</v>
      </c>
      <c r="B43" s="109"/>
      <c r="C43" s="109"/>
      <c r="D43" s="109"/>
      <c r="E43" s="109"/>
      <c r="F43" s="109"/>
      <c r="G43" s="109"/>
      <c r="H43" s="115">
        <f t="shared" ref="H43:Z43" si="46">SUM(I43+1)</f>
        <v>480</v>
      </c>
      <c r="I43" s="115">
        <f t="shared" si="46"/>
        <v>479</v>
      </c>
      <c r="J43" s="115">
        <f t="shared" si="46"/>
        <v>478</v>
      </c>
      <c r="K43" s="115">
        <f t="shared" si="46"/>
        <v>477</v>
      </c>
      <c r="L43" s="115">
        <f t="shared" si="46"/>
        <v>476</v>
      </c>
      <c r="M43" s="115">
        <f t="shared" si="46"/>
        <v>475</v>
      </c>
      <c r="N43" s="115">
        <f t="shared" si="46"/>
        <v>474</v>
      </c>
      <c r="O43" s="115">
        <f t="shared" si="46"/>
        <v>473</v>
      </c>
      <c r="P43" s="115">
        <f t="shared" si="46"/>
        <v>472</v>
      </c>
      <c r="Q43" s="205">
        <f t="shared" si="46"/>
        <v>471</v>
      </c>
      <c r="R43" s="205">
        <f t="shared" si="46"/>
        <v>470</v>
      </c>
      <c r="S43" s="115">
        <f t="shared" si="46"/>
        <v>469</v>
      </c>
      <c r="T43" s="115">
        <f t="shared" si="46"/>
        <v>468</v>
      </c>
      <c r="U43" s="115">
        <f t="shared" si="46"/>
        <v>467</v>
      </c>
      <c r="V43" s="115">
        <f t="shared" si="46"/>
        <v>466</v>
      </c>
      <c r="W43" s="115">
        <f t="shared" si="46"/>
        <v>465</v>
      </c>
      <c r="X43" s="115">
        <f t="shared" si="46"/>
        <v>464</v>
      </c>
      <c r="Y43" s="115">
        <f t="shared" si="46"/>
        <v>463</v>
      </c>
      <c r="Z43" s="115">
        <f t="shared" si="46"/>
        <v>462</v>
      </c>
      <c r="AA43" s="115">
        <f>SUM(AF43+1)</f>
        <v>461</v>
      </c>
      <c r="AB43" s="116"/>
      <c r="AC43" s="116"/>
      <c r="AD43" s="116"/>
      <c r="AE43" s="116"/>
      <c r="AF43" s="115">
        <f t="shared" ref="AF43:AW43" si="47">SUM(AG43+1)</f>
        <v>460</v>
      </c>
      <c r="AG43" s="115">
        <f t="shared" si="47"/>
        <v>459</v>
      </c>
      <c r="AH43" s="115">
        <f t="shared" si="47"/>
        <v>458</v>
      </c>
      <c r="AI43" s="115">
        <f t="shared" si="47"/>
        <v>457</v>
      </c>
      <c r="AJ43" s="115">
        <f t="shared" si="47"/>
        <v>456</v>
      </c>
      <c r="AK43" s="115">
        <f t="shared" si="47"/>
        <v>455</v>
      </c>
      <c r="AL43" s="115">
        <f t="shared" si="47"/>
        <v>454</v>
      </c>
      <c r="AM43" s="115">
        <f t="shared" si="47"/>
        <v>453</v>
      </c>
      <c r="AN43" s="205">
        <f t="shared" si="47"/>
        <v>452</v>
      </c>
      <c r="AO43" s="205">
        <f t="shared" si="47"/>
        <v>451</v>
      </c>
      <c r="AP43" s="205">
        <f t="shared" si="47"/>
        <v>450</v>
      </c>
      <c r="AQ43" s="205">
        <f t="shared" si="47"/>
        <v>449</v>
      </c>
      <c r="AR43" s="115">
        <f t="shared" si="47"/>
        <v>448</v>
      </c>
      <c r="AS43" s="115">
        <f t="shared" si="47"/>
        <v>447</v>
      </c>
      <c r="AT43" s="115">
        <f t="shared" si="47"/>
        <v>446</v>
      </c>
      <c r="AU43" s="115">
        <f t="shared" si="47"/>
        <v>445</v>
      </c>
      <c r="AV43" s="115">
        <f t="shared" si="47"/>
        <v>444</v>
      </c>
      <c r="AW43" s="115">
        <f t="shared" si="47"/>
        <v>443</v>
      </c>
      <c r="AX43" s="115">
        <f>SUM(AY43+1)</f>
        <v>442</v>
      </c>
      <c r="AY43" s="115">
        <f>SUM(AY38+1)</f>
        <v>441</v>
      </c>
      <c r="BA43" s="1"/>
      <c r="BB43" s="1"/>
      <c r="BC43" s="148">
        <v>14</v>
      </c>
      <c r="BG43" s="1"/>
      <c r="BH43" s="1"/>
      <c r="BM43" s="1"/>
      <c r="BN43" s="1"/>
      <c r="BS43" s="1"/>
      <c r="BT43" s="1"/>
      <c r="BY43" s="1"/>
      <c r="BZ43" s="1"/>
      <c r="CE43" s="1"/>
    </row>
    <row r="44" spans="1:83" ht="15" customHeight="1" thickTop="1">
      <c r="A44" s="109"/>
      <c r="B44" s="109"/>
      <c r="C44" s="109"/>
      <c r="D44" s="109"/>
      <c r="E44" s="109"/>
      <c r="F44" s="109"/>
      <c r="G44" s="109"/>
      <c r="H44" s="115">
        <f>SUM(H43+1)</f>
        <v>481</v>
      </c>
      <c r="I44" s="115">
        <f>SUM(H44+1)</f>
        <v>482</v>
      </c>
      <c r="J44" s="115">
        <f t="shared" ref="J44:AA44" si="48">SUM(I44+1)</f>
        <v>483</v>
      </c>
      <c r="K44" s="115">
        <f t="shared" si="48"/>
        <v>484</v>
      </c>
      <c r="L44" s="115">
        <f t="shared" si="48"/>
        <v>485</v>
      </c>
      <c r="M44" s="115">
        <f t="shared" si="48"/>
        <v>486</v>
      </c>
      <c r="N44" s="115">
        <f t="shared" si="48"/>
        <v>487</v>
      </c>
      <c r="O44" s="115">
        <f t="shared" si="48"/>
        <v>488</v>
      </c>
      <c r="P44" s="115">
        <f t="shared" si="48"/>
        <v>489</v>
      </c>
      <c r="Q44" s="205">
        <f t="shared" si="48"/>
        <v>490</v>
      </c>
      <c r="R44" s="205">
        <f t="shared" si="48"/>
        <v>491</v>
      </c>
      <c r="S44" s="115">
        <f t="shared" si="48"/>
        <v>492</v>
      </c>
      <c r="T44" s="115">
        <f t="shared" si="48"/>
        <v>493</v>
      </c>
      <c r="U44" s="115">
        <f t="shared" si="48"/>
        <v>494</v>
      </c>
      <c r="V44" s="115">
        <f t="shared" si="48"/>
        <v>495</v>
      </c>
      <c r="W44" s="115">
        <f t="shared" si="48"/>
        <v>496</v>
      </c>
      <c r="X44" s="115">
        <f t="shared" si="48"/>
        <v>497</v>
      </c>
      <c r="Y44" s="115">
        <f t="shared" si="48"/>
        <v>498</v>
      </c>
      <c r="Z44" s="115">
        <f t="shared" si="48"/>
        <v>499</v>
      </c>
      <c r="AA44" s="115">
        <f t="shared" si="48"/>
        <v>500</v>
      </c>
      <c r="AB44" s="116"/>
      <c r="AC44" s="116"/>
      <c r="AD44" s="116"/>
      <c r="AE44" s="116"/>
      <c r="AF44" s="115">
        <f>SUM(AA44+1)</f>
        <v>501</v>
      </c>
      <c r="AG44" s="115">
        <f>SUM(AF44+1)</f>
        <v>502</v>
      </c>
      <c r="AH44" s="115">
        <f t="shared" ref="AH44:AY44" si="49">SUM(AG44+1)</f>
        <v>503</v>
      </c>
      <c r="AI44" s="115">
        <f t="shared" si="49"/>
        <v>504</v>
      </c>
      <c r="AJ44" s="115">
        <f t="shared" si="49"/>
        <v>505</v>
      </c>
      <c r="AK44" s="115">
        <f t="shared" si="49"/>
        <v>506</v>
      </c>
      <c r="AL44" s="115">
        <f t="shared" si="49"/>
        <v>507</v>
      </c>
      <c r="AM44" s="115">
        <f t="shared" si="49"/>
        <v>508</v>
      </c>
      <c r="AN44" s="205">
        <f t="shared" si="49"/>
        <v>509</v>
      </c>
      <c r="AO44" s="205">
        <f t="shared" si="49"/>
        <v>510</v>
      </c>
      <c r="AP44" s="205">
        <f t="shared" si="49"/>
        <v>511</v>
      </c>
      <c r="AQ44" s="205">
        <f t="shared" si="49"/>
        <v>512</v>
      </c>
      <c r="AR44" s="115">
        <f t="shared" si="49"/>
        <v>513</v>
      </c>
      <c r="AS44" s="115">
        <f t="shared" si="49"/>
        <v>514</v>
      </c>
      <c r="AT44" s="115">
        <f t="shared" si="49"/>
        <v>515</v>
      </c>
      <c r="AU44" s="115">
        <f t="shared" si="49"/>
        <v>516</v>
      </c>
      <c r="AV44" s="115">
        <f t="shared" si="49"/>
        <v>517</v>
      </c>
      <c r="AW44" s="115">
        <f t="shared" si="49"/>
        <v>518</v>
      </c>
      <c r="AX44" s="115">
        <f t="shared" si="49"/>
        <v>519</v>
      </c>
      <c r="AY44" s="115">
        <f t="shared" si="49"/>
        <v>520</v>
      </c>
      <c r="BA44" s="1"/>
      <c r="BB44" s="1"/>
      <c r="BC44" s="166"/>
      <c r="BG44" s="1"/>
      <c r="BH44" s="1"/>
      <c r="BM44" s="1"/>
      <c r="BN44" s="1"/>
      <c r="BS44" s="1"/>
      <c r="BT44" s="1"/>
      <c r="BY44" s="1"/>
      <c r="BZ44" s="1"/>
      <c r="CE44" s="1"/>
    </row>
    <row r="45" spans="1:83" ht="15" customHeight="1">
      <c r="A45" s="109"/>
      <c r="B45" s="109"/>
      <c r="C45" s="109"/>
      <c r="D45" s="109"/>
      <c r="E45" s="109"/>
      <c r="F45" s="109"/>
      <c r="G45" s="109"/>
      <c r="H45" s="231">
        <f>SUM(H42+1)</f>
        <v>21</v>
      </c>
      <c r="I45" s="232">
        <f t="shared" ref="I45:AA45" si="50">H45+1</f>
        <v>22</v>
      </c>
      <c r="J45" s="231">
        <f t="shared" si="50"/>
        <v>23</v>
      </c>
      <c r="K45" s="232">
        <f t="shared" si="50"/>
        <v>24</v>
      </c>
      <c r="L45" s="231">
        <f t="shared" si="50"/>
        <v>25</v>
      </c>
      <c r="M45" s="232">
        <f t="shared" si="50"/>
        <v>26</v>
      </c>
      <c r="N45" s="231">
        <f t="shared" si="50"/>
        <v>27</v>
      </c>
      <c r="O45" s="232">
        <f t="shared" si="50"/>
        <v>28</v>
      </c>
      <c r="P45" s="231">
        <f t="shared" si="50"/>
        <v>29</v>
      </c>
      <c r="Q45" s="232">
        <f t="shared" si="50"/>
        <v>30</v>
      </c>
      <c r="R45" s="231">
        <f t="shared" si="50"/>
        <v>31</v>
      </c>
      <c r="S45" s="232">
        <f t="shared" si="50"/>
        <v>32</v>
      </c>
      <c r="T45" s="231">
        <f t="shared" si="50"/>
        <v>33</v>
      </c>
      <c r="U45" s="232">
        <f t="shared" si="50"/>
        <v>34</v>
      </c>
      <c r="V45" s="231">
        <f t="shared" si="50"/>
        <v>35</v>
      </c>
      <c r="W45" s="232">
        <f t="shared" si="50"/>
        <v>36</v>
      </c>
      <c r="X45" s="231">
        <f t="shared" si="50"/>
        <v>37</v>
      </c>
      <c r="Y45" s="232">
        <f t="shared" si="50"/>
        <v>38</v>
      </c>
      <c r="Z45" s="231">
        <f t="shared" si="50"/>
        <v>39</v>
      </c>
      <c r="AA45" s="232">
        <f t="shared" si="50"/>
        <v>40</v>
      </c>
      <c r="AB45" s="117"/>
      <c r="AC45" s="117"/>
      <c r="AD45" s="117"/>
      <c r="AE45" s="117"/>
      <c r="AF45" s="231">
        <f>SUM(AF42+1)</f>
        <v>21</v>
      </c>
      <c r="AG45" s="232">
        <f t="shared" ref="AG45:AY45" si="51">AF45+1</f>
        <v>22</v>
      </c>
      <c r="AH45" s="231">
        <f t="shared" si="51"/>
        <v>23</v>
      </c>
      <c r="AI45" s="232">
        <f t="shared" si="51"/>
        <v>24</v>
      </c>
      <c r="AJ45" s="231">
        <f t="shared" si="51"/>
        <v>25</v>
      </c>
      <c r="AK45" s="232">
        <f t="shared" si="51"/>
        <v>26</v>
      </c>
      <c r="AL45" s="231">
        <f t="shared" si="51"/>
        <v>27</v>
      </c>
      <c r="AM45" s="232">
        <f t="shared" si="51"/>
        <v>28</v>
      </c>
      <c r="AN45" s="231">
        <f t="shared" si="51"/>
        <v>29</v>
      </c>
      <c r="AO45" s="232">
        <f t="shared" si="51"/>
        <v>30</v>
      </c>
      <c r="AP45" s="231">
        <f t="shared" si="51"/>
        <v>31</v>
      </c>
      <c r="AQ45" s="232">
        <f t="shared" si="51"/>
        <v>32</v>
      </c>
      <c r="AR45" s="231">
        <f t="shared" si="51"/>
        <v>33</v>
      </c>
      <c r="AS45" s="232">
        <f t="shared" si="51"/>
        <v>34</v>
      </c>
      <c r="AT45" s="231">
        <f t="shared" si="51"/>
        <v>35</v>
      </c>
      <c r="AU45" s="232">
        <f t="shared" si="51"/>
        <v>36</v>
      </c>
      <c r="AV45" s="231">
        <f t="shared" si="51"/>
        <v>37</v>
      </c>
      <c r="AW45" s="232">
        <f t="shared" si="51"/>
        <v>38</v>
      </c>
      <c r="AX45" s="231">
        <f t="shared" si="51"/>
        <v>39</v>
      </c>
      <c r="AY45" s="232">
        <f t="shared" si="51"/>
        <v>40</v>
      </c>
      <c r="BA45" s="1"/>
      <c r="BB45" s="1"/>
      <c r="BC45" s="166"/>
      <c r="BG45" s="1"/>
      <c r="BH45" s="1"/>
      <c r="BM45" s="1"/>
      <c r="BN45" s="1"/>
      <c r="BS45" s="1"/>
      <c r="BT45" s="1"/>
      <c r="BY45" s="1"/>
      <c r="BZ45" s="1"/>
      <c r="CE45" s="1"/>
    </row>
    <row r="46" spans="1:83" ht="15" customHeight="1">
      <c r="A46" s="109"/>
      <c r="B46" s="109"/>
      <c r="C46" s="109"/>
      <c r="D46" s="109"/>
      <c r="E46" s="109"/>
      <c r="F46" s="109"/>
      <c r="G46" s="109"/>
      <c r="H46" s="284">
        <f>SUM(H41+1)</f>
        <v>11</v>
      </c>
      <c r="I46" s="285"/>
      <c r="J46" s="284">
        <f>H46+1</f>
        <v>12</v>
      </c>
      <c r="K46" s="285"/>
      <c r="L46" s="284">
        <f>J46+1</f>
        <v>13</v>
      </c>
      <c r="M46" s="285"/>
      <c r="N46" s="284">
        <f>L46+1</f>
        <v>14</v>
      </c>
      <c r="O46" s="285"/>
      <c r="P46" s="284">
        <f>N46+1</f>
        <v>15</v>
      </c>
      <c r="Q46" s="285"/>
      <c r="R46" s="284">
        <f>P46+1</f>
        <v>16</v>
      </c>
      <c r="S46" s="285"/>
      <c r="T46" s="284">
        <f>R46+1</f>
        <v>17</v>
      </c>
      <c r="U46" s="285"/>
      <c r="V46" s="284">
        <f>T46+1</f>
        <v>18</v>
      </c>
      <c r="W46" s="285"/>
      <c r="X46" s="284">
        <f>V46+1</f>
        <v>19</v>
      </c>
      <c r="Y46" s="285"/>
      <c r="Z46" s="284">
        <f>X46+1</f>
        <v>20</v>
      </c>
      <c r="AA46" s="285"/>
      <c r="AB46" s="117"/>
      <c r="AC46" s="117"/>
      <c r="AD46" s="117"/>
      <c r="AE46" s="117"/>
      <c r="AF46" s="284">
        <f>SUM(AF41+1)</f>
        <v>11</v>
      </c>
      <c r="AG46" s="285"/>
      <c r="AH46" s="284">
        <f>AF46+1</f>
        <v>12</v>
      </c>
      <c r="AI46" s="285"/>
      <c r="AJ46" s="284">
        <f>AH46+1</f>
        <v>13</v>
      </c>
      <c r="AK46" s="285"/>
      <c r="AL46" s="284">
        <f>AJ46+1</f>
        <v>14</v>
      </c>
      <c r="AM46" s="285"/>
      <c r="AN46" s="284">
        <f>AL46+1</f>
        <v>15</v>
      </c>
      <c r="AO46" s="285"/>
      <c r="AP46" s="284">
        <f>AN46+1</f>
        <v>16</v>
      </c>
      <c r="AQ46" s="285"/>
      <c r="AR46" s="284">
        <f>AP46+1</f>
        <v>17</v>
      </c>
      <c r="AS46" s="285"/>
      <c r="AT46" s="284">
        <f>AR46+1</f>
        <v>18</v>
      </c>
      <c r="AU46" s="285"/>
      <c r="AV46" s="284">
        <f>AT46+1</f>
        <v>19</v>
      </c>
      <c r="AW46" s="285"/>
      <c r="AX46" s="284">
        <f>AV46+1</f>
        <v>20</v>
      </c>
      <c r="AY46" s="285"/>
      <c r="BA46" s="1"/>
      <c r="BB46" s="1"/>
      <c r="BC46" s="166"/>
      <c r="BG46" s="1"/>
      <c r="BH46" s="1"/>
      <c r="BM46" s="1"/>
      <c r="BN46" s="1"/>
      <c r="BS46" s="1"/>
      <c r="BT46" s="1"/>
      <c r="BY46" s="1"/>
      <c r="BZ46" s="1"/>
      <c r="CE46" s="1"/>
    </row>
    <row r="47" spans="1:83" ht="15" customHeight="1">
      <c r="A47" s="109"/>
      <c r="B47" s="109"/>
      <c r="C47" s="109"/>
      <c r="D47" s="109"/>
      <c r="E47" s="109"/>
      <c r="F47" s="109"/>
      <c r="G47" s="109"/>
      <c r="H47" s="286">
        <f>J47+1</f>
        <v>10</v>
      </c>
      <c r="I47" s="287"/>
      <c r="J47" s="286">
        <f>L47+1</f>
        <v>9</v>
      </c>
      <c r="K47" s="287"/>
      <c r="L47" s="286">
        <f>N47+1</f>
        <v>8</v>
      </c>
      <c r="M47" s="287"/>
      <c r="N47" s="286">
        <f>P47+1</f>
        <v>7</v>
      </c>
      <c r="O47" s="287"/>
      <c r="P47" s="286">
        <f>R47+1</f>
        <v>6</v>
      </c>
      <c r="Q47" s="287"/>
      <c r="R47" s="286">
        <f>T47+1</f>
        <v>5</v>
      </c>
      <c r="S47" s="287"/>
      <c r="T47" s="286">
        <f>V47+1</f>
        <v>4</v>
      </c>
      <c r="U47" s="287"/>
      <c r="V47" s="286">
        <f>X47+1</f>
        <v>3</v>
      </c>
      <c r="W47" s="287"/>
      <c r="X47" s="286">
        <f>Z47+1</f>
        <v>2</v>
      </c>
      <c r="Y47" s="287"/>
      <c r="Z47" s="286">
        <v>1</v>
      </c>
      <c r="AA47" s="287"/>
      <c r="AB47" s="117"/>
      <c r="AC47" s="117"/>
      <c r="AD47" s="168"/>
      <c r="AE47" s="168"/>
      <c r="AF47" s="286">
        <f>AH47+1</f>
        <v>10</v>
      </c>
      <c r="AG47" s="287"/>
      <c r="AH47" s="286">
        <f>AJ47+1</f>
        <v>9</v>
      </c>
      <c r="AI47" s="287"/>
      <c r="AJ47" s="286">
        <f>AL47+1</f>
        <v>8</v>
      </c>
      <c r="AK47" s="287"/>
      <c r="AL47" s="286">
        <f>AN47+1</f>
        <v>7</v>
      </c>
      <c r="AM47" s="287"/>
      <c r="AN47" s="286">
        <f>AP47+1</f>
        <v>6</v>
      </c>
      <c r="AO47" s="287"/>
      <c r="AP47" s="286">
        <f>AR47+1</f>
        <v>5</v>
      </c>
      <c r="AQ47" s="287"/>
      <c r="AR47" s="286">
        <f>AT47+1</f>
        <v>4</v>
      </c>
      <c r="AS47" s="287"/>
      <c r="AT47" s="286">
        <f>AV47+1</f>
        <v>3</v>
      </c>
      <c r="AU47" s="287"/>
      <c r="AV47" s="286">
        <f>AX47+1</f>
        <v>2</v>
      </c>
      <c r="AW47" s="287"/>
      <c r="AX47" s="286">
        <v>1</v>
      </c>
      <c r="AY47" s="287"/>
      <c r="BA47" s="1"/>
      <c r="BB47" s="1"/>
      <c r="BC47" s="166"/>
      <c r="BG47" s="1"/>
      <c r="BH47" s="1"/>
      <c r="BM47" s="1"/>
      <c r="BN47" s="1"/>
      <c r="BS47" s="1"/>
      <c r="BT47" s="1"/>
      <c r="BY47" s="1"/>
      <c r="BZ47" s="1"/>
      <c r="CE47" s="1"/>
    </row>
    <row r="48" spans="1:83" ht="15" customHeight="1" thickBot="1">
      <c r="A48" s="109"/>
      <c r="B48" s="109"/>
      <c r="C48" s="109"/>
      <c r="D48" s="109"/>
      <c r="E48" s="109"/>
      <c r="F48" s="109"/>
      <c r="G48" s="109"/>
      <c r="H48" s="233">
        <f t="shared" ref="H48:Z48" si="52">I48+1</f>
        <v>20</v>
      </c>
      <c r="I48" s="234">
        <f t="shared" si="52"/>
        <v>19</v>
      </c>
      <c r="J48" s="233">
        <f t="shared" si="52"/>
        <v>18</v>
      </c>
      <c r="K48" s="234">
        <f t="shared" si="52"/>
        <v>17</v>
      </c>
      <c r="L48" s="233">
        <f t="shared" si="52"/>
        <v>16</v>
      </c>
      <c r="M48" s="234">
        <f t="shared" si="52"/>
        <v>15</v>
      </c>
      <c r="N48" s="233">
        <f t="shared" si="52"/>
        <v>14</v>
      </c>
      <c r="O48" s="234">
        <f t="shared" si="52"/>
        <v>13</v>
      </c>
      <c r="P48" s="233">
        <f t="shared" si="52"/>
        <v>12</v>
      </c>
      <c r="Q48" s="234">
        <f t="shared" si="52"/>
        <v>11</v>
      </c>
      <c r="R48" s="233">
        <f t="shared" si="52"/>
        <v>10</v>
      </c>
      <c r="S48" s="234">
        <f t="shared" si="52"/>
        <v>9</v>
      </c>
      <c r="T48" s="233">
        <f t="shared" si="52"/>
        <v>8</v>
      </c>
      <c r="U48" s="234">
        <f t="shared" si="52"/>
        <v>7</v>
      </c>
      <c r="V48" s="233">
        <f t="shared" si="52"/>
        <v>6</v>
      </c>
      <c r="W48" s="234">
        <f t="shared" si="52"/>
        <v>5</v>
      </c>
      <c r="X48" s="233">
        <f t="shared" si="52"/>
        <v>4</v>
      </c>
      <c r="Y48" s="234">
        <f t="shared" si="52"/>
        <v>3</v>
      </c>
      <c r="Z48" s="233">
        <f t="shared" si="52"/>
        <v>2</v>
      </c>
      <c r="AA48" s="234">
        <v>1</v>
      </c>
      <c r="AB48" s="117"/>
      <c r="AC48" s="117"/>
      <c r="AD48" s="168"/>
      <c r="AE48" s="168"/>
      <c r="AF48" s="233">
        <f t="shared" ref="AF48:AX48" si="53">AG48+1</f>
        <v>20</v>
      </c>
      <c r="AG48" s="234">
        <f t="shared" si="53"/>
        <v>19</v>
      </c>
      <c r="AH48" s="233">
        <f t="shared" si="53"/>
        <v>18</v>
      </c>
      <c r="AI48" s="234">
        <f t="shared" si="53"/>
        <v>17</v>
      </c>
      <c r="AJ48" s="233">
        <f t="shared" si="53"/>
        <v>16</v>
      </c>
      <c r="AK48" s="234">
        <f t="shared" si="53"/>
        <v>15</v>
      </c>
      <c r="AL48" s="233">
        <f t="shared" si="53"/>
        <v>14</v>
      </c>
      <c r="AM48" s="234">
        <f t="shared" si="53"/>
        <v>13</v>
      </c>
      <c r="AN48" s="233">
        <f t="shared" si="53"/>
        <v>12</v>
      </c>
      <c r="AO48" s="234">
        <f t="shared" si="53"/>
        <v>11</v>
      </c>
      <c r="AP48" s="233">
        <f t="shared" si="53"/>
        <v>10</v>
      </c>
      <c r="AQ48" s="234">
        <f t="shared" si="53"/>
        <v>9</v>
      </c>
      <c r="AR48" s="233">
        <f t="shared" si="53"/>
        <v>8</v>
      </c>
      <c r="AS48" s="234">
        <f t="shared" si="53"/>
        <v>7</v>
      </c>
      <c r="AT48" s="233">
        <f t="shared" si="53"/>
        <v>6</v>
      </c>
      <c r="AU48" s="234">
        <f t="shared" si="53"/>
        <v>5</v>
      </c>
      <c r="AV48" s="233">
        <f t="shared" si="53"/>
        <v>4</v>
      </c>
      <c r="AW48" s="234">
        <f t="shared" si="53"/>
        <v>3</v>
      </c>
      <c r="AX48" s="233">
        <f t="shared" si="53"/>
        <v>2</v>
      </c>
      <c r="AY48" s="234">
        <v>1</v>
      </c>
      <c r="BA48" s="1"/>
      <c r="BB48" s="1"/>
      <c r="BC48" s="166"/>
      <c r="BG48" s="1"/>
      <c r="BH48" s="1"/>
      <c r="BM48" s="1"/>
      <c r="BN48" s="1"/>
      <c r="BS48" s="1"/>
      <c r="BT48" s="1"/>
      <c r="BY48" s="1"/>
      <c r="BZ48" s="1"/>
      <c r="CE48" s="1"/>
    </row>
    <row r="49" spans="1:83" ht="15" customHeight="1" thickTop="1" thickBot="1">
      <c r="A49" s="148">
        <v>15</v>
      </c>
      <c r="B49" s="109"/>
      <c r="C49" s="109"/>
      <c r="D49" s="109"/>
      <c r="E49" s="109"/>
      <c r="F49" s="109"/>
      <c r="G49" s="109"/>
      <c r="H49" s="115">
        <f t="shared" ref="H49:Z49" si="54">SUM(I49+1)</f>
        <v>560</v>
      </c>
      <c r="I49" s="115">
        <f t="shared" si="54"/>
        <v>559</v>
      </c>
      <c r="J49" s="115">
        <f t="shared" si="54"/>
        <v>558</v>
      </c>
      <c r="K49" s="115">
        <f t="shared" si="54"/>
        <v>557</v>
      </c>
      <c r="L49" s="115">
        <f t="shared" si="54"/>
        <v>556</v>
      </c>
      <c r="M49" s="115">
        <f t="shared" si="54"/>
        <v>555</v>
      </c>
      <c r="N49" s="115">
        <f t="shared" si="54"/>
        <v>554</v>
      </c>
      <c r="O49" s="115">
        <f t="shared" si="54"/>
        <v>553</v>
      </c>
      <c r="P49" s="115">
        <f t="shared" si="54"/>
        <v>552</v>
      </c>
      <c r="Q49" s="205">
        <f t="shared" si="54"/>
        <v>551</v>
      </c>
      <c r="R49" s="205">
        <f t="shared" si="54"/>
        <v>550</v>
      </c>
      <c r="S49" s="115">
        <f t="shared" si="54"/>
        <v>549</v>
      </c>
      <c r="T49" s="115">
        <f t="shared" si="54"/>
        <v>548</v>
      </c>
      <c r="U49" s="115">
        <f t="shared" si="54"/>
        <v>547</v>
      </c>
      <c r="V49" s="115">
        <f t="shared" si="54"/>
        <v>546</v>
      </c>
      <c r="W49" s="115">
        <f t="shared" si="54"/>
        <v>545</v>
      </c>
      <c r="X49" s="115">
        <f t="shared" si="54"/>
        <v>544</v>
      </c>
      <c r="Y49" s="115">
        <f t="shared" si="54"/>
        <v>543</v>
      </c>
      <c r="Z49" s="115">
        <f t="shared" si="54"/>
        <v>542</v>
      </c>
      <c r="AA49" s="115">
        <f>SUM(AF49+1)</f>
        <v>541</v>
      </c>
      <c r="AB49" s="116"/>
      <c r="AC49" s="116"/>
      <c r="AD49" s="116"/>
      <c r="AE49" s="116"/>
      <c r="AF49" s="115">
        <f t="shared" ref="AF49:AW49" si="55">SUM(AG49+1)</f>
        <v>540</v>
      </c>
      <c r="AG49" s="115">
        <f t="shared" si="55"/>
        <v>539</v>
      </c>
      <c r="AH49" s="115">
        <f t="shared" si="55"/>
        <v>538</v>
      </c>
      <c r="AI49" s="115">
        <f t="shared" si="55"/>
        <v>537</v>
      </c>
      <c r="AJ49" s="115">
        <f t="shared" si="55"/>
        <v>536</v>
      </c>
      <c r="AK49" s="115">
        <f t="shared" si="55"/>
        <v>535</v>
      </c>
      <c r="AL49" s="115">
        <f t="shared" si="55"/>
        <v>534</v>
      </c>
      <c r="AM49" s="115">
        <f t="shared" si="55"/>
        <v>533</v>
      </c>
      <c r="AN49" s="205">
        <f t="shared" si="55"/>
        <v>532</v>
      </c>
      <c r="AO49" s="205">
        <f t="shared" si="55"/>
        <v>531</v>
      </c>
      <c r="AP49" s="205">
        <f t="shared" si="55"/>
        <v>530</v>
      </c>
      <c r="AQ49" s="205">
        <f t="shared" si="55"/>
        <v>529</v>
      </c>
      <c r="AR49" s="115">
        <f t="shared" si="55"/>
        <v>528</v>
      </c>
      <c r="AS49" s="115">
        <f t="shared" si="55"/>
        <v>527</v>
      </c>
      <c r="AT49" s="115">
        <f t="shared" si="55"/>
        <v>526</v>
      </c>
      <c r="AU49" s="115">
        <f t="shared" si="55"/>
        <v>525</v>
      </c>
      <c r="AV49" s="115">
        <f t="shared" si="55"/>
        <v>524</v>
      </c>
      <c r="AW49" s="115">
        <f t="shared" si="55"/>
        <v>523</v>
      </c>
      <c r="AX49" s="115">
        <f>SUM(AY49+1)</f>
        <v>522</v>
      </c>
      <c r="AY49" s="115">
        <f>SUM(AY44+1)</f>
        <v>521</v>
      </c>
      <c r="BA49" s="1"/>
      <c r="BB49" s="1"/>
      <c r="BC49" s="148">
        <v>16</v>
      </c>
      <c r="BG49" s="1"/>
      <c r="BH49" s="1"/>
      <c r="BM49" s="1"/>
      <c r="BN49" s="1"/>
      <c r="BS49" s="1"/>
      <c r="BT49" s="1"/>
      <c r="BY49" s="1"/>
      <c r="BZ49" s="1"/>
      <c r="CE49" s="1"/>
    </row>
    <row r="50" spans="1:83" s="5" customFormat="1" ht="15" customHeight="1" thickTop="1">
      <c r="B50" s="109"/>
      <c r="C50" s="109"/>
      <c r="D50" s="109"/>
      <c r="E50" s="109"/>
      <c r="F50" s="109"/>
      <c r="G50" s="109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17"/>
      <c r="AC50" s="117"/>
      <c r="AD50" s="117"/>
      <c r="AE50" s="117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BA50" s="109"/>
      <c r="BB50" s="109"/>
      <c r="BG50" s="109"/>
      <c r="BH50" s="109"/>
      <c r="BM50" s="109"/>
      <c r="BN50" s="109"/>
      <c r="BS50" s="109"/>
      <c r="BT50" s="109"/>
      <c r="BY50" s="109"/>
      <c r="BZ50" s="109"/>
      <c r="CE50" s="109"/>
    </row>
    <row r="52" spans="1:83" ht="15" customHeight="1">
      <c r="G52" s="170"/>
      <c r="H52" s="169"/>
    </row>
    <row r="53" spans="1:83" ht="15" customHeight="1">
      <c r="H53" s="169"/>
    </row>
    <row r="54" spans="1:83" ht="15" customHeight="1">
      <c r="J54" s="262"/>
    </row>
    <row r="55" spans="1:83" ht="15" customHeight="1">
      <c r="J55" s="28"/>
    </row>
  </sheetData>
  <mergeCells count="284">
    <mergeCell ref="AV9:AW9"/>
    <mergeCell ref="AX9:AY9"/>
    <mergeCell ref="AV15:AW15"/>
    <mergeCell ref="AX15:AY15"/>
    <mergeCell ref="AF9:AG9"/>
    <mergeCell ref="AH9:AI9"/>
    <mergeCell ref="AJ9:AK9"/>
    <mergeCell ref="AL9:AM9"/>
    <mergeCell ref="AN9:AO9"/>
    <mergeCell ref="AP9:AQ9"/>
    <mergeCell ref="AR9:AS9"/>
    <mergeCell ref="AT9:AU9"/>
    <mergeCell ref="AV21:AW21"/>
    <mergeCell ref="AX21:AY21"/>
    <mergeCell ref="AF15:AG15"/>
    <mergeCell ref="AH15:AI15"/>
    <mergeCell ref="AJ15:AK15"/>
    <mergeCell ref="AL15:AM15"/>
    <mergeCell ref="AN15:AO15"/>
    <mergeCell ref="AP15:AQ15"/>
    <mergeCell ref="AR15:AS15"/>
    <mergeCell ref="AT15:AU15"/>
    <mergeCell ref="AV27:AW27"/>
    <mergeCell ref="AX27:AY27"/>
    <mergeCell ref="AF21:AG21"/>
    <mergeCell ref="AH21:AI21"/>
    <mergeCell ref="AJ21:AK21"/>
    <mergeCell ref="AL21:AM21"/>
    <mergeCell ref="AN21:AO21"/>
    <mergeCell ref="AP21:AQ21"/>
    <mergeCell ref="AR21:AS21"/>
    <mergeCell ref="AT21:AU21"/>
    <mergeCell ref="AV34:AW34"/>
    <mergeCell ref="AX34:AY34"/>
    <mergeCell ref="AF27:AG27"/>
    <mergeCell ref="AH27:AI27"/>
    <mergeCell ref="AJ27:AK27"/>
    <mergeCell ref="AL27:AM27"/>
    <mergeCell ref="AN27:AO27"/>
    <mergeCell ref="AP27:AQ27"/>
    <mergeCell ref="AR27:AS27"/>
    <mergeCell ref="AT27:AU27"/>
    <mergeCell ref="AV40:AW40"/>
    <mergeCell ref="AX40:AY40"/>
    <mergeCell ref="AF34:AG34"/>
    <mergeCell ref="AH34:AI34"/>
    <mergeCell ref="AJ34:AK34"/>
    <mergeCell ref="AL34:AM34"/>
    <mergeCell ref="AN34:AO34"/>
    <mergeCell ref="AP34:AQ34"/>
    <mergeCell ref="AR40:AS40"/>
    <mergeCell ref="AT40:AU40"/>
    <mergeCell ref="AN35:AO35"/>
    <mergeCell ref="AP35:AQ35"/>
    <mergeCell ref="AR35:AS35"/>
    <mergeCell ref="AT35:AU35"/>
    <mergeCell ref="AF40:AG40"/>
    <mergeCell ref="AH40:AI40"/>
    <mergeCell ref="AJ40:AK40"/>
    <mergeCell ref="AL40:AM40"/>
    <mergeCell ref="AR46:AS46"/>
    <mergeCell ref="AT46:AU46"/>
    <mergeCell ref="AR41:AS41"/>
    <mergeCell ref="AT41:AU41"/>
    <mergeCell ref="AN40:AO40"/>
    <mergeCell ref="AP40:AQ40"/>
    <mergeCell ref="AV46:AW46"/>
    <mergeCell ref="AX46:AY46"/>
    <mergeCell ref="AJ46:AK46"/>
    <mergeCell ref="AL46:AM46"/>
    <mergeCell ref="AN46:AO46"/>
    <mergeCell ref="AP46:AQ46"/>
    <mergeCell ref="X46:Y46"/>
    <mergeCell ref="Z46:AA46"/>
    <mergeCell ref="AF46:AG46"/>
    <mergeCell ref="AH46:AI46"/>
    <mergeCell ref="X40:Y40"/>
    <mergeCell ref="Z40:AA40"/>
    <mergeCell ref="X41:Y41"/>
    <mergeCell ref="Z41:AA41"/>
    <mergeCell ref="AF41:AG41"/>
    <mergeCell ref="AH41:AI41"/>
    <mergeCell ref="H46:I46"/>
    <mergeCell ref="J46:K46"/>
    <mergeCell ref="L46:M46"/>
    <mergeCell ref="N46:O46"/>
    <mergeCell ref="P46:Q46"/>
    <mergeCell ref="R46:S46"/>
    <mergeCell ref="T46:U46"/>
    <mergeCell ref="V46:W46"/>
    <mergeCell ref="X34:Y34"/>
    <mergeCell ref="Z34:AA34"/>
    <mergeCell ref="H40:I40"/>
    <mergeCell ref="J40:K40"/>
    <mergeCell ref="L40:M40"/>
    <mergeCell ref="N40:O40"/>
    <mergeCell ref="P40:Q40"/>
    <mergeCell ref="R40:S40"/>
    <mergeCell ref="T40:U40"/>
    <mergeCell ref="V40:W40"/>
    <mergeCell ref="X27:Y27"/>
    <mergeCell ref="Z27:AA27"/>
    <mergeCell ref="H34:I34"/>
    <mergeCell ref="J34:K34"/>
    <mergeCell ref="L34:M34"/>
    <mergeCell ref="N34:O34"/>
    <mergeCell ref="P34:Q34"/>
    <mergeCell ref="R34:S34"/>
    <mergeCell ref="T34:U34"/>
    <mergeCell ref="V34:W34"/>
    <mergeCell ref="X21:Y21"/>
    <mergeCell ref="Z21:AA21"/>
    <mergeCell ref="H27:I27"/>
    <mergeCell ref="J27:K27"/>
    <mergeCell ref="L27:M27"/>
    <mergeCell ref="N27:O27"/>
    <mergeCell ref="P27:Q27"/>
    <mergeCell ref="R27:S27"/>
    <mergeCell ref="T27:U27"/>
    <mergeCell ref="V27:W27"/>
    <mergeCell ref="X47:Y47"/>
    <mergeCell ref="Z47:AA47"/>
    <mergeCell ref="H21:I21"/>
    <mergeCell ref="J21:K21"/>
    <mergeCell ref="L21:M21"/>
    <mergeCell ref="N21:O21"/>
    <mergeCell ref="P21:Q21"/>
    <mergeCell ref="R21:S21"/>
    <mergeCell ref="T21:U21"/>
    <mergeCell ref="V21:W21"/>
    <mergeCell ref="AV47:AW47"/>
    <mergeCell ref="AX47:AY47"/>
    <mergeCell ref="H47:I47"/>
    <mergeCell ref="J47:K47"/>
    <mergeCell ref="L47:M47"/>
    <mergeCell ref="N47:O47"/>
    <mergeCell ref="P47:Q47"/>
    <mergeCell ref="R47:S47"/>
    <mergeCell ref="T47:U47"/>
    <mergeCell ref="V47:W47"/>
    <mergeCell ref="AN47:AO47"/>
    <mergeCell ref="AP47:AQ47"/>
    <mergeCell ref="AR47:AS47"/>
    <mergeCell ref="AT47:AU47"/>
    <mergeCell ref="AF47:AG47"/>
    <mergeCell ref="AH47:AI47"/>
    <mergeCell ref="AJ47:AK47"/>
    <mergeCell ref="AL47:AM47"/>
    <mergeCell ref="AV41:AW41"/>
    <mergeCell ref="AX41:AY41"/>
    <mergeCell ref="AJ41:AK41"/>
    <mergeCell ref="AL41:AM41"/>
    <mergeCell ref="AN41:AO41"/>
    <mergeCell ref="AP41:AQ41"/>
    <mergeCell ref="AV35:AW35"/>
    <mergeCell ref="AX35:AY35"/>
    <mergeCell ref="H41:I41"/>
    <mergeCell ref="J41:K41"/>
    <mergeCell ref="L41:M41"/>
    <mergeCell ref="N41:O41"/>
    <mergeCell ref="P41:Q41"/>
    <mergeCell ref="R41:S41"/>
    <mergeCell ref="T41:U41"/>
    <mergeCell ref="V41:W41"/>
    <mergeCell ref="AF35:AG35"/>
    <mergeCell ref="AH35:AI35"/>
    <mergeCell ref="AJ35:AK35"/>
    <mergeCell ref="AL35:AM35"/>
    <mergeCell ref="AR28:AS28"/>
    <mergeCell ref="AT28:AU28"/>
    <mergeCell ref="AR34:AS34"/>
    <mergeCell ref="AT34:AU34"/>
    <mergeCell ref="AV28:AW28"/>
    <mergeCell ref="AX28:AY28"/>
    <mergeCell ref="AJ28:AK28"/>
    <mergeCell ref="AL28:AM28"/>
    <mergeCell ref="AN28:AO28"/>
    <mergeCell ref="AP28:AQ28"/>
    <mergeCell ref="AR22:AS22"/>
    <mergeCell ref="AT22:AU22"/>
    <mergeCell ref="AV22:AW22"/>
    <mergeCell ref="AX22:AY22"/>
    <mergeCell ref="AJ22:AK22"/>
    <mergeCell ref="AL22:AM22"/>
    <mergeCell ref="AN22:AO22"/>
    <mergeCell ref="AP22:AQ22"/>
    <mergeCell ref="AR16:AS16"/>
    <mergeCell ref="AT16:AU16"/>
    <mergeCell ref="AV16:AW16"/>
    <mergeCell ref="AX16:AY16"/>
    <mergeCell ref="AJ16:AK16"/>
    <mergeCell ref="AL16:AM16"/>
    <mergeCell ref="AN16:AO16"/>
    <mergeCell ref="AP16:AQ16"/>
    <mergeCell ref="AR10:AS10"/>
    <mergeCell ref="AT10:AU10"/>
    <mergeCell ref="AV10:AW10"/>
    <mergeCell ref="AX10:AY10"/>
    <mergeCell ref="AJ10:AK10"/>
    <mergeCell ref="AL10:AM10"/>
    <mergeCell ref="AN10:AO10"/>
    <mergeCell ref="AP10:AQ10"/>
    <mergeCell ref="X35:Y35"/>
    <mergeCell ref="Z35:AA35"/>
    <mergeCell ref="AF10:AG10"/>
    <mergeCell ref="AH10:AI10"/>
    <mergeCell ref="AF16:AG16"/>
    <mergeCell ref="AH16:AI16"/>
    <mergeCell ref="AF22:AG22"/>
    <mergeCell ref="AH22:AI22"/>
    <mergeCell ref="AF28:AG28"/>
    <mergeCell ref="AH28:AI28"/>
    <mergeCell ref="X28:Y28"/>
    <mergeCell ref="Z28:AA28"/>
    <mergeCell ref="H35:I35"/>
    <mergeCell ref="J35:K35"/>
    <mergeCell ref="L35:M35"/>
    <mergeCell ref="N35:O35"/>
    <mergeCell ref="P35:Q35"/>
    <mergeCell ref="R35:S35"/>
    <mergeCell ref="T35:U35"/>
    <mergeCell ref="V35:W35"/>
    <mergeCell ref="X22:Y22"/>
    <mergeCell ref="Z22:AA22"/>
    <mergeCell ref="H28:I28"/>
    <mergeCell ref="J28:K28"/>
    <mergeCell ref="L28:M28"/>
    <mergeCell ref="N28:O28"/>
    <mergeCell ref="P28:Q28"/>
    <mergeCell ref="R28:S28"/>
    <mergeCell ref="T28:U28"/>
    <mergeCell ref="V28:W28"/>
    <mergeCell ref="X16:Y16"/>
    <mergeCell ref="Z16:AA16"/>
    <mergeCell ref="H22:I22"/>
    <mergeCell ref="J22:K22"/>
    <mergeCell ref="L22:M22"/>
    <mergeCell ref="N22:O22"/>
    <mergeCell ref="P22:Q22"/>
    <mergeCell ref="R22:S22"/>
    <mergeCell ref="T22:U22"/>
    <mergeCell ref="V22:W22"/>
    <mergeCell ref="P16:Q16"/>
    <mergeCell ref="R16:S16"/>
    <mergeCell ref="T16:U16"/>
    <mergeCell ref="V16:W16"/>
    <mergeCell ref="H16:I16"/>
    <mergeCell ref="J16:K16"/>
    <mergeCell ref="L16:M16"/>
    <mergeCell ref="N16:O16"/>
    <mergeCell ref="X15:Y15"/>
    <mergeCell ref="Z15:AA15"/>
    <mergeCell ref="J15:K15"/>
    <mergeCell ref="L15:M15"/>
    <mergeCell ref="N15:O15"/>
    <mergeCell ref="P15:Q15"/>
    <mergeCell ref="R15:S15"/>
    <mergeCell ref="T15:U15"/>
    <mergeCell ref="V15:W15"/>
    <mergeCell ref="H15:I15"/>
    <mergeCell ref="V10:W10"/>
    <mergeCell ref="X10:Y10"/>
    <mergeCell ref="H10:I10"/>
    <mergeCell ref="J10:K10"/>
    <mergeCell ref="L10:M10"/>
    <mergeCell ref="N10:O10"/>
    <mergeCell ref="P10:Q10"/>
    <mergeCell ref="R10:S10"/>
    <mergeCell ref="T10:U10"/>
    <mergeCell ref="Z10:AA10"/>
    <mergeCell ref="P9:Q9"/>
    <mergeCell ref="R9:S9"/>
    <mergeCell ref="T9:U9"/>
    <mergeCell ref="V9:W9"/>
    <mergeCell ref="L9:M9"/>
    <mergeCell ref="N9:O9"/>
    <mergeCell ref="X9:Y9"/>
    <mergeCell ref="Z9:AA9"/>
    <mergeCell ref="A1:C1"/>
    <mergeCell ref="D1:E1"/>
    <mergeCell ref="H9:I9"/>
    <mergeCell ref="J9:K9"/>
    <mergeCell ref="A2:C2"/>
    <mergeCell ref="D2:E2"/>
  </mergeCells>
  <phoneticPr fontId="1"/>
  <printOptions horizontalCentered="1"/>
  <pageMargins left="0.78740157480314965" right="0.78740157480314965" top="0.78740157480314965" bottom="0.78740157480314965" header="0.78740157480314965" footer="0.78740157480314965"/>
  <pageSetup paperSize="8" scale="51" orientation="landscape" r:id="rId1"/>
  <headerFooter alignWithMargins="0">
    <oddHeader>&amp;C&amp;"ＭＳ ゴシック,標準"&amp;A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N118"/>
  <sheetViews>
    <sheetView view="pageBreakPreview" zoomScale="60" zoomScaleNormal="75" workbookViewId="0">
      <selection activeCell="AJ71" sqref="AJ71"/>
    </sheetView>
  </sheetViews>
  <sheetFormatPr defaultColWidth="4.625" defaultRowHeight="15" customHeight="1"/>
  <cols>
    <col min="1" max="16384" width="4.625" style="2"/>
  </cols>
  <sheetData>
    <row r="1" spans="1:83" ht="15" customHeight="1">
      <c r="A1" s="281" t="s">
        <v>0</v>
      </c>
      <c r="B1" s="282"/>
      <c r="C1" s="283"/>
      <c r="D1" s="282">
        <v>2003</v>
      </c>
      <c r="E1" s="282"/>
      <c r="F1" s="145" t="s">
        <v>1</v>
      </c>
      <c r="G1" s="145">
        <v>3</v>
      </c>
      <c r="H1" s="145" t="s">
        <v>1</v>
      </c>
      <c r="I1" s="146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AA1" s="1"/>
      <c r="AB1" s="1"/>
      <c r="AG1" s="1"/>
      <c r="AH1" s="1"/>
      <c r="AM1" s="1"/>
      <c r="AN1" s="1"/>
      <c r="AS1" s="1"/>
      <c r="AT1" s="1"/>
      <c r="AU1" s="1"/>
      <c r="AZ1" s="1"/>
      <c r="BA1" s="1"/>
      <c r="BB1" s="1"/>
      <c r="BF1" s="1"/>
      <c r="BG1" s="1"/>
      <c r="BL1" s="1"/>
      <c r="BM1" s="1"/>
      <c r="BR1" s="1"/>
      <c r="BS1" s="1"/>
      <c r="BX1" s="1"/>
      <c r="BY1" s="1"/>
      <c r="CD1" s="1"/>
    </row>
    <row r="2" spans="1:83" ht="15" customHeight="1">
      <c r="A2" s="281" t="str">
        <f>倉賀野店・ＰＨＣ変更履歴!B4</f>
        <v>改造_028</v>
      </c>
      <c r="B2" s="282"/>
      <c r="C2" s="283"/>
      <c r="D2" s="282">
        <f>YEAR(倉賀野店・ＰＨＣ変更履歴!B5)</f>
        <v>2022</v>
      </c>
      <c r="E2" s="282"/>
      <c r="F2" s="145" t="s">
        <v>1</v>
      </c>
      <c r="G2" s="145">
        <f>MONTH(倉賀野店・ＰＨＣ変更履歴!B5)</f>
        <v>5</v>
      </c>
      <c r="H2" s="145" t="s">
        <v>1</v>
      </c>
      <c r="I2" s="146">
        <f>DAY(倉賀野店・ＰＨＣ変更履歴!B5)</f>
        <v>25</v>
      </c>
      <c r="J2" s="126" t="s">
        <v>160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A2" s="1"/>
      <c r="AB2" s="1"/>
      <c r="AG2" s="1"/>
      <c r="AH2" s="1"/>
      <c r="AM2" s="1"/>
      <c r="AN2" s="1"/>
      <c r="AS2" s="1"/>
      <c r="AT2" s="1"/>
      <c r="AU2" s="1"/>
      <c r="AZ2" s="1"/>
      <c r="BA2" s="1"/>
      <c r="BB2" s="1"/>
      <c r="BF2" s="1"/>
      <c r="BG2" s="1"/>
      <c r="BL2" s="1"/>
      <c r="BM2" s="1"/>
      <c r="BR2" s="1"/>
      <c r="BS2" s="1"/>
      <c r="BX2" s="1"/>
      <c r="BY2" s="1"/>
      <c r="CD2" s="1"/>
    </row>
    <row r="3" spans="1:83" ht="15" customHeight="1">
      <c r="A3" s="109"/>
      <c r="B3" s="109"/>
      <c r="C3" s="109"/>
      <c r="D3" s="109"/>
      <c r="E3" s="109"/>
      <c r="F3" s="109"/>
      <c r="G3" s="109"/>
      <c r="H3" s="109"/>
      <c r="I3" s="10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AA3" s="1"/>
      <c r="AB3" s="1"/>
      <c r="AG3" s="1"/>
      <c r="AH3" s="1"/>
      <c r="AM3" s="1"/>
      <c r="AN3" s="1"/>
      <c r="AS3" s="1"/>
      <c r="AT3" s="1"/>
      <c r="AU3" s="1"/>
      <c r="AZ3" s="1"/>
      <c r="BA3" s="1"/>
      <c r="BB3" s="1"/>
      <c r="BF3" s="1"/>
      <c r="BG3" s="1"/>
      <c r="BL3" s="1"/>
      <c r="BM3" s="1"/>
      <c r="BR3" s="1"/>
      <c r="BS3" s="1"/>
      <c r="BX3" s="1"/>
      <c r="BY3" s="1"/>
      <c r="CD3" s="1"/>
    </row>
    <row r="4" spans="1:83" ht="15" customHeight="1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AB4" s="1"/>
      <c r="AC4" s="1"/>
      <c r="AH4" s="1"/>
      <c r="AI4" s="1"/>
      <c r="AN4" s="1"/>
      <c r="AO4" s="1"/>
      <c r="AT4" s="1"/>
      <c r="AU4" s="1"/>
      <c r="AV4" s="1"/>
      <c r="BA4" s="1"/>
      <c r="BB4" s="1"/>
      <c r="BC4" s="1"/>
      <c r="BG4" s="1"/>
      <c r="BH4" s="1"/>
      <c r="BM4" s="1"/>
      <c r="BN4" s="1"/>
      <c r="BS4" s="1"/>
      <c r="BT4" s="1"/>
      <c r="BY4" s="1"/>
      <c r="BZ4" s="1"/>
      <c r="CE4" s="1"/>
    </row>
    <row r="5" spans="1:83" ht="15" customHeight="1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"/>
      <c r="L5" s="1"/>
      <c r="M5" s="1"/>
      <c r="N5" s="1"/>
      <c r="O5" s="1"/>
      <c r="P5" s="1"/>
      <c r="Q5" s="126"/>
      <c r="R5" s="1"/>
      <c r="S5" s="1"/>
      <c r="T5" s="1"/>
      <c r="U5" s="1"/>
      <c r="V5" s="1"/>
      <c r="W5" s="1"/>
      <c r="X5" s="1"/>
      <c r="AB5" s="1"/>
      <c r="AC5" s="1"/>
      <c r="AH5" s="1"/>
      <c r="AI5" s="1"/>
      <c r="AN5" s="1"/>
      <c r="AO5" s="126"/>
      <c r="AT5" s="1"/>
      <c r="AU5" s="1"/>
      <c r="AV5" s="1"/>
      <c r="BA5" s="1"/>
      <c r="BB5" s="1"/>
      <c r="BC5" s="1"/>
      <c r="BG5" s="1"/>
      <c r="BH5" s="1"/>
      <c r="BM5" s="1"/>
      <c r="BN5" s="1"/>
      <c r="BS5" s="1"/>
      <c r="BT5" s="1"/>
      <c r="BY5" s="1"/>
      <c r="BZ5" s="1"/>
      <c r="CE5" s="1"/>
    </row>
    <row r="6" spans="1:83" ht="15" customHeight="1" thickBot="1">
      <c r="A6" s="109"/>
      <c r="B6" s="109"/>
      <c r="C6" s="109"/>
      <c r="D6" s="109"/>
      <c r="E6" s="109"/>
      <c r="F6" s="109"/>
      <c r="G6" s="109"/>
      <c r="H6" s="109"/>
      <c r="I6" s="109"/>
      <c r="J6" s="10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AB6" s="1"/>
      <c r="AC6" s="1"/>
      <c r="AD6" s="1"/>
      <c r="AE6" s="1"/>
      <c r="AH6" s="1"/>
      <c r="AI6" s="1"/>
      <c r="AN6" s="1"/>
      <c r="AO6" s="1"/>
      <c r="AT6" s="1"/>
      <c r="AU6" s="1"/>
      <c r="AV6" s="1"/>
      <c r="AZ6" s="109"/>
      <c r="BA6" s="1"/>
      <c r="BB6" s="1"/>
      <c r="BC6" s="1"/>
      <c r="BG6" s="1"/>
      <c r="BH6" s="1"/>
      <c r="BM6" s="1"/>
      <c r="BN6" s="1"/>
      <c r="BS6" s="1"/>
      <c r="BT6" s="1"/>
      <c r="BY6" s="1"/>
      <c r="BZ6" s="1"/>
      <c r="CE6" s="1"/>
    </row>
    <row r="7" spans="1:83" ht="15" customHeight="1" thickTop="1" thickBot="1">
      <c r="A7" s="148">
        <v>1</v>
      </c>
      <c r="B7" s="109"/>
      <c r="C7" s="109"/>
      <c r="D7" s="109"/>
      <c r="E7" s="109"/>
      <c r="F7" s="113"/>
      <c r="G7" s="110"/>
      <c r="H7" s="257">
        <v>1</v>
      </c>
      <c r="I7" s="257">
        <f t="shared" ref="I7:AA7" si="0">SUM(H7+1)</f>
        <v>2</v>
      </c>
      <c r="J7" s="257">
        <f t="shared" si="0"/>
        <v>3</v>
      </c>
      <c r="K7" s="257">
        <f t="shared" si="0"/>
        <v>4</v>
      </c>
      <c r="L7" s="257">
        <f t="shared" si="0"/>
        <v>5</v>
      </c>
      <c r="M7" s="257">
        <f t="shared" si="0"/>
        <v>6</v>
      </c>
      <c r="N7" s="257">
        <f t="shared" si="0"/>
        <v>7</v>
      </c>
      <c r="O7" s="257">
        <f t="shared" si="0"/>
        <v>8</v>
      </c>
      <c r="P7" s="257">
        <f t="shared" si="0"/>
        <v>9</v>
      </c>
      <c r="Q7" s="258">
        <f t="shared" si="0"/>
        <v>10</v>
      </c>
      <c r="R7" s="258">
        <f t="shared" si="0"/>
        <v>11</v>
      </c>
      <c r="S7" s="257">
        <f t="shared" si="0"/>
        <v>12</v>
      </c>
      <c r="T7" s="257">
        <f t="shared" si="0"/>
        <v>13</v>
      </c>
      <c r="U7" s="257">
        <f t="shared" si="0"/>
        <v>14</v>
      </c>
      <c r="V7" s="257">
        <f t="shared" si="0"/>
        <v>15</v>
      </c>
      <c r="W7" s="257">
        <f t="shared" si="0"/>
        <v>16</v>
      </c>
      <c r="X7" s="257">
        <f t="shared" si="0"/>
        <v>17</v>
      </c>
      <c r="Y7" s="257">
        <f t="shared" si="0"/>
        <v>18</v>
      </c>
      <c r="Z7" s="257">
        <f t="shared" si="0"/>
        <v>19</v>
      </c>
      <c r="AA7" s="257">
        <f t="shared" si="0"/>
        <v>20</v>
      </c>
      <c r="AB7" s="116"/>
      <c r="AC7" s="116"/>
      <c r="AD7" s="116"/>
      <c r="AE7" s="116"/>
      <c r="AF7" s="257">
        <f>SUM(AA7+1)</f>
        <v>21</v>
      </c>
      <c r="AG7" s="257">
        <f t="shared" ref="AG7:AY7" si="1">SUM(AF7+1)</f>
        <v>22</v>
      </c>
      <c r="AH7" s="257">
        <f t="shared" si="1"/>
        <v>23</v>
      </c>
      <c r="AI7" s="257">
        <f t="shared" si="1"/>
        <v>24</v>
      </c>
      <c r="AJ7" s="257">
        <f t="shared" si="1"/>
        <v>25</v>
      </c>
      <c r="AK7" s="257">
        <f t="shared" si="1"/>
        <v>26</v>
      </c>
      <c r="AL7" s="257">
        <f t="shared" si="1"/>
        <v>27</v>
      </c>
      <c r="AM7" s="257">
        <f t="shared" si="1"/>
        <v>28</v>
      </c>
      <c r="AN7" s="257">
        <f t="shared" si="1"/>
        <v>29</v>
      </c>
      <c r="AO7" s="258">
        <f t="shared" si="1"/>
        <v>30</v>
      </c>
      <c r="AP7" s="258">
        <f t="shared" si="1"/>
        <v>31</v>
      </c>
      <c r="AQ7" s="257">
        <f t="shared" si="1"/>
        <v>32</v>
      </c>
      <c r="AR7" s="257">
        <f t="shared" si="1"/>
        <v>33</v>
      </c>
      <c r="AS7" s="257">
        <f t="shared" si="1"/>
        <v>34</v>
      </c>
      <c r="AT7" s="257">
        <f t="shared" si="1"/>
        <v>35</v>
      </c>
      <c r="AU7" s="257">
        <f t="shared" si="1"/>
        <v>36</v>
      </c>
      <c r="AV7" s="257">
        <f t="shared" si="1"/>
        <v>37</v>
      </c>
      <c r="AW7" s="257">
        <f t="shared" si="1"/>
        <v>38</v>
      </c>
      <c r="AX7" s="257">
        <f t="shared" si="1"/>
        <v>39</v>
      </c>
      <c r="AY7" s="257">
        <f t="shared" si="1"/>
        <v>40</v>
      </c>
      <c r="AZ7" s="110"/>
      <c r="BA7" s="1"/>
      <c r="BB7" s="1"/>
      <c r="BC7" s="148">
        <v>2</v>
      </c>
      <c r="BG7" s="1"/>
      <c r="BH7" s="1"/>
      <c r="BM7" s="1"/>
      <c r="BN7" s="1"/>
      <c r="BS7" s="1"/>
      <c r="BT7" s="1"/>
      <c r="BY7" s="1"/>
      <c r="BZ7" s="1"/>
      <c r="CE7" s="1"/>
    </row>
    <row r="8" spans="1:83" ht="15" customHeight="1" thickTop="1">
      <c r="A8" s="109"/>
      <c r="B8" s="109"/>
      <c r="C8" s="109"/>
      <c r="D8" s="109"/>
      <c r="E8" s="109"/>
      <c r="F8" s="111">
        <v>200</v>
      </c>
      <c r="G8" s="112" t="s">
        <v>90</v>
      </c>
      <c r="H8" s="109"/>
      <c r="I8" s="109"/>
      <c r="J8" s="109"/>
      <c r="K8" s="109"/>
      <c r="L8" s="109"/>
      <c r="M8" s="109"/>
      <c r="N8" s="109"/>
      <c r="O8" s="109"/>
      <c r="P8" s="109"/>
      <c r="Q8" s="42">
        <v>1</v>
      </c>
      <c r="R8" s="192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42">
        <v>2</v>
      </c>
      <c r="AP8" s="192"/>
      <c r="AQ8" s="109"/>
      <c r="AR8" s="109"/>
      <c r="AS8" s="109"/>
      <c r="AT8" s="109"/>
      <c r="AU8" s="109"/>
      <c r="AV8" s="109"/>
      <c r="AW8" s="109"/>
      <c r="AX8" s="109"/>
      <c r="AY8" s="109"/>
      <c r="AZ8" s="112" t="s">
        <v>91</v>
      </c>
      <c r="BA8" s="111">
        <v>200</v>
      </c>
      <c r="BB8" s="1"/>
      <c r="BC8" s="166"/>
      <c r="BG8" s="1"/>
      <c r="BH8" s="1"/>
      <c r="BM8" s="1"/>
      <c r="BN8" s="1"/>
      <c r="BS8" s="1"/>
      <c r="BT8" s="1"/>
      <c r="BY8" s="1"/>
      <c r="BZ8" s="1"/>
      <c r="CE8" s="1"/>
    </row>
    <row r="9" spans="1:83" ht="15" customHeight="1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92"/>
      <c r="R9" s="192"/>
      <c r="S9" s="109"/>
      <c r="T9" s="109"/>
      <c r="U9" s="109"/>
      <c r="V9" s="109"/>
      <c r="W9" s="109"/>
      <c r="X9" s="109"/>
      <c r="Y9" s="109"/>
      <c r="Z9" s="109"/>
      <c r="AA9" s="109"/>
      <c r="AB9" s="113"/>
      <c r="AC9" s="110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92"/>
      <c r="AP9" s="192"/>
      <c r="AQ9" s="109"/>
      <c r="AR9" s="109"/>
      <c r="AS9" s="109"/>
      <c r="AT9" s="109"/>
      <c r="AU9" s="109"/>
      <c r="AV9" s="109"/>
      <c r="AW9" s="109"/>
      <c r="AX9" s="109"/>
      <c r="AY9" s="109"/>
      <c r="BA9" s="1"/>
      <c r="BB9" s="1"/>
      <c r="BC9" s="166"/>
      <c r="BG9" s="1"/>
      <c r="BH9" s="1"/>
      <c r="BM9" s="1"/>
      <c r="BN9" s="1"/>
      <c r="BS9" s="1"/>
      <c r="BT9" s="1"/>
      <c r="BY9" s="1"/>
      <c r="BZ9" s="1"/>
      <c r="CE9" s="1"/>
    </row>
    <row r="10" spans="1:83" ht="15" customHeight="1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92"/>
      <c r="R10" s="192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92"/>
      <c r="AP10" s="192"/>
      <c r="AQ10" s="109"/>
      <c r="AR10" s="109"/>
      <c r="AS10" s="109"/>
      <c r="AT10" s="109"/>
      <c r="AU10" s="109"/>
      <c r="AV10" s="109"/>
      <c r="AW10" s="109"/>
      <c r="AX10" s="109"/>
      <c r="AY10" s="109"/>
      <c r="BA10" s="1"/>
      <c r="BB10" s="1"/>
      <c r="BC10" s="166"/>
      <c r="BG10" s="1"/>
      <c r="BH10" s="1"/>
      <c r="BM10" s="1"/>
      <c r="BN10" s="1"/>
      <c r="BS10" s="1"/>
      <c r="BT10" s="1"/>
      <c r="BY10" s="1"/>
      <c r="BZ10" s="1"/>
      <c r="CE10" s="1"/>
    </row>
    <row r="11" spans="1:83" ht="15" customHeight="1" thickBot="1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42">
        <v>4</v>
      </c>
      <c r="R11" s="192"/>
      <c r="S11" s="109"/>
      <c r="T11" s="109"/>
      <c r="U11" s="109"/>
      <c r="V11" s="109"/>
      <c r="W11" s="109"/>
      <c r="X11" s="109"/>
      <c r="Y11" s="109"/>
      <c r="Z11" s="109"/>
      <c r="AA11" s="109"/>
      <c r="AB11" s="174" t="s">
        <v>139</v>
      </c>
      <c r="AC11" s="111">
        <v>200</v>
      </c>
      <c r="AD11" s="111"/>
      <c r="AE11" s="173"/>
      <c r="AF11" s="109"/>
      <c r="AG11" s="109"/>
      <c r="AH11" s="109"/>
      <c r="AI11" s="109"/>
      <c r="AJ11" s="109"/>
      <c r="AK11" s="109"/>
      <c r="AL11" s="109"/>
      <c r="AM11" s="109"/>
      <c r="AN11" s="109"/>
      <c r="AO11" s="42">
        <v>3</v>
      </c>
      <c r="AP11" s="192"/>
      <c r="AQ11" s="109"/>
      <c r="AR11" s="109"/>
      <c r="AS11" s="109"/>
      <c r="AT11" s="109"/>
      <c r="AU11" s="109"/>
      <c r="AV11" s="109"/>
      <c r="AW11" s="109"/>
      <c r="AX11" s="109"/>
      <c r="AY11" s="109"/>
      <c r="BA11" s="1"/>
      <c r="BB11" s="1"/>
      <c r="BC11" s="166"/>
      <c r="BG11" s="1"/>
      <c r="BH11" s="1"/>
      <c r="BM11" s="1"/>
      <c r="BN11" s="1"/>
      <c r="BS11" s="1"/>
      <c r="BT11" s="1"/>
      <c r="BY11" s="1"/>
      <c r="BZ11" s="1"/>
      <c r="CE11" s="1"/>
    </row>
    <row r="12" spans="1:83" ht="15" customHeight="1" thickTop="1" thickBot="1">
      <c r="A12" s="148">
        <v>3</v>
      </c>
      <c r="B12" s="109"/>
      <c r="C12" s="109"/>
      <c r="D12" s="109"/>
      <c r="E12" s="109"/>
      <c r="F12" s="113"/>
      <c r="G12" s="110"/>
      <c r="H12" s="257">
        <f t="shared" ref="H12:Z12" si="2">SUM(I12+1)</f>
        <v>80</v>
      </c>
      <c r="I12" s="257">
        <f t="shared" si="2"/>
        <v>79</v>
      </c>
      <c r="J12" s="257">
        <f t="shared" si="2"/>
        <v>78</v>
      </c>
      <c r="K12" s="257">
        <f t="shared" si="2"/>
        <v>77</v>
      </c>
      <c r="L12" s="257">
        <f t="shared" si="2"/>
        <v>76</v>
      </c>
      <c r="M12" s="257">
        <f t="shared" si="2"/>
        <v>75</v>
      </c>
      <c r="N12" s="257">
        <f t="shared" si="2"/>
        <v>74</v>
      </c>
      <c r="O12" s="257">
        <f t="shared" si="2"/>
        <v>73</v>
      </c>
      <c r="P12" s="257">
        <f t="shared" si="2"/>
        <v>72</v>
      </c>
      <c r="Q12" s="258">
        <f t="shared" si="2"/>
        <v>71</v>
      </c>
      <c r="R12" s="258">
        <f t="shared" si="2"/>
        <v>70</v>
      </c>
      <c r="S12" s="257">
        <f t="shared" si="2"/>
        <v>69</v>
      </c>
      <c r="T12" s="257">
        <f t="shared" si="2"/>
        <v>68</v>
      </c>
      <c r="U12" s="257">
        <f t="shared" si="2"/>
        <v>67</v>
      </c>
      <c r="V12" s="257">
        <f t="shared" si="2"/>
        <v>66</v>
      </c>
      <c r="W12" s="257">
        <f t="shared" si="2"/>
        <v>65</v>
      </c>
      <c r="X12" s="257">
        <f t="shared" si="2"/>
        <v>64</v>
      </c>
      <c r="Y12" s="257">
        <f t="shared" si="2"/>
        <v>63</v>
      </c>
      <c r="Z12" s="257">
        <f t="shared" si="2"/>
        <v>62</v>
      </c>
      <c r="AA12" s="257">
        <f>SUM(AF12+1)</f>
        <v>61</v>
      </c>
      <c r="AB12" s="116"/>
      <c r="AC12" s="116"/>
      <c r="AD12" s="116"/>
      <c r="AE12" s="116"/>
      <c r="AF12" s="257">
        <f t="shared" ref="AF12:AX12" si="3">SUM(AG12+1)</f>
        <v>60</v>
      </c>
      <c r="AG12" s="257">
        <f t="shared" si="3"/>
        <v>59</v>
      </c>
      <c r="AH12" s="257">
        <f t="shared" si="3"/>
        <v>58</v>
      </c>
      <c r="AI12" s="257">
        <f t="shared" si="3"/>
        <v>57</v>
      </c>
      <c r="AJ12" s="257">
        <f t="shared" si="3"/>
        <v>56</v>
      </c>
      <c r="AK12" s="257">
        <f t="shared" si="3"/>
        <v>55</v>
      </c>
      <c r="AL12" s="257">
        <f t="shared" si="3"/>
        <v>54</v>
      </c>
      <c r="AM12" s="257">
        <f t="shared" si="3"/>
        <v>53</v>
      </c>
      <c r="AN12" s="257">
        <f t="shared" si="3"/>
        <v>52</v>
      </c>
      <c r="AO12" s="258">
        <f t="shared" si="3"/>
        <v>51</v>
      </c>
      <c r="AP12" s="258">
        <f t="shared" si="3"/>
        <v>50</v>
      </c>
      <c r="AQ12" s="257">
        <f t="shared" si="3"/>
        <v>49</v>
      </c>
      <c r="AR12" s="257">
        <f t="shared" si="3"/>
        <v>48</v>
      </c>
      <c r="AS12" s="257">
        <f t="shared" si="3"/>
        <v>47</v>
      </c>
      <c r="AT12" s="257">
        <f t="shared" si="3"/>
        <v>46</v>
      </c>
      <c r="AU12" s="257">
        <f t="shared" si="3"/>
        <v>45</v>
      </c>
      <c r="AV12" s="257">
        <f t="shared" si="3"/>
        <v>44</v>
      </c>
      <c r="AW12" s="257">
        <f t="shared" si="3"/>
        <v>43</v>
      </c>
      <c r="AX12" s="257">
        <f t="shared" si="3"/>
        <v>42</v>
      </c>
      <c r="AY12" s="257">
        <f>SUM(AY7+1)</f>
        <v>41</v>
      </c>
      <c r="AZ12" s="110"/>
      <c r="BA12" s="1"/>
      <c r="BB12" s="1"/>
      <c r="BC12" s="148">
        <v>4</v>
      </c>
      <c r="BG12" s="1"/>
      <c r="BH12" s="1"/>
      <c r="BM12" s="1"/>
      <c r="BN12" s="1"/>
      <c r="BS12" s="1"/>
      <c r="BT12" s="1"/>
      <c r="BY12" s="1"/>
      <c r="BZ12" s="1"/>
      <c r="CE12" s="1"/>
    </row>
    <row r="13" spans="1:83" ht="15" customHeight="1" thickTop="1">
      <c r="A13" s="109"/>
      <c r="B13" s="109"/>
      <c r="C13" s="109"/>
      <c r="D13" s="109"/>
      <c r="E13" s="109"/>
      <c r="F13" s="109"/>
      <c r="G13" s="109"/>
      <c r="H13" s="115">
        <f>SUM(H12+1)</f>
        <v>81</v>
      </c>
      <c r="I13" s="115">
        <f t="shared" ref="I13:AA13" si="4">SUM(H13+1)</f>
        <v>82</v>
      </c>
      <c r="J13" s="115">
        <f t="shared" si="4"/>
        <v>83</v>
      </c>
      <c r="K13" s="115">
        <f t="shared" si="4"/>
        <v>84</v>
      </c>
      <c r="L13" s="115">
        <f t="shared" si="4"/>
        <v>85</v>
      </c>
      <c r="M13" s="115">
        <f t="shared" si="4"/>
        <v>86</v>
      </c>
      <c r="N13" s="115">
        <f t="shared" si="4"/>
        <v>87</v>
      </c>
      <c r="O13" s="115">
        <f t="shared" si="4"/>
        <v>88</v>
      </c>
      <c r="P13" s="115">
        <f t="shared" si="4"/>
        <v>89</v>
      </c>
      <c r="Q13" s="205">
        <f t="shared" si="4"/>
        <v>90</v>
      </c>
      <c r="R13" s="205">
        <f t="shared" si="4"/>
        <v>91</v>
      </c>
      <c r="S13" s="115">
        <f t="shared" si="4"/>
        <v>92</v>
      </c>
      <c r="T13" s="115">
        <f t="shared" si="4"/>
        <v>93</v>
      </c>
      <c r="U13" s="115">
        <f t="shared" si="4"/>
        <v>94</v>
      </c>
      <c r="V13" s="115">
        <f t="shared" si="4"/>
        <v>95</v>
      </c>
      <c r="W13" s="115">
        <f t="shared" si="4"/>
        <v>96</v>
      </c>
      <c r="X13" s="115">
        <f t="shared" si="4"/>
        <v>97</v>
      </c>
      <c r="Y13" s="115">
        <f t="shared" si="4"/>
        <v>98</v>
      </c>
      <c r="Z13" s="115">
        <f t="shared" si="4"/>
        <v>99</v>
      </c>
      <c r="AA13" s="115">
        <f t="shared" si="4"/>
        <v>100</v>
      </c>
      <c r="AB13" s="116"/>
      <c r="AC13" s="116"/>
      <c r="AD13" s="116"/>
      <c r="AE13" s="116"/>
      <c r="AF13" s="257">
        <f>SUM(AA13+1)</f>
        <v>101</v>
      </c>
      <c r="AG13" s="257">
        <f t="shared" ref="AG13:AY13" si="5">SUM(AF13+1)</f>
        <v>102</v>
      </c>
      <c r="AH13" s="257">
        <f t="shared" si="5"/>
        <v>103</v>
      </c>
      <c r="AI13" s="257">
        <f t="shared" si="5"/>
        <v>104</v>
      </c>
      <c r="AJ13" s="257">
        <f t="shared" si="5"/>
        <v>105</v>
      </c>
      <c r="AK13" s="257">
        <f t="shared" si="5"/>
        <v>106</v>
      </c>
      <c r="AL13" s="257">
        <f t="shared" si="5"/>
        <v>107</v>
      </c>
      <c r="AM13" s="257">
        <f t="shared" si="5"/>
        <v>108</v>
      </c>
      <c r="AN13" s="257">
        <f t="shared" si="5"/>
        <v>109</v>
      </c>
      <c r="AO13" s="258">
        <f t="shared" si="5"/>
        <v>110</v>
      </c>
      <c r="AP13" s="258">
        <f t="shared" si="5"/>
        <v>111</v>
      </c>
      <c r="AQ13" s="257">
        <f t="shared" si="5"/>
        <v>112</v>
      </c>
      <c r="AR13" s="257">
        <f t="shared" si="5"/>
        <v>113</v>
      </c>
      <c r="AS13" s="257">
        <f t="shared" si="5"/>
        <v>114</v>
      </c>
      <c r="AT13" s="257">
        <f t="shared" si="5"/>
        <v>115</v>
      </c>
      <c r="AU13" s="257">
        <f t="shared" si="5"/>
        <v>116</v>
      </c>
      <c r="AV13" s="257">
        <f t="shared" si="5"/>
        <v>117</v>
      </c>
      <c r="AW13" s="257">
        <f t="shared" si="5"/>
        <v>118</v>
      </c>
      <c r="AX13" s="257">
        <f t="shared" si="5"/>
        <v>119</v>
      </c>
      <c r="AY13" s="257">
        <f t="shared" si="5"/>
        <v>120</v>
      </c>
      <c r="AZ13" s="109"/>
      <c r="BA13" s="1"/>
      <c r="BB13" s="1"/>
      <c r="BC13" s="166"/>
      <c r="BG13" s="1"/>
      <c r="BH13" s="1"/>
      <c r="BM13" s="1"/>
      <c r="BN13" s="1"/>
      <c r="BS13" s="1"/>
      <c r="BT13" s="1"/>
      <c r="BY13" s="1"/>
      <c r="BZ13" s="1"/>
      <c r="CE13" s="1"/>
    </row>
    <row r="14" spans="1:83" ht="15" customHeight="1">
      <c r="A14" s="109"/>
      <c r="B14" s="109"/>
      <c r="C14" s="109"/>
      <c r="D14" s="109"/>
      <c r="E14" s="109"/>
      <c r="F14" s="111">
        <v>201</v>
      </c>
      <c r="G14" s="112" t="s">
        <v>93</v>
      </c>
      <c r="H14" s="109"/>
      <c r="I14" s="109"/>
      <c r="J14" s="109"/>
      <c r="K14" s="109"/>
      <c r="L14" s="109"/>
      <c r="M14" s="109"/>
      <c r="N14" s="109"/>
      <c r="O14" s="109"/>
      <c r="P14" s="109"/>
      <c r="Q14" s="42">
        <v>5</v>
      </c>
      <c r="R14" s="192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42">
        <v>6</v>
      </c>
      <c r="AP14" s="192"/>
      <c r="AQ14" s="109"/>
      <c r="AR14" s="109"/>
      <c r="AS14" s="109"/>
      <c r="AT14" s="109"/>
      <c r="AU14" s="109"/>
      <c r="AV14" s="109"/>
      <c r="AW14" s="109"/>
      <c r="AX14" s="109"/>
      <c r="AY14" s="109"/>
      <c r="AZ14" s="112" t="s">
        <v>92</v>
      </c>
      <c r="BA14" s="111">
        <v>201</v>
      </c>
      <c r="BB14" s="1"/>
      <c r="BC14" s="166"/>
      <c r="BG14" s="1"/>
      <c r="BH14" s="1"/>
      <c r="BM14" s="1"/>
      <c r="BN14" s="1"/>
      <c r="BS14" s="1"/>
      <c r="BT14" s="1"/>
      <c r="BY14" s="1"/>
      <c r="BZ14" s="1"/>
      <c r="CE14" s="1"/>
    </row>
    <row r="15" spans="1:83" ht="15" customHeight="1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92"/>
      <c r="R15" s="192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92"/>
      <c r="AP15" s="192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"/>
      <c r="BB15" s="1"/>
      <c r="BC15" s="166"/>
      <c r="BG15" s="1"/>
      <c r="BH15" s="1"/>
      <c r="BM15" s="1"/>
      <c r="BN15" s="1"/>
      <c r="BS15" s="1"/>
      <c r="BT15" s="1"/>
      <c r="BY15" s="1"/>
      <c r="BZ15" s="1"/>
      <c r="CE15" s="1"/>
    </row>
    <row r="16" spans="1:83" ht="15" customHeight="1">
      <c r="A16" s="109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92"/>
      <c r="R16" s="192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92"/>
      <c r="AP16" s="192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"/>
      <c r="BB16" s="1"/>
      <c r="BC16" s="166"/>
      <c r="BG16" s="1"/>
      <c r="BH16" s="1"/>
      <c r="BM16" s="1"/>
      <c r="BN16" s="1"/>
      <c r="BS16" s="1"/>
      <c r="BT16" s="1"/>
      <c r="BY16" s="1"/>
      <c r="BZ16" s="1"/>
      <c r="CE16" s="1"/>
    </row>
    <row r="17" spans="1:83" ht="15" customHeight="1" thickBot="1">
      <c r="A17" s="109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42">
        <v>8</v>
      </c>
      <c r="R17" s="192"/>
      <c r="S17" s="109"/>
      <c r="T17" s="109"/>
      <c r="U17" s="109"/>
      <c r="V17" s="109"/>
      <c r="W17" s="109"/>
      <c r="X17" s="109"/>
      <c r="Y17" s="109"/>
      <c r="Z17" s="109"/>
      <c r="AA17" s="109"/>
      <c r="AB17" s="112" t="s">
        <v>95</v>
      </c>
      <c r="AC17" s="111">
        <v>200</v>
      </c>
      <c r="AD17" s="111"/>
      <c r="AE17" s="108"/>
      <c r="AF17" s="109"/>
      <c r="AG17" s="109"/>
      <c r="AH17" s="109"/>
      <c r="AI17" s="109"/>
      <c r="AJ17" s="109"/>
      <c r="AK17" s="109"/>
      <c r="AL17" s="109"/>
      <c r="AM17" s="109"/>
      <c r="AN17" s="109"/>
      <c r="AO17" s="42">
        <v>7</v>
      </c>
      <c r="AP17" s="192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"/>
      <c r="BB17" s="1"/>
      <c r="BC17" s="166"/>
      <c r="BG17" s="1"/>
      <c r="BH17" s="1"/>
      <c r="BM17" s="1"/>
      <c r="BN17" s="1"/>
      <c r="BS17" s="1"/>
      <c r="BT17" s="1"/>
      <c r="BY17" s="1"/>
      <c r="BZ17" s="1"/>
      <c r="CE17" s="1"/>
    </row>
    <row r="18" spans="1:83" ht="15" customHeight="1" thickTop="1" thickBot="1">
      <c r="A18" s="148">
        <v>5</v>
      </c>
      <c r="B18" s="109"/>
      <c r="C18" s="109"/>
      <c r="D18" s="109"/>
      <c r="E18" s="109"/>
      <c r="F18" s="109"/>
      <c r="G18" s="109"/>
      <c r="H18" s="115">
        <f t="shared" ref="H18:Z18" si="6">SUM(I18+1)</f>
        <v>160</v>
      </c>
      <c r="I18" s="115">
        <f t="shared" si="6"/>
        <v>159</v>
      </c>
      <c r="J18" s="115">
        <f t="shared" si="6"/>
        <v>158</v>
      </c>
      <c r="K18" s="115">
        <f t="shared" si="6"/>
        <v>157</v>
      </c>
      <c r="L18" s="115">
        <f t="shared" si="6"/>
        <v>156</v>
      </c>
      <c r="M18" s="115">
        <f t="shared" si="6"/>
        <v>155</v>
      </c>
      <c r="N18" s="115">
        <f t="shared" si="6"/>
        <v>154</v>
      </c>
      <c r="O18" s="115">
        <f t="shared" si="6"/>
        <v>153</v>
      </c>
      <c r="P18" s="115">
        <f t="shared" si="6"/>
        <v>152</v>
      </c>
      <c r="Q18" s="205">
        <f t="shared" si="6"/>
        <v>151</v>
      </c>
      <c r="R18" s="205">
        <f t="shared" si="6"/>
        <v>150</v>
      </c>
      <c r="S18" s="115">
        <f t="shared" si="6"/>
        <v>149</v>
      </c>
      <c r="T18" s="115">
        <f t="shared" si="6"/>
        <v>148</v>
      </c>
      <c r="U18" s="115">
        <f t="shared" si="6"/>
        <v>147</v>
      </c>
      <c r="V18" s="115">
        <f t="shared" si="6"/>
        <v>146</v>
      </c>
      <c r="W18" s="115">
        <f t="shared" si="6"/>
        <v>145</v>
      </c>
      <c r="X18" s="115">
        <f t="shared" si="6"/>
        <v>144</v>
      </c>
      <c r="Y18" s="115">
        <f t="shared" si="6"/>
        <v>143</v>
      </c>
      <c r="Z18" s="115">
        <f t="shared" si="6"/>
        <v>142</v>
      </c>
      <c r="AA18" s="115">
        <f>SUM(AF18+1)</f>
        <v>141</v>
      </c>
      <c r="AB18" s="110"/>
      <c r="AC18" s="116"/>
      <c r="AD18" s="116"/>
      <c r="AE18" s="116"/>
      <c r="AF18" s="257">
        <f t="shared" ref="AF18:AX18" si="7">SUM(AG18+1)</f>
        <v>140</v>
      </c>
      <c r="AG18" s="257">
        <f t="shared" si="7"/>
        <v>139</v>
      </c>
      <c r="AH18" s="257">
        <f t="shared" si="7"/>
        <v>138</v>
      </c>
      <c r="AI18" s="257">
        <f t="shared" si="7"/>
        <v>137</v>
      </c>
      <c r="AJ18" s="257">
        <f t="shared" si="7"/>
        <v>136</v>
      </c>
      <c r="AK18" s="257">
        <f t="shared" si="7"/>
        <v>135</v>
      </c>
      <c r="AL18" s="257">
        <f t="shared" si="7"/>
        <v>134</v>
      </c>
      <c r="AM18" s="257">
        <f t="shared" si="7"/>
        <v>133</v>
      </c>
      <c r="AN18" s="257">
        <f t="shared" si="7"/>
        <v>132</v>
      </c>
      <c r="AO18" s="258">
        <f t="shared" si="7"/>
        <v>131</v>
      </c>
      <c r="AP18" s="258">
        <f t="shared" si="7"/>
        <v>130</v>
      </c>
      <c r="AQ18" s="257">
        <f t="shared" si="7"/>
        <v>129</v>
      </c>
      <c r="AR18" s="257">
        <f t="shared" si="7"/>
        <v>128</v>
      </c>
      <c r="AS18" s="257">
        <f t="shared" si="7"/>
        <v>127</v>
      </c>
      <c r="AT18" s="257">
        <f t="shared" si="7"/>
        <v>126</v>
      </c>
      <c r="AU18" s="257">
        <f t="shared" si="7"/>
        <v>125</v>
      </c>
      <c r="AV18" s="257">
        <f t="shared" si="7"/>
        <v>124</v>
      </c>
      <c r="AW18" s="257">
        <f t="shared" si="7"/>
        <v>123</v>
      </c>
      <c r="AX18" s="257">
        <f t="shared" si="7"/>
        <v>122</v>
      </c>
      <c r="AY18" s="257">
        <f>SUM(AY13+1)</f>
        <v>121</v>
      </c>
      <c r="AZ18" s="110"/>
      <c r="BA18" s="1"/>
      <c r="BB18" s="1"/>
      <c r="BC18" s="148">
        <v>6</v>
      </c>
      <c r="BG18" s="1"/>
      <c r="BH18" s="1"/>
      <c r="BM18" s="1"/>
      <c r="BN18" s="1"/>
      <c r="BS18" s="1"/>
      <c r="BT18" s="1"/>
      <c r="BY18" s="1"/>
      <c r="BZ18" s="1"/>
      <c r="CE18" s="1"/>
    </row>
    <row r="19" spans="1:83" ht="15" customHeight="1" thickTop="1">
      <c r="A19" s="109"/>
      <c r="B19" s="109"/>
      <c r="C19" s="109"/>
      <c r="D19" s="109"/>
      <c r="E19" s="109"/>
      <c r="F19" s="109"/>
      <c r="G19" s="109"/>
      <c r="H19" s="115">
        <f>SUM(H18+1)</f>
        <v>161</v>
      </c>
      <c r="I19" s="115">
        <f t="shared" ref="I19:AA19" si="8">SUM(H19+1)</f>
        <v>162</v>
      </c>
      <c r="J19" s="115">
        <f t="shared" si="8"/>
        <v>163</v>
      </c>
      <c r="K19" s="115">
        <f t="shared" si="8"/>
        <v>164</v>
      </c>
      <c r="L19" s="115">
        <f t="shared" si="8"/>
        <v>165</v>
      </c>
      <c r="M19" s="115">
        <f t="shared" si="8"/>
        <v>166</v>
      </c>
      <c r="N19" s="115">
        <f t="shared" si="8"/>
        <v>167</v>
      </c>
      <c r="O19" s="115">
        <f t="shared" si="8"/>
        <v>168</v>
      </c>
      <c r="P19" s="115">
        <f t="shared" si="8"/>
        <v>169</v>
      </c>
      <c r="Q19" s="205">
        <f t="shared" si="8"/>
        <v>170</v>
      </c>
      <c r="R19" s="205">
        <f t="shared" si="8"/>
        <v>171</v>
      </c>
      <c r="S19" s="115">
        <f t="shared" si="8"/>
        <v>172</v>
      </c>
      <c r="T19" s="115">
        <f t="shared" si="8"/>
        <v>173</v>
      </c>
      <c r="U19" s="115">
        <f t="shared" si="8"/>
        <v>174</v>
      </c>
      <c r="V19" s="115">
        <f t="shared" si="8"/>
        <v>175</v>
      </c>
      <c r="W19" s="115">
        <f t="shared" si="8"/>
        <v>176</v>
      </c>
      <c r="X19" s="115">
        <f t="shared" si="8"/>
        <v>177</v>
      </c>
      <c r="Y19" s="115">
        <f t="shared" si="8"/>
        <v>178</v>
      </c>
      <c r="Z19" s="115">
        <f t="shared" si="8"/>
        <v>179</v>
      </c>
      <c r="AA19" s="115">
        <f t="shared" si="8"/>
        <v>180</v>
      </c>
      <c r="AB19" s="109"/>
      <c r="AC19" s="116"/>
      <c r="AD19" s="116"/>
      <c r="AE19" s="110"/>
      <c r="AF19" s="257">
        <f>SUM(AA19+1)</f>
        <v>181</v>
      </c>
      <c r="AG19" s="257">
        <f t="shared" ref="AG19:AY19" si="9">SUM(AF19+1)</f>
        <v>182</v>
      </c>
      <c r="AH19" s="257">
        <f t="shared" si="9"/>
        <v>183</v>
      </c>
      <c r="AI19" s="257">
        <f t="shared" si="9"/>
        <v>184</v>
      </c>
      <c r="AJ19" s="257">
        <f t="shared" si="9"/>
        <v>185</v>
      </c>
      <c r="AK19" s="257">
        <f t="shared" si="9"/>
        <v>186</v>
      </c>
      <c r="AL19" s="257">
        <f t="shared" si="9"/>
        <v>187</v>
      </c>
      <c r="AM19" s="257">
        <f t="shared" si="9"/>
        <v>188</v>
      </c>
      <c r="AN19" s="257">
        <f t="shared" si="9"/>
        <v>189</v>
      </c>
      <c r="AO19" s="258">
        <f t="shared" si="9"/>
        <v>190</v>
      </c>
      <c r="AP19" s="258">
        <f t="shared" si="9"/>
        <v>191</v>
      </c>
      <c r="AQ19" s="257">
        <f t="shared" si="9"/>
        <v>192</v>
      </c>
      <c r="AR19" s="257">
        <f t="shared" si="9"/>
        <v>193</v>
      </c>
      <c r="AS19" s="257">
        <f t="shared" si="9"/>
        <v>194</v>
      </c>
      <c r="AT19" s="257">
        <f t="shared" si="9"/>
        <v>195</v>
      </c>
      <c r="AU19" s="257">
        <f t="shared" si="9"/>
        <v>196</v>
      </c>
      <c r="AV19" s="257">
        <f t="shared" si="9"/>
        <v>197</v>
      </c>
      <c r="AW19" s="257">
        <f t="shared" si="9"/>
        <v>198</v>
      </c>
      <c r="AX19" s="257">
        <f t="shared" si="9"/>
        <v>199</v>
      </c>
      <c r="AY19" s="257">
        <f t="shared" si="9"/>
        <v>200</v>
      </c>
      <c r="AZ19" s="109"/>
      <c r="BA19" s="1"/>
      <c r="BB19" s="1"/>
      <c r="BC19" s="166"/>
      <c r="BG19" s="1"/>
      <c r="BH19" s="1"/>
      <c r="BM19" s="1"/>
      <c r="BN19" s="1"/>
      <c r="BS19" s="1"/>
      <c r="BT19" s="1"/>
      <c r="BY19" s="1"/>
      <c r="BZ19" s="1"/>
      <c r="CE19" s="1"/>
    </row>
    <row r="20" spans="1:83" ht="15" customHeight="1">
      <c r="A20" s="109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42">
        <v>9</v>
      </c>
      <c r="R20" s="192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42">
        <v>10</v>
      </c>
      <c r="AP20" s="192"/>
      <c r="AQ20" s="109"/>
      <c r="AR20" s="109"/>
      <c r="AS20" s="109"/>
      <c r="AT20" s="109"/>
      <c r="AU20" s="109"/>
      <c r="AV20" s="109"/>
      <c r="AW20" s="109"/>
      <c r="AX20" s="109"/>
      <c r="AY20" s="109"/>
      <c r="AZ20" s="112" t="s">
        <v>94</v>
      </c>
      <c r="BA20" s="111">
        <v>201</v>
      </c>
      <c r="BB20" s="1"/>
      <c r="BC20" s="166"/>
      <c r="BG20" s="1"/>
      <c r="BH20" s="1"/>
      <c r="BM20" s="1"/>
      <c r="BN20" s="1"/>
      <c r="BS20" s="1"/>
      <c r="BT20" s="1"/>
      <c r="BY20" s="1"/>
      <c r="BZ20" s="1"/>
      <c r="CE20" s="1"/>
    </row>
    <row r="21" spans="1:83" ht="15" customHeight="1">
      <c r="A21" s="109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92"/>
      <c r="R21" s="192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92"/>
      <c r="AP21" s="192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"/>
      <c r="BB21" s="1"/>
      <c r="BC21" s="166"/>
      <c r="BG21" s="1"/>
      <c r="BH21" s="1"/>
      <c r="BM21" s="1"/>
      <c r="BN21" s="1"/>
      <c r="BS21" s="1"/>
      <c r="BT21" s="1"/>
      <c r="BY21" s="1"/>
      <c r="BZ21" s="1"/>
      <c r="CE21" s="1"/>
    </row>
    <row r="22" spans="1:83" ht="15" customHeight="1">
      <c r="A22" s="109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92"/>
      <c r="R22" s="192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92"/>
      <c r="AP22" s="192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"/>
      <c r="BB22" s="1"/>
      <c r="BC22" s="166"/>
      <c r="BG22" s="1"/>
      <c r="BH22" s="1"/>
      <c r="BM22" s="1"/>
      <c r="BN22" s="1"/>
      <c r="BS22" s="1"/>
      <c r="BT22" s="1"/>
      <c r="BY22" s="1"/>
      <c r="BZ22" s="1"/>
      <c r="CE22" s="1"/>
    </row>
    <row r="23" spans="1:83" ht="15" customHeight="1" thickBot="1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42">
        <v>12</v>
      </c>
      <c r="R23" s="192"/>
      <c r="S23" s="109"/>
      <c r="T23" s="109"/>
      <c r="U23" s="109"/>
      <c r="V23" s="109"/>
      <c r="W23" s="109"/>
      <c r="X23" s="109"/>
      <c r="Y23" s="109"/>
      <c r="Z23" s="109"/>
      <c r="AA23" s="109"/>
      <c r="AB23" s="174" t="s">
        <v>140</v>
      </c>
      <c r="AC23" s="111">
        <v>200</v>
      </c>
      <c r="AD23" s="111"/>
      <c r="AE23" s="173"/>
      <c r="AF23" s="109"/>
      <c r="AG23" s="109"/>
      <c r="AH23" s="109"/>
      <c r="AI23" s="109"/>
      <c r="AJ23" s="109"/>
      <c r="AK23" s="109"/>
      <c r="AL23" s="109"/>
      <c r="AM23" s="109"/>
      <c r="AN23" s="109"/>
      <c r="AO23" s="42">
        <v>11</v>
      </c>
      <c r="AP23" s="192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"/>
      <c r="BB23" s="1"/>
      <c r="BC23" s="166"/>
      <c r="BG23" s="1"/>
      <c r="BH23" s="1"/>
      <c r="BM23" s="1"/>
      <c r="BN23" s="1"/>
      <c r="BS23" s="1"/>
      <c r="BT23" s="1"/>
      <c r="BY23" s="1"/>
      <c r="BZ23" s="1"/>
      <c r="CE23" s="1"/>
    </row>
    <row r="24" spans="1:83" ht="15" customHeight="1" thickTop="1" thickBot="1">
      <c r="A24" s="148">
        <v>7</v>
      </c>
      <c r="B24" s="109"/>
      <c r="C24" s="109"/>
      <c r="D24" s="109"/>
      <c r="E24" s="109"/>
      <c r="F24" s="109"/>
      <c r="G24" s="110"/>
      <c r="H24" s="115">
        <f t="shared" ref="H24:Z24" si="10">SUM(I24+1)</f>
        <v>240</v>
      </c>
      <c r="I24" s="115">
        <f t="shared" si="10"/>
        <v>239</v>
      </c>
      <c r="J24" s="115">
        <f t="shared" si="10"/>
        <v>238</v>
      </c>
      <c r="K24" s="115">
        <f t="shared" si="10"/>
        <v>237</v>
      </c>
      <c r="L24" s="115">
        <f t="shared" si="10"/>
        <v>236</v>
      </c>
      <c r="M24" s="115">
        <f t="shared" si="10"/>
        <v>235</v>
      </c>
      <c r="N24" s="115">
        <f t="shared" si="10"/>
        <v>234</v>
      </c>
      <c r="O24" s="115">
        <f t="shared" si="10"/>
        <v>233</v>
      </c>
      <c r="P24" s="115">
        <f t="shared" si="10"/>
        <v>232</v>
      </c>
      <c r="Q24" s="205">
        <f t="shared" si="10"/>
        <v>231</v>
      </c>
      <c r="R24" s="205">
        <f t="shared" si="10"/>
        <v>230</v>
      </c>
      <c r="S24" s="115">
        <f t="shared" si="10"/>
        <v>229</v>
      </c>
      <c r="T24" s="115">
        <f t="shared" si="10"/>
        <v>228</v>
      </c>
      <c r="U24" s="115">
        <f t="shared" si="10"/>
        <v>227</v>
      </c>
      <c r="V24" s="115">
        <f t="shared" si="10"/>
        <v>226</v>
      </c>
      <c r="W24" s="115">
        <f t="shared" si="10"/>
        <v>225</v>
      </c>
      <c r="X24" s="115">
        <f t="shared" si="10"/>
        <v>224</v>
      </c>
      <c r="Y24" s="115">
        <f t="shared" si="10"/>
        <v>223</v>
      </c>
      <c r="Z24" s="115">
        <f t="shared" si="10"/>
        <v>222</v>
      </c>
      <c r="AA24" s="115">
        <f>SUM(AF24+1)</f>
        <v>221</v>
      </c>
      <c r="AB24" s="116"/>
      <c r="AC24" s="116"/>
      <c r="AD24" s="116"/>
      <c r="AE24" s="116"/>
      <c r="AF24" s="257">
        <f t="shared" ref="AF24:AX24" si="11">SUM(AG24+1)</f>
        <v>220</v>
      </c>
      <c r="AG24" s="257">
        <f t="shared" si="11"/>
        <v>219</v>
      </c>
      <c r="AH24" s="257">
        <f t="shared" si="11"/>
        <v>218</v>
      </c>
      <c r="AI24" s="257">
        <f t="shared" si="11"/>
        <v>217</v>
      </c>
      <c r="AJ24" s="257">
        <f t="shared" si="11"/>
        <v>216</v>
      </c>
      <c r="AK24" s="257">
        <f t="shared" si="11"/>
        <v>215</v>
      </c>
      <c r="AL24" s="257">
        <f t="shared" si="11"/>
        <v>214</v>
      </c>
      <c r="AM24" s="257">
        <f t="shared" si="11"/>
        <v>213</v>
      </c>
      <c r="AN24" s="257">
        <f t="shared" si="11"/>
        <v>212</v>
      </c>
      <c r="AO24" s="258">
        <f t="shared" si="11"/>
        <v>211</v>
      </c>
      <c r="AP24" s="258">
        <f t="shared" si="11"/>
        <v>210</v>
      </c>
      <c r="AQ24" s="257">
        <f t="shared" si="11"/>
        <v>209</v>
      </c>
      <c r="AR24" s="257">
        <f t="shared" si="11"/>
        <v>208</v>
      </c>
      <c r="AS24" s="257">
        <f t="shared" si="11"/>
        <v>207</v>
      </c>
      <c r="AT24" s="257">
        <f t="shared" si="11"/>
        <v>206</v>
      </c>
      <c r="AU24" s="257">
        <f t="shared" si="11"/>
        <v>205</v>
      </c>
      <c r="AV24" s="257">
        <f t="shared" si="11"/>
        <v>204</v>
      </c>
      <c r="AW24" s="257">
        <f t="shared" si="11"/>
        <v>203</v>
      </c>
      <c r="AX24" s="257">
        <f t="shared" si="11"/>
        <v>202</v>
      </c>
      <c r="AY24" s="257">
        <f>SUM(AY19+1)</f>
        <v>201</v>
      </c>
      <c r="AZ24" s="110"/>
      <c r="BA24" s="1"/>
      <c r="BB24" s="1"/>
      <c r="BC24" s="148">
        <v>8</v>
      </c>
      <c r="BG24" s="1"/>
      <c r="BH24" s="1"/>
      <c r="BM24" s="1"/>
      <c r="BN24" s="1"/>
      <c r="BS24" s="1"/>
      <c r="BT24" s="1"/>
      <c r="BY24" s="1"/>
      <c r="BZ24" s="1"/>
      <c r="CE24" s="1"/>
    </row>
    <row r="25" spans="1:83" ht="15" customHeight="1" thickTop="1">
      <c r="A25" s="109"/>
      <c r="B25" s="109"/>
      <c r="C25" s="109"/>
      <c r="D25" s="109"/>
      <c r="E25" s="109"/>
      <c r="F25" s="109"/>
      <c r="G25" s="109"/>
      <c r="H25" s="115">
        <f>SUM(H24+1)</f>
        <v>241</v>
      </c>
      <c r="I25" s="115">
        <f t="shared" ref="I25:AA25" si="12">SUM(H25+1)</f>
        <v>242</v>
      </c>
      <c r="J25" s="115">
        <f t="shared" si="12"/>
        <v>243</v>
      </c>
      <c r="K25" s="115">
        <f t="shared" si="12"/>
        <v>244</v>
      </c>
      <c r="L25" s="115">
        <f t="shared" si="12"/>
        <v>245</v>
      </c>
      <c r="M25" s="115">
        <f t="shared" si="12"/>
        <v>246</v>
      </c>
      <c r="N25" s="115">
        <f t="shared" si="12"/>
        <v>247</v>
      </c>
      <c r="O25" s="115">
        <f t="shared" si="12"/>
        <v>248</v>
      </c>
      <c r="P25" s="115">
        <f t="shared" si="12"/>
        <v>249</v>
      </c>
      <c r="Q25" s="205">
        <f t="shared" si="12"/>
        <v>250</v>
      </c>
      <c r="R25" s="205">
        <f t="shared" si="12"/>
        <v>251</v>
      </c>
      <c r="S25" s="115">
        <f t="shared" si="12"/>
        <v>252</v>
      </c>
      <c r="T25" s="115">
        <f t="shared" si="12"/>
        <v>253</v>
      </c>
      <c r="U25" s="115">
        <f t="shared" si="12"/>
        <v>254</v>
      </c>
      <c r="V25" s="115">
        <f t="shared" si="12"/>
        <v>255</v>
      </c>
      <c r="W25" s="115">
        <f t="shared" si="12"/>
        <v>256</v>
      </c>
      <c r="X25" s="115">
        <f t="shared" si="12"/>
        <v>257</v>
      </c>
      <c r="Y25" s="115">
        <f t="shared" si="12"/>
        <v>258</v>
      </c>
      <c r="Z25" s="115">
        <f t="shared" si="12"/>
        <v>259</v>
      </c>
      <c r="AA25" s="115">
        <f t="shared" si="12"/>
        <v>260</v>
      </c>
      <c r="AB25" s="116"/>
      <c r="AC25" s="116"/>
      <c r="AD25" s="116"/>
      <c r="AE25" s="116"/>
      <c r="AF25" s="257">
        <f>SUM(AA25+1)</f>
        <v>261</v>
      </c>
      <c r="AG25" s="257">
        <f t="shared" ref="AG25:AY25" si="13">SUM(AF25+1)</f>
        <v>262</v>
      </c>
      <c r="AH25" s="257">
        <f t="shared" si="13"/>
        <v>263</v>
      </c>
      <c r="AI25" s="257">
        <f t="shared" si="13"/>
        <v>264</v>
      </c>
      <c r="AJ25" s="257">
        <f t="shared" si="13"/>
        <v>265</v>
      </c>
      <c r="AK25" s="257">
        <f t="shared" si="13"/>
        <v>266</v>
      </c>
      <c r="AL25" s="257">
        <f t="shared" si="13"/>
        <v>267</v>
      </c>
      <c r="AM25" s="257">
        <f t="shared" si="13"/>
        <v>268</v>
      </c>
      <c r="AN25" s="257">
        <f t="shared" si="13"/>
        <v>269</v>
      </c>
      <c r="AO25" s="258">
        <f t="shared" si="13"/>
        <v>270</v>
      </c>
      <c r="AP25" s="258">
        <f t="shared" si="13"/>
        <v>271</v>
      </c>
      <c r="AQ25" s="257">
        <f t="shared" si="13"/>
        <v>272</v>
      </c>
      <c r="AR25" s="257">
        <f t="shared" si="13"/>
        <v>273</v>
      </c>
      <c r="AS25" s="257">
        <f t="shared" si="13"/>
        <v>274</v>
      </c>
      <c r="AT25" s="257">
        <f t="shared" si="13"/>
        <v>275</v>
      </c>
      <c r="AU25" s="257">
        <f t="shared" si="13"/>
        <v>276</v>
      </c>
      <c r="AV25" s="257">
        <f t="shared" si="13"/>
        <v>277</v>
      </c>
      <c r="AW25" s="257">
        <f t="shared" si="13"/>
        <v>278</v>
      </c>
      <c r="AX25" s="257">
        <f t="shared" si="13"/>
        <v>279</v>
      </c>
      <c r="AY25" s="257">
        <f t="shared" si="13"/>
        <v>280</v>
      </c>
      <c r="AZ25" s="109"/>
      <c r="BA25" s="1"/>
      <c r="BB25" s="1"/>
      <c r="BC25" s="166"/>
      <c r="BG25" s="1"/>
      <c r="BH25" s="1"/>
      <c r="BM25" s="1"/>
      <c r="BN25" s="1"/>
      <c r="BS25" s="1"/>
      <c r="BT25" s="1"/>
      <c r="BY25" s="1"/>
      <c r="BZ25" s="1"/>
      <c r="CE25" s="1"/>
    </row>
    <row r="26" spans="1:83" ht="15" customHeight="1">
      <c r="A26" s="109"/>
      <c r="B26" s="109"/>
      <c r="C26" s="109"/>
      <c r="D26" s="109"/>
      <c r="E26" s="109"/>
      <c r="F26" s="111">
        <v>201</v>
      </c>
      <c r="G26" s="112" t="s">
        <v>97</v>
      </c>
      <c r="H26" s="109"/>
      <c r="I26" s="109"/>
      <c r="J26" s="109"/>
      <c r="K26" s="109"/>
      <c r="L26" s="109"/>
      <c r="M26" s="109"/>
      <c r="N26" s="109"/>
      <c r="O26" s="109"/>
      <c r="P26" s="109"/>
      <c r="Q26" s="42">
        <v>13</v>
      </c>
      <c r="R26" s="192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42">
        <v>14</v>
      </c>
      <c r="AP26" s="192"/>
      <c r="AQ26" s="109"/>
      <c r="AR26" s="109"/>
      <c r="AS26" s="109"/>
      <c r="AT26" s="109"/>
      <c r="AU26" s="109"/>
      <c r="AV26" s="109"/>
      <c r="AW26" s="109"/>
      <c r="AX26" s="109"/>
      <c r="AY26" s="109"/>
      <c r="AZ26" s="112" t="s">
        <v>96</v>
      </c>
      <c r="BA26" s="111">
        <v>201</v>
      </c>
      <c r="BB26" s="1"/>
      <c r="BC26" s="166"/>
      <c r="BG26" s="1"/>
      <c r="BH26" s="1"/>
      <c r="BM26" s="1"/>
      <c r="BN26" s="1"/>
      <c r="BS26" s="1"/>
      <c r="BT26" s="1"/>
      <c r="BY26" s="1"/>
      <c r="BZ26" s="1"/>
      <c r="CE26" s="1"/>
    </row>
    <row r="27" spans="1:83" ht="15" customHeight="1">
      <c r="A27" s="109"/>
      <c r="B27" s="109"/>
      <c r="C27" s="109"/>
      <c r="D27" s="109"/>
      <c r="E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92"/>
      <c r="R27" s="192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92"/>
      <c r="AP27" s="192"/>
      <c r="AQ27" s="109"/>
      <c r="AR27" s="109"/>
      <c r="AS27" s="109"/>
      <c r="AT27" s="109"/>
      <c r="AU27" s="109"/>
      <c r="AV27" s="109"/>
      <c r="AW27" s="109"/>
      <c r="AX27" s="109"/>
      <c r="AY27" s="109"/>
      <c r="BA27" s="1"/>
      <c r="BB27" s="1"/>
      <c r="BC27" s="166"/>
      <c r="BG27" s="1"/>
      <c r="BH27" s="1"/>
      <c r="BM27" s="1"/>
      <c r="BN27" s="1"/>
      <c r="BS27" s="1"/>
      <c r="BT27" s="1"/>
      <c r="BY27" s="1"/>
      <c r="BZ27" s="1"/>
      <c r="CE27" s="1"/>
    </row>
    <row r="28" spans="1:83" ht="15" customHeight="1">
      <c r="A28" s="109"/>
      <c r="B28" s="109"/>
      <c r="C28" s="109"/>
      <c r="D28" s="109"/>
      <c r="F28" s="111">
        <v>207</v>
      </c>
      <c r="G28" s="111">
        <v>206</v>
      </c>
      <c r="H28" s="109"/>
      <c r="I28" s="109"/>
      <c r="J28" s="109"/>
      <c r="K28" s="109"/>
      <c r="L28" s="109"/>
      <c r="M28" s="109"/>
      <c r="N28" s="109"/>
      <c r="O28" s="109"/>
      <c r="P28" s="109"/>
      <c r="Q28" s="192"/>
      <c r="R28" s="192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92"/>
      <c r="AP28" s="192"/>
      <c r="AQ28" s="109"/>
      <c r="AR28" s="109"/>
      <c r="AS28" s="109"/>
      <c r="AT28" s="109"/>
      <c r="AU28" s="109"/>
      <c r="AV28" s="109"/>
      <c r="AW28" s="109"/>
      <c r="AX28" s="109"/>
      <c r="AY28" s="109"/>
      <c r="BA28" s="1"/>
      <c r="BB28" s="1"/>
      <c r="BC28" s="166"/>
      <c r="BG28" s="1"/>
      <c r="BH28" s="1"/>
      <c r="BM28" s="1"/>
      <c r="BN28" s="1"/>
      <c r="BS28" s="1"/>
      <c r="BT28" s="1"/>
      <c r="BY28" s="1"/>
      <c r="BZ28" s="1"/>
      <c r="CE28" s="1"/>
    </row>
    <row r="29" spans="1:83" ht="15" customHeight="1" thickBot="1">
      <c r="A29" s="109"/>
      <c r="B29" s="109"/>
      <c r="C29" s="109"/>
      <c r="D29" s="109"/>
      <c r="E29" s="111"/>
      <c r="F29" s="114" t="s">
        <v>93</v>
      </c>
      <c r="G29" s="114" t="s">
        <v>92</v>
      </c>
      <c r="H29" s="109"/>
      <c r="I29" s="109"/>
      <c r="J29" s="109"/>
      <c r="K29" s="109"/>
      <c r="L29" s="109"/>
      <c r="M29" s="109"/>
      <c r="N29" s="109"/>
      <c r="O29" s="109"/>
      <c r="P29" s="109"/>
      <c r="Q29" s="42">
        <v>16</v>
      </c>
      <c r="R29" s="192"/>
      <c r="S29" s="109"/>
      <c r="T29" s="109"/>
      <c r="U29" s="109"/>
      <c r="V29" s="109"/>
      <c r="W29" s="109"/>
      <c r="X29" s="109"/>
      <c r="Y29" s="109"/>
      <c r="Z29" s="109"/>
      <c r="AA29" s="109"/>
      <c r="AB29" s="112" t="s">
        <v>99</v>
      </c>
      <c r="AC29" s="111">
        <v>202</v>
      </c>
      <c r="AD29" s="111"/>
      <c r="AE29" s="173"/>
      <c r="AF29" s="109"/>
      <c r="AG29" s="109"/>
      <c r="AH29" s="109"/>
      <c r="AI29" s="109"/>
      <c r="AJ29" s="109"/>
      <c r="AK29" s="109"/>
      <c r="AL29" s="109"/>
      <c r="AM29" s="109"/>
      <c r="AN29" s="109"/>
      <c r="AO29" s="42">
        <v>15</v>
      </c>
      <c r="AP29" s="192"/>
      <c r="AQ29" s="109"/>
      <c r="AR29" s="109"/>
      <c r="AS29" s="109"/>
      <c r="AT29" s="109"/>
      <c r="AU29" s="109"/>
      <c r="AV29" s="109"/>
      <c r="AW29" s="109"/>
      <c r="AX29" s="109"/>
      <c r="AY29" s="109"/>
      <c r="AZ29" s="112" t="s">
        <v>98</v>
      </c>
      <c r="BA29" s="111">
        <v>202</v>
      </c>
      <c r="BB29" s="1"/>
      <c r="BC29" s="166"/>
      <c r="BG29" s="1"/>
      <c r="BH29" s="1"/>
      <c r="BM29" s="1"/>
      <c r="BN29" s="1"/>
      <c r="BS29" s="1"/>
      <c r="BT29" s="1"/>
      <c r="BY29" s="1"/>
      <c r="BZ29" s="1"/>
      <c r="CE29" s="1"/>
    </row>
    <row r="30" spans="1:83" ht="15" customHeight="1" thickTop="1" thickBot="1">
      <c r="A30" s="148">
        <v>9</v>
      </c>
      <c r="B30" s="109"/>
      <c r="C30" s="109"/>
      <c r="D30" s="109"/>
      <c r="E30" s="114"/>
      <c r="F30" s="114"/>
      <c r="G30" s="113"/>
      <c r="H30" s="115">
        <f t="shared" ref="H30:Z30" si="14">SUM(I30+1)</f>
        <v>320</v>
      </c>
      <c r="I30" s="115">
        <f t="shared" si="14"/>
        <v>319</v>
      </c>
      <c r="J30" s="115">
        <f t="shared" si="14"/>
        <v>318</v>
      </c>
      <c r="K30" s="115">
        <f t="shared" si="14"/>
        <v>317</v>
      </c>
      <c r="L30" s="115">
        <f t="shared" si="14"/>
        <v>316</v>
      </c>
      <c r="M30" s="115">
        <f t="shared" si="14"/>
        <v>315</v>
      </c>
      <c r="N30" s="115">
        <f t="shared" si="14"/>
        <v>314</v>
      </c>
      <c r="O30" s="115">
        <f t="shared" si="14"/>
        <v>313</v>
      </c>
      <c r="P30" s="115">
        <f t="shared" si="14"/>
        <v>312</v>
      </c>
      <c r="Q30" s="205">
        <f t="shared" si="14"/>
        <v>311</v>
      </c>
      <c r="R30" s="205">
        <f t="shared" si="14"/>
        <v>310</v>
      </c>
      <c r="S30" s="115">
        <f t="shared" si="14"/>
        <v>309</v>
      </c>
      <c r="T30" s="115">
        <f t="shared" si="14"/>
        <v>308</v>
      </c>
      <c r="U30" s="115">
        <f t="shared" si="14"/>
        <v>307</v>
      </c>
      <c r="V30" s="115">
        <f t="shared" si="14"/>
        <v>306</v>
      </c>
      <c r="W30" s="115">
        <f t="shared" si="14"/>
        <v>305</v>
      </c>
      <c r="X30" s="115">
        <f t="shared" si="14"/>
        <v>304</v>
      </c>
      <c r="Y30" s="115">
        <f t="shared" si="14"/>
        <v>303</v>
      </c>
      <c r="Z30" s="115">
        <f t="shared" si="14"/>
        <v>302</v>
      </c>
      <c r="AA30" s="115">
        <f>SUM(AF30+1)</f>
        <v>301</v>
      </c>
      <c r="AB30" s="110"/>
      <c r="AC30" s="1"/>
      <c r="AD30" s="116"/>
      <c r="AE30" s="113"/>
      <c r="AF30" s="257">
        <f t="shared" ref="AF30:AX30" si="15">SUM(AG30+1)</f>
        <v>300</v>
      </c>
      <c r="AG30" s="257">
        <f t="shared" si="15"/>
        <v>299</v>
      </c>
      <c r="AH30" s="257">
        <f t="shared" si="15"/>
        <v>298</v>
      </c>
      <c r="AI30" s="257">
        <f t="shared" si="15"/>
        <v>297</v>
      </c>
      <c r="AJ30" s="257">
        <f t="shared" si="15"/>
        <v>296</v>
      </c>
      <c r="AK30" s="257">
        <f t="shared" si="15"/>
        <v>295</v>
      </c>
      <c r="AL30" s="257">
        <f t="shared" si="15"/>
        <v>294</v>
      </c>
      <c r="AM30" s="257">
        <f t="shared" si="15"/>
        <v>293</v>
      </c>
      <c r="AN30" s="257">
        <f t="shared" si="15"/>
        <v>292</v>
      </c>
      <c r="AO30" s="258">
        <f t="shared" si="15"/>
        <v>291</v>
      </c>
      <c r="AP30" s="258">
        <f t="shared" si="15"/>
        <v>290</v>
      </c>
      <c r="AQ30" s="257">
        <f t="shared" si="15"/>
        <v>289</v>
      </c>
      <c r="AR30" s="257">
        <f t="shared" si="15"/>
        <v>288</v>
      </c>
      <c r="AS30" s="257">
        <f t="shared" si="15"/>
        <v>287</v>
      </c>
      <c r="AT30" s="257">
        <f t="shared" si="15"/>
        <v>286</v>
      </c>
      <c r="AU30" s="257">
        <f t="shared" si="15"/>
        <v>285</v>
      </c>
      <c r="AV30" s="257">
        <f t="shared" si="15"/>
        <v>284</v>
      </c>
      <c r="AW30" s="257">
        <f t="shared" si="15"/>
        <v>283</v>
      </c>
      <c r="AX30" s="257">
        <f t="shared" si="15"/>
        <v>282</v>
      </c>
      <c r="AY30" s="257">
        <f>SUM(AY25+1)</f>
        <v>281</v>
      </c>
      <c r="AZ30" s="110"/>
      <c r="BA30" s="1"/>
      <c r="BB30" s="1"/>
      <c r="BC30" s="148">
        <v>10</v>
      </c>
      <c r="BG30" s="1"/>
      <c r="BH30" s="1"/>
      <c r="BM30" s="1"/>
      <c r="BN30" s="1"/>
      <c r="BS30" s="1"/>
      <c r="BT30" s="1"/>
      <c r="BY30" s="1"/>
      <c r="BZ30" s="1"/>
      <c r="CE30" s="1"/>
    </row>
    <row r="31" spans="1:83" ht="15" customHeight="1" thickTop="1">
      <c r="A31" s="5"/>
      <c r="B31" s="109"/>
      <c r="C31" s="109"/>
      <c r="D31" s="109"/>
      <c r="F31" s="109"/>
      <c r="G31" s="109"/>
      <c r="H31" s="163"/>
      <c r="I31" s="111"/>
      <c r="J31" s="119"/>
      <c r="K31" s="119"/>
      <c r="L31" s="119"/>
      <c r="M31" s="119"/>
      <c r="N31" s="119"/>
      <c r="O31" s="119"/>
      <c r="P31" s="119"/>
      <c r="Q31" s="204"/>
      <c r="R31" s="204"/>
      <c r="S31" s="119"/>
      <c r="T31" s="119"/>
      <c r="U31" s="119"/>
      <c r="V31" s="119"/>
      <c r="W31" s="119"/>
      <c r="X31" s="119"/>
      <c r="Y31" s="119"/>
      <c r="Z31" s="119"/>
      <c r="AA31" s="120"/>
      <c r="AB31" s="116"/>
      <c r="AC31" s="116"/>
      <c r="AD31" s="1"/>
      <c r="AE31" s="116"/>
      <c r="AF31" s="118"/>
      <c r="AG31" s="119"/>
      <c r="AH31" s="119"/>
      <c r="AI31" s="119"/>
      <c r="AJ31" s="119"/>
      <c r="AK31" s="119"/>
      <c r="AL31" s="119"/>
      <c r="AM31" s="119"/>
      <c r="AN31" s="119"/>
      <c r="AO31" s="206"/>
      <c r="AP31" s="206"/>
      <c r="AQ31" s="119"/>
      <c r="AR31" s="119"/>
      <c r="AS31" s="119"/>
      <c r="AT31" s="119"/>
      <c r="AU31" s="119"/>
      <c r="AV31" s="119"/>
      <c r="AW31" s="119"/>
      <c r="AX31" s="119"/>
      <c r="AY31" s="120"/>
      <c r="AZ31" s="109"/>
      <c r="BA31" s="1"/>
      <c r="BB31" s="1"/>
      <c r="BC31" s="167"/>
      <c r="BG31" s="1"/>
      <c r="BH31" s="1"/>
      <c r="BM31" s="1"/>
      <c r="BN31" s="1"/>
      <c r="BS31" s="1"/>
      <c r="BT31" s="1"/>
      <c r="BY31" s="1"/>
      <c r="BZ31" s="1"/>
      <c r="CE31" s="1"/>
    </row>
    <row r="32" spans="1:83" ht="15" customHeight="1">
      <c r="A32" s="109"/>
      <c r="B32" s="109"/>
      <c r="C32" s="109"/>
      <c r="D32" s="109"/>
      <c r="E32" s="114" t="s">
        <v>23</v>
      </c>
      <c r="F32" s="114" t="s">
        <v>90</v>
      </c>
      <c r="G32" s="259"/>
      <c r="H32" s="257">
        <f>SUM(H30+1)</f>
        <v>321</v>
      </c>
      <c r="I32" s="257">
        <f t="shared" ref="I32:AA32" si="16">SUM(H32+1)</f>
        <v>322</v>
      </c>
      <c r="J32" s="257">
        <f t="shared" si="16"/>
        <v>323</v>
      </c>
      <c r="K32" s="257">
        <f t="shared" si="16"/>
        <v>324</v>
      </c>
      <c r="L32" s="257">
        <f t="shared" si="16"/>
        <v>325</v>
      </c>
      <c r="M32" s="257">
        <f t="shared" si="16"/>
        <v>326</v>
      </c>
      <c r="N32" s="257">
        <f t="shared" si="16"/>
        <v>327</v>
      </c>
      <c r="O32" s="257">
        <f t="shared" si="16"/>
        <v>328</v>
      </c>
      <c r="P32" s="257">
        <f t="shared" si="16"/>
        <v>329</v>
      </c>
      <c r="Q32" s="258">
        <f t="shared" si="16"/>
        <v>330</v>
      </c>
      <c r="R32" s="258">
        <f t="shared" si="16"/>
        <v>331</v>
      </c>
      <c r="S32" s="257">
        <f t="shared" si="16"/>
        <v>332</v>
      </c>
      <c r="T32" s="257">
        <f t="shared" si="16"/>
        <v>333</v>
      </c>
      <c r="U32" s="257">
        <f t="shared" si="16"/>
        <v>334</v>
      </c>
      <c r="V32" s="257">
        <f t="shared" si="16"/>
        <v>335</v>
      </c>
      <c r="W32" s="257">
        <f t="shared" si="16"/>
        <v>336</v>
      </c>
      <c r="X32" s="257">
        <f t="shared" si="16"/>
        <v>337</v>
      </c>
      <c r="Y32" s="257">
        <f t="shared" si="16"/>
        <v>338</v>
      </c>
      <c r="Z32" s="257">
        <f t="shared" si="16"/>
        <v>339</v>
      </c>
      <c r="AA32" s="257">
        <f t="shared" si="16"/>
        <v>340</v>
      </c>
      <c r="AB32" s="109"/>
      <c r="AC32" s="113"/>
      <c r="AD32" s="116"/>
      <c r="AE32" s="116"/>
      <c r="AF32" s="257">
        <f>SUM(AA32+1)</f>
        <v>341</v>
      </c>
      <c r="AG32" s="257">
        <f t="shared" ref="AG32:AY32" si="17">SUM(AF32+1)</f>
        <v>342</v>
      </c>
      <c r="AH32" s="257">
        <f t="shared" si="17"/>
        <v>343</v>
      </c>
      <c r="AI32" s="257">
        <f t="shared" si="17"/>
        <v>344</v>
      </c>
      <c r="AJ32" s="257">
        <f t="shared" si="17"/>
        <v>345</v>
      </c>
      <c r="AK32" s="257">
        <f t="shared" si="17"/>
        <v>346</v>
      </c>
      <c r="AL32" s="257">
        <f t="shared" si="17"/>
        <v>347</v>
      </c>
      <c r="AM32" s="257">
        <f t="shared" si="17"/>
        <v>348</v>
      </c>
      <c r="AN32" s="257">
        <f t="shared" si="17"/>
        <v>349</v>
      </c>
      <c r="AO32" s="258">
        <f t="shared" si="17"/>
        <v>350</v>
      </c>
      <c r="AP32" s="258">
        <f t="shared" si="17"/>
        <v>351</v>
      </c>
      <c r="AQ32" s="257">
        <f t="shared" si="17"/>
        <v>352</v>
      </c>
      <c r="AR32" s="257">
        <f t="shared" si="17"/>
        <v>353</v>
      </c>
      <c r="AS32" s="257">
        <f t="shared" si="17"/>
        <v>354</v>
      </c>
      <c r="AT32" s="257">
        <f t="shared" si="17"/>
        <v>355</v>
      </c>
      <c r="AU32" s="257">
        <f t="shared" si="17"/>
        <v>356</v>
      </c>
      <c r="AV32" s="257">
        <f t="shared" si="17"/>
        <v>357</v>
      </c>
      <c r="AW32" s="257">
        <f t="shared" si="17"/>
        <v>358</v>
      </c>
      <c r="AX32" s="257">
        <f t="shared" si="17"/>
        <v>359</v>
      </c>
      <c r="AY32" s="257">
        <f t="shared" si="17"/>
        <v>360</v>
      </c>
      <c r="AZ32" s="110"/>
      <c r="BA32" s="1"/>
      <c r="BB32" s="1"/>
      <c r="BC32" s="166"/>
      <c r="BG32" s="1"/>
      <c r="BH32" s="1"/>
      <c r="BM32" s="1"/>
      <c r="BN32" s="1"/>
      <c r="BS32" s="1"/>
      <c r="BT32" s="1"/>
      <c r="BY32" s="1"/>
      <c r="BZ32" s="1"/>
      <c r="CE32" s="1"/>
    </row>
    <row r="33" spans="1:83" ht="15" customHeight="1">
      <c r="A33" s="109"/>
      <c r="B33" s="109"/>
      <c r="C33" s="109"/>
      <c r="D33" s="109"/>
      <c r="E33" s="111">
        <v>205</v>
      </c>
      <c r="F33" s="111">
        <v>204</v>
      </c>
      <c r="G33" s="112" t="s">
        <v>24</v>
      </c>
      <c r="H33" s="109"/>
      <c r="I33" s="109"/>
      <c r="J33" s="109"/>
      <c r="K33" s="109"/>
      <c r="L33" s="109"/>
      <c r="M33" s="109"/>
      <c r="N33" s="109"/>
      <c r="O33" s="109"/>
      <c r="P33" s="109"/>
      <c r="Q33" s="42">
        <v>17</v>
      </c>
      <c r="R33" s="192"/>
      <c r="S33" s="109"/>
      <c r="T33" s="109"/>
      <c r="U33" s="109"/>
      <c r="V33" s="109"/>
      <c r="W33" s="109"/>
      <c r="X33" s="109"/>
      <c r="Y33" s="109"/>
      <c r="Z33" s="109"/>
      <c r="AA33" s="109"/>
      <c r="AB33" s="114"/>
      <c r="AC33" s="114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42">
        <v>18</v>
      </c>
      <c r="AP33" s="192"/>
      <c r="AQ33" s="109"/>
      <c r="AR33" s="109"/>
      <c r="AS33" s="109"/>
      <c r="AT33" s="109"/>
      <c r="AU33" s="109"/>
      <c r="AV33" s="109"/>
      <c r="AW33" s="109"/>
      <c r="AX33" s="109"/>
      <c r="AY33" s="109"/>
      <c r="AZ33" s="112" t="s">
        <v>100</v>
      </c>
      <c r="BA33" s="111">
        <v>201</v>
      </c>
      <c r="BB33" s="1"/>
      <c r="BC33" s="166"/>
      <c r="BG33" s="1"/>
      <c r="BH33" s="1"/>
      <c r="BM33" s="1"/>
      <c r="BN33" s="1"/>
      <c r="BS33" s="1"/>
      <c r="BT33" s="1"/>
      <c r="BY33" s="1"/>
      <c r="BZ33" s="1"/>
      <c r="CE33" s="1"/>
    </row>
    <row r="34" spans="1:83" ht="15" customHeight="1">
      <c r="A34" s="109"/>
      <c r="B34" s="109"/>
      <c r="C34" s="109"/>
      <c r="D34" s="109"/>
      <c r="G34" s="111">
        <v>201</v>
      </c>
      <c r="H34" s="109"/>
      <c r="I34" s="109"/>
      <c r="J34" s="109"/>
      <c r="K34" s="109"/>
      <c r="L34" s="109"/>
      <c r="M34" s="109" t="s">
        <v>168</v>
      </c>
      <c r="N34" s="109"/>
      <c r="O34" s="109"/>
      <c r="P34" s="109"/>
      <c r="Q34" s="192"/>
      <c r="R34" s="192"/>
      <c r="S34" s="109"/>
      <c r="T34" s="109"/>
      <c r="U34" s="109"/>
      <c r="V34" s="109"/>
      <c r="W34" s="109"/>
      <c r="X34" s="109"/>
      <c r="Y34" s="109"/>
      <c r="Z34" s="109"/>
      <c r="AA34" s="109"/>
      <c r="AB34" s="111"/>
      <c r="AC34" s="111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92"/>
      <c r="AP34" s="192"/>
      <c r="AQ34" s="109"/>
      <c r="AR34" s="109"/>
      <c r="AS34" s="109"/>
      <c r="AT34" s="109"/>
      <c r="AU34" s="109"/>
      <c r="AV34" s="109"/>
      <c r="AW34" s="109"/>
      <c r="AX34" s="109"/>
      <c r="AY34" s="109"/>
      <c r="BA34" s="1"/>
      <c r="BB34" s="1"/>
      <c r="BC34" s="166"/>
      <c r="BG34" s="1"/>
      <c r="BH34" s="1"/>
      <c r="BM34" s="1"/>
      <c r="BN34" s="1"/>
      <c r="BS34" s="1"/>
      <c r="BT34" s="1"/>
      <c r="BY34" s="1"/>
      <c r="BZ34" s="1"/>
      <c r="CE34" s="1"/>
    </row>
    <row r="35" spans="1:83" ht="15" customHeight="1">
      <c r="A35" s="109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92"/>
      <c r="R35" s="192"/>
      <c r="S35" s="109"/>
      <c r="T35" s="109"/>
      <c r="U35" s="109"/>
      <c r="V35" s="109"/>
      <c r="W35" s="109"/>
      <c r="X35" s="109"/>
      <c r="Y35" s="109"/>
      <c r="Z35" s="109"/>
      <c r="AA35" s="109"/>
      <c r="AB35" s="111"/>
      <c r="AC35" s="109"/>
      <c r="AD35" s="109"/>
      <c r="AE35" s="111"/>
      <c r="AF35" s="109"/>
      <c r="AG35" s="109"/>
      <c r="AH35" s="109"/>
      <c r="AI35" s="109"/>
      <c r="AJ35" s="109"/>
      <c r="AK35" s="109"/>
      <c r="AL35" s="109"/>
      <c r="AM35" s="109"/>
      <c r="AN35" s="109"/>
      <c r="AO35" s="192"/>
      <c r="AP35" s="192"/>
      <c r="AQ35" s="109"/>
      <c r="AR35" s="109"/>
      <c r="AS35" s="109"/>
      <c r="AT35" s="109"/>
      <c r="AU35" s="109"/>
      <c r="AV35" s="109"/>
      <c r="AW35" s="109"/>
      <c r="AX35" s="109"/>
      <c r="AY35" s="109"/>
      <c r="BA35" s="1"/>
      <c r="BB35" s="1"/>
      <c r="BC35" s="166"/>
      <c r="BG35" s="1"/>
      <c r="BH35" s="1"/>
      <c r="BM35" s="1"/>
      <c r="BN35" s="1"/>
      <c r="BS35" s="1"/>
      <c r="BT35" s="1"/>
      <c r="BY35" s="1"/>
      <c r="BZ35" s="1"/>
      <c r="CE35" s="1"/>
    </row>
    <row r="36" spans="1:83" ht="15" customHeight="1" thickBot="1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42">
        <v>20</v>
      </c>
      <c r="R36" s="192"/>
      <c r="S36" s="109"/>
      <c r="T36" s="109"/>
      <c r="U36" s="109"/>
      <c r="V36" s="109"/>
      <c r="W36" s="109"/>
      <c r="X36" s="109"/>
      <c r="Y36" s="109"/>
      <c r="Z36" s="109"/>
      <c r="AA36" s="109"/>
      <c r="AB36" s="173"/>
      <c r="AE36" s="174"/>
      <c r="AF36" s="109"/>
      <c r="AG36" s="109"/>
      <c r="AH36" s="109"/>
      <c r="AI36" s="109"/>
      <c r="AJ36" s="109"/>
      <c r="AK36" s="109"/>
      <c r="AL36" s="109"/>
      <c r="AM36" s="109"/>
      <c r="AN36" s="109"/>
      <c r="AO36" s="42">
        <v>19</v>
      </c>
      <c r="AP36" s="192"/>
      <c r="AQ36" s="109"/>
      <c r="AR36" s="109"/>
      <c r="AS36" s="109"/>
      <c r="AT36" s="109"/>
      <c r="AU36" s="109"/>
      <c r="AV36" s="109"/>
      <c r="AW36" s="109"/>
      <c r="AX36" s="109"/>
      <c r="AY36" s="109"/>
      <c r="BA36" s="1"/>
      <c r="BB36" s="1"/>
      <c r="BC36" s="166"/>
      <c r="BG36" s="1"/>
      <c r="BH36" s="1"/>
      <c r="BM36" s="1"/>
      <c r="BN36" s="1"/>
      <c r="BS36" s="1"/>
      <c r="BT36" s="1"/>
      <c r="BY36" s="1"/>
      <c r="BZ36" s="1"/>
      <c r="CE36" s="1"/>
    </row>
    <row r="37" spans="1:83" ht="15" customHeight="1" thickTop="1" thickBot="1">
      <c r="A37" s="148">
        <v>11</v>
      </c>
      <c r="B37" s="109"/>
      <c r="C37" s="109"/>
      <c r="D37" s="109"/>
      <c r="E37" s="109"/>
      <c r="F37" s="109"/>
      <c r="G37" s="110"/>
      <c r="H37" s="257">
        <f t="shared" ref="H37:Z37" si="18">SUM(I37+1)</f>
        <v>400</v>
      </c>
      <c r="I37" s="257">
        <f t="shared" si="18"/>
        <v>399</v>
      </c>
      <c r="J37" s="257">
        <f t="shared" si="18"/>
        <v>398</v>
      </c>
      <c r="K37" s="257">
        <f t="shared" si="18"/>
        <v>397</v>
      </c>
      <c r="L37" s="257">
        <f t="shared" si="18"/>
        <v>396</v>
      </c>
      <c r="M37" s="257">
        <f t="shared" si="18"/>
        <v>395</v>
      </c>
      <c r="N37" s="257">
        <f t="shared" si="18"/>
        <v>394</v>
      </c>
      <c r="O37" s="257">
        <f t="shared" si="18"/>
        <v>393</v>
      </c>
      <c r="P37" s="257">
        <f t="shared" si="18"/>
        <v>392</v>
      </c>
      <c r="Q37" s="258">
        <f t="shared" si="18"/>
        <v>391</v>
      </c>
      <c r="R37" s="258">
        <f t="shared" si="18"/>
        <v>390</v>
      </c>
      <c r="S37" s="257">
        <f t="shared" si="18"/>
        <v>389</v>
      </c>
      <c r="T37" s="257">
        <f t="shared" si="18"/>
        <v>388</v>
      </c>
      <c r="U37" s="257">
        <f t="shared" si="18"/>
        <v>387</v>
      </c>
      <c r="V37" s="257">
        <f t="shared" si="18"/>
        <v>386</v>
      </c>
      <c r="W37" s="257">
        <f t="shared" si="18"/>
        <v>385</v>
      </c>
      <c r="X37" s="257">
        <f t="shared" si="18"/>
        <v>384</v>
      </c>
      <c r="Y37" s="257">
        <f t="shared" si="18"/>
        <v>383</v>
      </c>
      <c r="Z37" s="257">
        <f t="shared" si="18"/>
        <v>382</v>
      </c>
      <c r="AA37" s="257">
        <f>SUM(AF37+1)</f>
        <v>381</v>
      </c>
      <c r="AB37" s="116"/>
      <c r="AC37" s="116"/>
      <c r="AD37" s="116"/>
      <c r="AE37" s="116"/>
      <c r="AF37" s="257">
        <f t="shared" ref="AF37:AX37" si="19">SUM(AG37+1)</f>
        <v>380</v>
      </c>
      <c r="AG37" s="257">
        <f t="shared" si="19"/>
        <v>379</v>
      </c>
      <c r="AH37" s="257">
        <f t="shared" si="19"/>
        <v>378</v>
      </c>
      <c r="AI37" s="257">
        <f t="shared" si="19"/>
        <v>377</v>
      </c>
      <c r="AJ37" s="257">
        <f t="shared" si="19"/>
        <v>376</v>
      </c>
      <c r="AK37" s="257">
        <f t="shared" si="19"/>
        <v>375</v>
      </c>
      <c r="AL37" s="257">
        <f t="shared" si="19"/>
        <v>374</v>
      </c>
      <c r="AM37" s="257">
        <f t="shared" si="19"/>
        <v>373</v>
      </c>
      <c r="AN37" s="257">
        <f t="shared" si="19"/>
        <v>372</v>
      </c>
      <c r="AO37" s="258">
        <f t="shared" si="19"/>
        <v>371</v>
      </c>
      <c r="AP37" s="258">
        <f t="shared" si="19"/>
        <v>370</v>
      </c>
      <c r="AQ37" s="257">
        <f t="shared" si="19"/>
        <v>369</v>
      </c>
      <c r="AR37" s="257">
        <f t="shared" si="19"/>
        <v>368</v>
      </c>
      <c r="AS37" s="257">
        <f t="shared" si="19"/>
        <v>367</v>
      </c>
      <c r="AT37" s="257">
        <f t="shared" si="19"/>
        <v>366</v>
      </c>
      <c r="AU37" s="257">
        <f t="shared" si="19"/>
        <v>365</v>
      </c>
      <c r="AV37" s="257">
        <f t="shared" si="19"/>
        <v>364</v>
      </c>
      <c r="AW37" s="257">
        <f t="shared" si="19"/>
        <v>363</v>
      </c>
      <c r="AX37" s="257">
        <f t="shared" si="19"/>
        <v>362</v>
      </c>
      <c r="AY37" s="257">
        <f>SUM(AY32+1)</f>
        <v>361</v>
      </c>
      <c r="AZ37" s="110"/>
      <c r="BA37" s="1"/>
      <c r="BB37" s="1"/>
      <c r="BC37" s="148">
        <v>12</v>
      </c>
      <c r="BG37" s="1"/>
      <c r="BH37" s="1"/>
      <c r="BM37" s="1"/>
      <c r="BN37" s="1"/>
      <c r="BS37" s="1"/>
      <c r="BT37" s="1"/>
      <c r="BY37" s="1"/>
      <c r="BZ37" s="1"/>
      <c r="CE37" s="1"/>
    </row>
    <row r="38" spans="1:83" ht="15" customHeight="1" thickTop="1">
      <c r="A38" s="109"/>
      <c r="B38" s="109"/>
      <c r="C38" s="109"/>
      <c r="D38" s="109"/>
      <c r="E38" s="109"/>
      <c r="F38" s="109"/>
      <c r="G38" s="109"/>
      <c r="H38" s="257">
        <f>SUM(H37+1)</f>
        <v>401</v>
      </c>
      <c r="I38" s="257">
        <f t="shared" ref="I38:AA38" si="20">SUM(H38+1)</f>
        <v>402</v>
      </c>
      <c r="J38" s="257">
        <f t="shared" si="20"/>
        <v>403</v>
      </c>
      <c r="K38" s="257">
        <f t="shared" si="20"/>
        <v>404</v>
      </c>
      <c r="L38" s="257">
        <f t="shared" si="20"/>
        <v>405</v>
      </c>
      <c r="M38" s="257">
        <f t="shared" si="20"/>
        <v>406</v>
      </c>
      <c r="N38" s="257">
        <f t="shared" si="20"/>
        <v>407</v>
      </c>
      <c r="O38" s="257">
        <f t="shared" si="20"/>
        <v>408</v>
      </c>
      <c r="P38" s="257">
        <f t="shared" si="20"/>
        <v>409</v>
      </c>
      <c r="Q38" s="258">
        <f t="shared" si="20"/>
        <v>410</v>
      </c>
      <c r="R38" s="258">
        <f t="shared" si="20"/>
        <v>411</v>
      </c>
      <c r="S38" s="257">
        <f t="shared" si="20"/>
        <v>412</v>
      </c>
      <c r="T38" s="257">
        <f t="shared" si="20"/>
        <v>413</v>
      </c>
      <c r="U38" s="257">
        <f t="shared" si="20"/>
        <v>414</v>
      </c>
      <c r="V38" s="257">
        <f t="shared" si="20"/>
        <v>415</v>
      </c>
      <c r="W38" s="257">
        <f t="shared" si="20"/>
        <v>416</v>
      </c>
      <c r="X38" s="257">
        <f t="shared" si="20"/>
        <v>417</v>
      </c>
      <c r="Y38" s="257">
        <f t="shared" si="20"/>
        <v>418</v>
      </c>
      <c r="Z38" s="257">
        <f t="shared" si="20"/>
        <v>419</v>
      </c>
      <c r="AA38" s="257">
        <f t="shared" si="20"/>
        <v>420</v>
      </c>
      <c r="AB38" s="116"/>
      <c r="AC38" s="116"/>
      <c r="AD38" s="116"/>
      <c r="AE38" s="116"/>
      <c r="AF38" s="257">
        <f>SUM(AA38+1)</f>
        <v>421</v>
      </c>
      <c r="AG38" s="257">
        <f t="shared" ref="AG38:AY38" si="21">SUM(AF38+1)</f>
        <v>422</v>
      </c>
      <c r="AH38" s="257">
        <f t="shared" si="21"/>
        <v>423</v>
      </c>
      <c r="AI38" s="257">
        <f t="shared" si="21"/>
        <v>424</v>
      </c>
      <c r="AJ38" s="257">
        <f t="shared" si="21"/>
        <v>425</v>
      </c>
      <c r="AK38" s="257">
        <f t="shared" si="21"/>
        <v>426</v>
      </c>
      <c r="AL38" s="257">
        <f t="shared" si="21"/>
        <v>427</v>
      </c>
      <c r="AM38" s="257">
        <f t="shared" si="21"/>
        <v>428</v>
      </c>
      <c r="AN38" s="257">
        <f t="shared" si="21"/>
        <v>429</v>
      </c>
      <c r="AO38" s="258">
        <f t="shared" si="21"/>
        <v>430</v>
      </c>
      <c r="AP38" s="258">
        <f t="shared" si="21"/>
        <v>431</v>
      </c>
      <c r="AQ38" s="257">
        <f t="shared" si="21"/>
        <v>432</v>
      </c>
      <c r="AR38" s="257">
        <f t="shared" si="21"/>
        <v>433</v>
      </c>
      <c r="AS38" s="257">
        <f t="shared" si="21"/>
        <v>434</v>
      </c>
      <c r="AT38" s="257">
        <f t="shared" si="21"/>
        <v>435</v>
      </c>
      <c r="AU38" s="257">
        <f t="shared" si="21"/>
        <v>436</v>
      </c>
      <c r="AV38" s="257">
        <f t="shared" si="21"/>
        <v>437</v>
      </c>
      <c r="AW38" s="257">
        <f t="shared" si="21"/>
        <v>438</v>
      </c>
      <c r="AX38" s="257">
        <f t="shared" si="21"/>
        <v>439</v>
      </c>
      <c r="AY38" s="257">
        <f t="shared" si="21"/>
        <v>440</v>
      </c>
      <c r="AZ38" s="109"/>
      <c r="BA38" s="1"/>
      <c r="BB38" s="1"/>
      <c r="BC38" s="166"/>
      <c r="BG38" s="1"/>
      <c r="BH38" s="1"/>
      <c r="BM38" s="1"/>
      <c r="BN38" s="1"/>
      <c r="BS38" s="1"/>
      <c r="BT38" s="1"/>
      <c r="BY38" s="1"/>
      <c r="BZ38" s="1"/>
      <c r="CE38" s="1"/>
    </row>
    <row r="39" spans="1:83" ht="15" customHeight="1">
      <c r="A39" s="109"/>
      <c r="B39" s="109"/>
      <c r="C39" s="109"/>
      <c r="D39" s="109"/>
      <c r="E39" s="109"/>
      <c r="F39" s="111">
        <v>201</v>
      </c>
      <c r="G39" s="112" t="s">
        <v>101</v>
      </c>
      <c r="H39" s="109"/>
      <c r="I39" s="109"/>
      <c r="J39" s="109"/>
      <c r="K39" s="109"/>
      <c r="L39" s="109"/>
      <c r="M39" s="109"/>
      <c r="N39" s="109"/>
      <c r="O39" s="109"/>
      <c r="P39" s="109"/>
      <c r="Q39" s="42">
        <v>21</v>
      </c>
      <c r="R39" s="192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42">
        <v>22</v>
      </c>
      <c r="AP39" s="192"/>
      <c r="AQ39" s="109"/>
      <c r="AR39" s="109"/>
      <c r="AS39" s="109"/>
      <c r="AT39" s="109"/>
      <c r="AU39" s="109"/>
      <c r="AV39" s="109"/>
      <c r="AW39" s="109"/>
      <c r="AX39" s="109"/>
      <c r="AY39" s="109"/>
      <c r="AZ39" s="112" t="s">
        <v>25</v>
      </c>
      <c r="BA39" s="111">
        <v>201</v>
      </c>
      <c r="BB39" s="1"/>
      <c r="BC39" s="166"/>
      <c r="BG39" s="1"/>
      <c r="BH39" s="1"/>
      <c r="BM39" s="1"/>
      <c r="BN39" s="1"/>
      <c r="BS39" s="1"/>
      <c r="BT39" s="1"/>
      <c r="BY39" s="1"/>
      <c r="BZ39" s="1"/>
      <c r="CE39" s="1"/>
    </row>
    <row r="40" spans="1:83" ht="15" customHeight="1" thickBot="1">
      <c r="A40" s="109"/>
      <c r="B40" s="109"/>
      <c r="C40" s="109"/>
      <c r="D40" s="109"/>
      <c r="E40" s="109"/>
      <c r="F40" s="109"/>
      <c r="G40" s="109"/>
      <c r="H40" s="109"/>
      <c r="I40" s="112"/>
      <c r="K40" s="109"/>
      <c r="L40" s="109"/>
      <c r="M40" s="109"/>
      <c r="N40" s="109"/>
      <c r="O40" s="109"/>
      <c r="P40" s="109"/>
      <c r="Q40" s="192"/>
      <c r="R40" s="192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85"/>
      <c r="AO40" s="192"/>
      <c r="AP40" s="192"/>
      <c r="AQ40" s="109"/>
      <c r="AR40" s="109"/>
      <c r="AS40" s="109"/>
      <c r="AT40" s="109"/>
      <c r="AU40" s="109"/>
      <c r="AV40" s="109"/>
      <c r="AW40" s="109"/>
      <c r="AX40" s="109"/>
      <c r="AY40" s="109"/>
      <c r="BA40" s="1"/>
      <c r="BB40" s="1"/>
      <c r="BC40" s="166"/>
      <c r="BG40" s="1"/>
      <c r="BH40" s="1"/>
      <c r="BM40" s="1"/>
      <c r="BN40" s="1"/>
      <c r="BS40" s="1"/>
      <c r="BT40" s="1"/>
      <c r="BY40" s="1"/>
      <c r="BZ40" s="1"/>
      <c r="CE40" s="1"/>
    </row>
    <row r="41" spans="1:83" ht="15" customHeight="1" thickTop="1" thickBot="1">
      <c r="A41" s="148">
        <v>13</v>
      </c>
      <c r="B41" s="109"/>
      <c r="C41" s="109"/>
      <c r="D41" s="28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92"/>
      <c r="R41" s="192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74" t="s">
        <v>141</v>
      </c>
      <c r="AF41" s="109"/>
      <c r="AG41" s="109"/>
      <c r="AH41" s="109"/>
      <c r="AI41" s="109"/>
      <c r="AJ41" s="109"/>
      <c r="AK41" s="109"/>
      <c r="AL41" s="109"/>
      <c r="AM41" s="109"/>
      <c r="AN41" s="109"/>
      <c r="AO41" s="192"/>
      <c r="AP41" s="192"/>
      <c r="AQ41" s="109"/>
      <c r="AR41" s="109"/>
      <c r="AS41" s="109"/>
      <c r="AT41" s="109"/>
      <c r="AU41" s="109"/>
      <c r="AV41" s="109"/>
      <c r="AW41" s="109"/>
      <c r="AX41" s="109"/>
      <c r="AY41" s="109"/>
      <c r="BA41" s="1"/>
      <c r="BB41" s="1"/>
      <c r="BC41" s="166"/>
      <c r="BG41" s="1"/>
      <c r="BH41" s="1"/>
      <c r="BM41" s="1"/>
      <c r="BN41" s="1"/>
      <c r="BS41" s="1"/>
      <c r="BT41" s="1"/>
      <c r="BY41" s="1"/>
      <c r="BZ41" s="1"/>
      <c r="CE41" s="1"/>
    </row>
    <row r="42" spans="1:83" ht="15" customHeight="1" thickTop="1" thickBot="1">
      <c r="A42" s="109"/>
      <c r="B42" s="178"/>
      <c r="C42" s="111"/>
      <c r="D42" s="113"/>
      <c r="E42" s="173"/>
      <c r="G42" s="174"/>
      <c r="H42" s="164"/>
      <c r="J42" s="109"/>
      <c r="K42" s="109"/>
      <c r="L42" s="109"/>
      <c r="M42" s="109"/>
      <c r="N42" s="109"/>
      <c r="O42" s="109"/>
      <c r="P42" s="109"/>
      <c r="Q42" s="42">
        <v>24</v>
      </c>
      <c r="R42" s="192"/>
      <c r="S42" s="109"/>
      <c r="T42" s="109"/>
      <c r="U42" s="109"/>
      <c r="V42" s="109"/>
      <c r="W42" s="109"/>
      <c r="X42" s="109"/>
      <c r="Y42" s="109"/>
      <c r="Z42" s="109"/>
      <c r="AA42" s="109"/>
      <c r="AB42" s="112" t="s">
        <v>103</v>
      </c>
      <c r="AC42" s="111">
        <v>202</v>
      </c>
      <c r="AE42" s="111">
        <v>200</v>
      </c>
      <c r="AF42" s="109"/>
      <c r="AG42" s="109"/>
      <c r="AH42" s="109"/>
      <c r="AI42" s="109"/>
      <c r="AJ42" s="109"/>
      <c r="AK42" s="109"/>
      <c r="AL42" s="109"/>
      <c r="AM42" s="109"/>
      <c r="AN42" s="109"/>
      <c r="AO42" s="42">
        <v>23</v>
      </c>
      <c r="AP42" s="192"/>
      <c r="AQ42" s="109"/>
      <c r="AR42" s="109"/>
      <c r="AS42" s="109"/>
      <c r="AT42" s="109"/>
      <c r="AU42" s="109"/>
      <c r="AV42" s="109"/>
      <c r="AW42" s="109"/>
      <c r="AX42" s="109"/>
      <c r="AY42" s="109"/>
      <c r="BA42" s="1"/>
      <c r="BB42" s="1"/>
      <c r="BC42" s="166"/>
      <c r="BG42" s="1"/>
      <c r="BH42" s="1"/>
      <c r="BM42" s="1"/>
      <c r="BN42" s="1"/>
      <c r="BS42" s="1"/>
      <c r="BT42" s="1"/>
      <c r="BY42" s="1"/>
      <c r="BZ42" s="1"/>
      <c r="CE42" s="1"/>
    </row>
    <row r="43" spans="1:83" ht="15" customHeight="1" thickTop="1" thickBot="1">
      <c r="B43" s="178"/>
      <c r="C43" s="111"/>
      <c r="D43" s="113"/>
      <c r="E43" s="173"/>
      <c r="F43" s="109"/>
      <c r="G43" s="110"/>
      <c r="H43" s="257">
        <f t="shared" ref="H43:Z43" si="22">SUM(I43+1)</f>
        <v>480</v>
      </c>
      <c r="I43" s="257">
        <f t="shared" si="22"/>
        <v>479</v>
      </c>
      <c r="J43" s="257">
        <f t="shared" si="22"/>
        <v>478</v>
      </c>
      <c r="K43" s="257">
        <f t="shared" si="22"/>
        <v>477</v>
      </c>
      <c r="L43" s="257">
        <f t="shared" si="22"/>
        <v>476</v>
      </c>
      <c r="M43" s="257">
        <f t="shared" si="22"/>
        <v>475</v>
      </c>
      <c r="N43" s="257">
        <f t="shared" si="22"/>
        <v>474</v>
      </c>
      <c r="O43" s="257">
        <f t="shared" si="22"/>
        <v>473</v>
      </c>
      <c r="P43" s="257">
        <f t="shared" si="22"/>
        <v>472</v>
      </c>
      <c r="Q43" s="258">
        <f t="shared" si="22"/>
        <v>471</v>
      </c>
      <c r="R43" s="258">
        <f t="shared" si="22"/>
        <v>470</v>
      </c>
      <c r="S43" s="257">
        <f t="shared" si="22"/>
        <v>469</v>
      </c>
      <c r="T43" s="257">
        <f t="shared" si="22"/>
        <v>468</v>
      </c>
      <c r="U43" s="257">
        <f t="shared" si="22"/>
        <v>467</v>
      </c>
      <c r="V43" s="257">
        <f t="shared" si="22"/>
        <v>466</v>
      </c>
      <c r="W43" s="257">
        <f t="shared" si="22"/>
        <v>465</v>
      </c>
      <c r="X43" s="257">
        <f t="shared" si="22"/>
        <v>464</v>
      </c>
      <c r="Y43" s="257">
        <f t="shared" si="22"/>
        <v>463</v>
      </c>
      <c r="Z43" s="257">
        <f t="shared" si="22"/>
        <v>462</v>
      </c>
      <c r="AA43" s="257">
        <f>SUM(AF43+1)</f>
        <v>461</v>
      </c>
      <c r="AB43" s="116"/>
      <c r="AC43" s="116"/>
      <c r="AE43" s="116"/>
      <c r="AF43" s="257">
        <f t="shared" ref="AF43:AX43" si="23">SUM(AG43+1)</f>
        <v>460</v>
      </c>
      <c r="AG43" s="257">
        <f t="shared" si="23"/>
        <v>459</v>
      </c>
      <c r="AH43" s="257">
        <f t="shared" si="23"/>
        <v>458</v>
      </c>
      <c r="AI43" s="257">
        <f t="shared" si="23"/>
        <v>457</v>
      </c>
      <c r="AJ43" s="257">
        <f t="shared" si="23"/>
        <v>456</v>
      </c>
      <c r="AK43" s="257">
        <f t="shared" si="23"/>
        <v>455</v>
      </c>
      <c r="AL43" s="257">
        <f t="shared" si="23"/>
        <v>454</v>
      </c>
      <c r="AM43" s="257">
        <f t="shared" si="23"/>
        <v>453</v>
      </c>
      <c r="AN43" s="257">
        <f t="shared" si="23"/>
        <v>452</v>
      </c>
      <c r="AO43" s="258">
        <f t="shared" si="23"/>
        <v>451</v>
      </c>
      <c r="AP43" s="258">
        <f t="shared" si="23"/>
        <v>450</v>
      </c>
      <c r="AQ43" s="257">
        <f t="shared" si="23"/>
        <v>449</v>
      </c>
      <c r="AR43" s="257">
        <f t="shared" si="23"/>
        <v>448</v>
      </c>
      <c r="AS43" s="257">
        <f t="shared" si="23"/>
        <v>447</v>
      </c>
      <c r="AT43" s="257">
        <f t="shared" si="23"/>
        <v>446</v>
      </c>
      <c r="AU43" s="257">
        <f t="shared" si="23"/>
        <v>445</v>
      </c>
      <c r="AV43" s="257">
        <f t="shared" si="23"/>
        <v>444</v>
      </c>
      <c r="AW43" s="257">
        <f t="shared" si="23"/>
        <v>443</v>
      </c>
      <c r="AX43" s="257">
        <f t="shared" si="23"/>
        <v>442</v>
      </c>
      <c r="AY43" s="257">
        <f>SUM(AY38+1)</f>
        <v>441</v>
      </c>
      <c r="AZ43" s="110"/>
      <c r="BA43" s="1"/>
      <c r="BB43" s="1"/>
      <c r="BC43" s="148">
        <v>14</v>
      </c>
      <c r="BG43" s="1"/>
      <c r="BH43" s="1"/>
      <c r="BM43" s="1"/>
      <c r="BN43" s="1"/>
      <c r="BS43" s="1"/>
      <c r="BT43" s="1"/>
      <c r="BY43" s="1"/>
      <c r="BZ43" s="1"/>
      <c r="CE43" s="1"/>
    </row>
    <row r="44" spans="1:83" ht="15" customHeight="1" thickTop="1">
      <c r="B44" s="109"/>
      <c r="C44" s="109"/>
      <c r="D44" s="109"/>
      <c r="E44" s="109"/>
      <c r="F44" s="109"/>
      <c r="G44" s="109"/>
      <c r="H44" s="257">
        <f>SUM(H43+1)</f>
        <v>481</v>
      </c>
      <c r="I44" s="257">
        <f t="shared" ref="I44:AA44" si="24">SUM(H44+1)</f>
        <v>482</v>
      </c>
      <c r="J44" s="257">
        <f t="shared" si="24"/>
        <v>483</v>
      </c>
      <c r="K44" s="257">
        <f t="shared" si="24"/>
        <v>484</v>
      </c>
      <c r="L44" s="257">
        <f t="shared" si="24"/>
        <v>485</v>
      </c>
      <c r="M44" s="257">
        <f t="shared" si="24"/>
        <v>486</v>
      </c>
      <c r="N44" s="257">
        <f t="shared" si="24"/>
        <v>487</v>
      </c>
      <c r="O44" s="257">
        <f t="shared" si="24"/>
        <v>488</v>
      </c>
      <c r="P44" s="257">
        <f t="shared" si="24"/>
        <v>489</v>
      </c>
      <c r="Q44" s="258">
        <f t="shared" si="24"/>
        <v>490</v>
      </c>
      <c r="R44" s="258">
        <f t="shared" si="24"/>
        <v>491</v>
      </c>
      <c r="S44" s="257">
        <f t="shared" si="24"/>
        <v>492</v>
      </c>
      <c r="T44" s="257">
        <f t="shared" si="24"/>
        <v>493</v>
      </c>
      <c r="U44" s="257">
        <f t="shared" si="24"/>
        <v>494</v>
      </c>
      <c r="V44" s="257">
        <f t="shared" si="24"/>
        <v>495</v>
      </c>
      <c r="W44" s="257">
        <f t="shared" si="24"/>
        <v>496</v>
      </c>
      <c r="X44" s="257">
        <f t="shared" si="24"/>
        <v>497</v>
      </c>
      <c r="Y44" s="257">
        <f t="shared" si="24"/>
        <v>498</v>
      </c>
      <c r="Z44" s="257">
        <f t="shared" si="24"/>
        <v>499</v>
      </c>
      <c r="AA44" s="257">
        <f t="shared" si="24"/>
        <v>500</v>
      </c>
      <c r="AB44" s="116"/>
      <c r="AC44" s="116"/>
      <c r="AD44" s="116"/>
      <c r="AE44" s="116"/>
      <c r="AF44" s="257">
        <f>SUM(AA44+1)</f>
        <v>501</v>
      </c>
      <c r="AG44" s="257">
        <f t="shared" ref="AG44:AY44" si="25">SUM(AF44+1)</f>
        <v>502</v>
      </c>
      <c r="AH44" s="257">
        <f t="shared" si="25"/>
        <v>503</v>
      </c>
      <c r="AI44" s="257">
        <f t="shared" si="25"/>
        <v>504</v>
      </c>
      <c r="AJ44" s="257">
        <f t="shared" si="25"/>
        <v>505</v>
      </c>
      <c r="AK44" s="257">
        <f t="shared" si="25"/>
        <v>506</v>
      </c>
      <c r="AL44" s="257">
        <f t="shared" si="25"/>
        <v>507</v>
      </c>
      <c r="AM44" s="257">
        <f t="shared" si="25"/>
        <v>508</v>
      </c>
      <c r="AN44" s="257">
        <f t="shared" si="25"/>
        <v>509</v>
      </c>
      <c r="AO44" s="258">
        <f t="shared" si="25"/>
        <v>510</v>
      </c>
      <c r="AP44" s="258">
        <f t="shared" si="25"/>
        <v>511</v>
      </c>
      <c r="AQ44" s="257">
        <f t="shared" si="25"/>
        <v>512</v>
      </c>
      <c r="AR44" s="257">
        <f t="shared" si="25"/>
        <v>513</v>
      </c>
      <c r="AS44" s="257">
        <f t="shared" si="25"/>
        <v>514</v>
      </c>
      <c r="AT44" s="257">
        <f t="shared" si="25"/>
        <v>515</v>
      </c>
      <c r="AU44" s="257">
        <f t="shared" si="25"/>
        <v>516</v>
      </c>
      <c r="AV44" s="257">
        <f t="shared" si="25"/>
        <v>517</v>
      </c>
      <c r="AW44" s="257">
        <f t="shared" si="25"/>
        <v>518</v>
      </c>
      <c r="AX44" s="257">
        <f t="shared" si="25"/>
        <v>519</v>
      </c>
      <c r="AY44" s="257">
        <f t="shared" si="25"/>
        <v>520</v>
      </c>
      <c r="AZ44" s="109"/>
      <c r="BA44" s="1"/>
      <c r="BB44" s="1"/>
      <c r="BC44" s="166"/>
      <c r="BG44" s="1"/>
      <c r="BH44" s="1"/>
      <c r="BM44" s="1"/>
      <c r="BN44" s="1"/>
      <c r="BS44" s="1"/>
      <c r="BT44" s="1"/>
      <c r="BY44" s="1"/>
      <c r="BZ44" s="1"/>
      <c r="CE44" s="1"/>
    </row>
    <row r="45" spans="1:83" ht="15" customHeight="1">
      <c r="A45" s="151"/>
      <c r="B45" s="109"/>
      <c r="H45" s="109"/>
      <c r="I45" s="109"/>
      <c r="J45" s="109"/>
      <c r="K45" s="109"/>
      <c r="L45" s="109"/>
      <c r="M45" s="109"/>
      <c r="N45" s="109"/>
      <c r="O45" s="109"/>
      <c r="P45" s="109"/>
      <c r="Q45" s="42">
        <v>25</v>
      </c>
      <c r="R45" s="192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42">
        <v>26</v>
      </c>
      <c r="AP45" s="192"/>
      <c r="AQ45" s="109"/>
      <c r="AR45" s="109"/>
      <c r="AS45" s="109"/>
      <c r="AT45" s="109"/>
      <c r="AU45" s="109"/>
      <c r="AV45" s="109"/>
      <c r="AW45" s="109"/>
      <c r="AX45" s="109"/>
      <c r="AY45" s="109"/>
      <c r="AZ45" s="112" t="s">
        <v>102</v>
      </c>
      <c r="BA45" s="111">
        <v>201</v>
      </c>
      <c r="BB45" s="1"/>
      <c r="BC45" s="166"/>
      <c r="BG45" s="1"/>
      <c r="BH45" s="1"/>
      <c r="BM45" s="1"/>
      <c r="BN45" s="1"/>
      <c r="BS45" s="1"/>
      <c r="BT45" s="1"/>
      <c r="BY45" s="1"/>
      <c r="BZ45" s="1"/>
      <c r="CE45" s="1"/>
    </row>
    <row r="46" spans="1:83" ht="15" customHeight="1">
      <c r="A46" s="151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92"/>
      <c r="R46" s="192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92"/>
      <c r="AP46" s="192"/>
      <c r="AQ46" s="109"/>
      <c r="AR46" s="109"/>
      <c r="AS46" s="109"/>
      <c r="AT46" s="109"/>
      <c r="AU46" s="109"/>
      <c r="AV46" s="109"/>
      <c r="AW46" s="109"/>
      <c r="AX46" s="109"/>
      <c r="AY46" s="109"/>
      <c r="BA46" s="1"/>
      <c r="BB46" s="1"/>
      <c r="BC46" s="166"/>
      <c r="BG46" s="1"/>
      <c r="BH46" s="1"/>
      <c r="BM46" s="1"/>
      <c r="BN46" s="1"/>
      <c r="BS46" s="1"/>
      <c r="BT46" s="1"/>
      <c r="BY46" s="1"/>
      <c r="BZ46" s="1"/>
      <c r="CE46" s="1"/>
    </row>
    <row r="47" spans="1:83" ht="15" customHeight="1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92"/>
      <c r="R47" s="192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92"/>
      <c r="AP47" s="192"/>
      <c r="AQ47" s="109"/>
      <c r="AR47" s="109"/>
      <c r="AS47" s="109"/>
      <c r="AT47" s="109"/>
      <c r="AU47" s="109"/>
      <c r="AV47" s="109"/>
      <c r="AW47" s="109"/>
      <c r="AX47" s="109"/>
      <c r="AY47" s="109"/>
      <c r="BA47" s="1"/>
      <c r="BB47" s="1"/>
      <c r="BC47" s="166"/>
      <c r="BG47" s="1"/>
      <c r="BH47" s="1"/>
      <c r="BM47" s="1"/>
      <c r="BN47" s="1"/>
      <c r="BS47" s="1"/>
      <c r="BT47" s="1"/>
      <c r="BY47" s="1"/>
      <c r="BZ47" s="1"/>
      <c r="CE47" s="1"/>
    </row>
    <row r="48" spans="1:83" ht="15" customHeight="1" thickBot="1">
      <c r="A48" s="109"/>
      <c r="B48" s="109"/>
      <c r="C48" s="109"/>
      <c r="D48" s="109"/>
      <c r="E48" s="109"/>
      <c r="F48" s="111">
        <v>200</v>
      </c>
      <c r="G48" s="112" t="s">
        <v>105</v>
      </c>
      <c r="H48" s="109"/>
      <c r="I48" s="109"/>
      <c r="J48" s="109"/>
      <c r="K48" s="109"/>
      <c r="L48" s="109"/>
      <c r="M48" s="109"/>
      <c r="N48" s="109"/>
      <c r="O48" s="109"/>
      <c r="P48" s="109"/>
      <c r="Q48" s="42">
        <v>28</v>
      </c>
      <c r="R48" s="192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42">
        <v>27</v>
      </c>
      <c r="AP48" s="192"/>
      <c r="AQ48" s="109"/>
      <c r="AR48" s="109"/>
      <c r="AS48" s="109"/>
      <c r="AT48" s="109"/>
      <c r="AU48" s="109"/>
      <c r="AV48" s="109"/>
      <c r="AW48" s="109"/>
      <c r="AX48" s="109"/>
      <c r="AY48" s="109"/>
      <c r="AZ48" s="112" t="s">
        <v>104</v>
      </c>
      <c r="BA48" s="111">
        <v>200</v>
      </c>
      <c r="BB48" s="1"/>
      <c r="BC48" s="166"/>
      <c r="BG48" s="1"/>
      <c r="BH48" s="1"/>
      <c r="BM48" s="1"/>
      <c r="BN48" s="1"/>
      <c r="BS48" s="1"/>
      <c r="BT48" s="1"/>
      <c r="BY48" s="1"/>
      <c r="BZ48" s="1"/>
      <c r="CE48" s="1"/>
    </row>
    <row r="49" spans="1:92" ht="15" customHeight="1" thickTop="1" thickBot="1">
      <c r="A49" s="148">
        <v>15</v>
      </c>
      <c r="B49" s="109"/>
      <c r="C49" s="109"/>
      <c r="D49" s="109"/>
      <c r="E49" s="109"/>
      <c r="F49" s="113"/>
      <c r="G49" s="110"/>
      <c r="H49" s="257">
        <f t="shared" ref="H49:Z49" si="26">SUM(I49+1)</f>
        <v>560</v>
      </c>
      <c r="I49" s="257">
        <f t="shared" si="26"/>
        <v>559</v>
      </c>
      <c r="J49" s="257">
        <f t="shared" si="26"/>
        <v>558</v>
      </c>
      <c r="K49" s="257">
        <f t="shared" si="26"/>
        <v>557</v>
      </c>
      <c r="L49" s="257">
        <f t="shared" si="26"/>
        <v>556</v>
      </c>
      <c r="M49" s="257">
        <f t="shared" si="26"/>
        <v>555</v>
      </c>
      <c r="N49" s="257">
        <f t="shared" si="26"/>
        <v>554</v>
      </c>
      <c r="O49" s="257">
        <f t="shared" si="26"/>
        <v>553</v>
      </c>
      <c r="P49" s="257">
        <f t="shared" si="26"/>
        <v>552</v>
      </c>
      <c r="Q49" s="258">
        <f t="shared" si="26"/>
        <v>551</v>
      </c>
      <c r="R49" s="258">
        <f t="shared" si="26"/>
        <v>550</v>
      </c>
      <c r="S49" s="257">
        <f t="shared" si="26"/>
        <v>549</v>
      </c>
      <c r="T49" s="257">
        <f t="shared" si="26"/>
        <v>548</v>
      </c>
      <c r="U49" s="257">
        <f t="shared" si="26"/>
        <v>547</v>
      </c>
      <c r="V49" s="257">
        <f t="shared" si="26"/>
        <v>546</v>
      </c>
      <c r="W49" s="257">
        <f t="shared" si="26"/>
        <v>545</v>
      </c>
      <c r="X49" s="257">
        <f t="shared" si="26"/>
        <v>544</v>
      </c>
      <c r="Y49" s="257">
        <f t="shared" si="26"/>
        <v>543</v>
      </c>
      <c r="Z49" s="257">
        <f t="shared" si="26"/>
        <v>542</v>
      </c>
      <c r="AA49" s="257">
        <f>SUM(AF49+1)</f>
        <v>541</v>
      </c>
      <c r="AB49" s="116"/>
      <c r="AC49" s="116"/>
      <c r="AD49" s="116"/>
      <c r="AE49" s="116"/>
      <c r="AF49" s="257">
        <f t="shared" ref="AF49:AX49" si="27">SUM(AG49+1)</f>
        <v>540</v>
      </c>
      <c r="AG49" s="257">
        <f t="shared" si="27"/>
        <v>539</v>
      </c>
      <c r="AH49" s="257">
        <f t="shared" si="27"/>
        <v>538</v>
      </c>
      <c r="AI49" s="257">
        <f t="shared" si="27"/>
        <v>537</v>
      </c>
      <c r="AJ49" s="257">
        <f t="shared" si="27"/>
        <v>536</v>
      </c>
      <c r="AK49" s="257">
        <f t="shared" si="27"/>
        <v>535</v>
      </c>
      <c r="AL49" s="257">
        <f t="shared" si="27"/>
        <v>534</v>
      </c>
      <c r="AM49" s="257">
        <f t="shared" si="27"/>
        <v>533</v>
      </c>
      <c r="AN49" s="257">
        <f t="shared" si="27"/>
        <v>532</v>
      </c>
      <c r="AO49" s="258">
        <f t="shared" si="27"/>
        <v>531</v>
      </c>
      <c r="AP49" s="258">
        <f t="shared" si="27"/>
        <v>530</v>
      </c>
      <c r="AQ49" s="257">
        <f t="shared" si="27"/>
        <v>529</v>
      </c>
      <c r="AR49" s="257">
        <f t="shared" si="27"/>
        <v>528</v>
      </c>
      <c r="AS49" s="257">
        <f t="shared" si="27"/>
        <v>527</v>
      </c>
      <c r="AT49" s="257">
        <f t="shared" si="27"/>
        <v>526</v>
      </c>
      <c r="AU49" s="257">
        <f t="shared" si="27"/>
        <v>525</v>
      </c>
      <c r="AV49" s="257">
        <f t="shared" si="27"/>
        <v>524</v>
      </c>
      <c r="AW49" s="257">
        <f t="shared" si="27"/>
        <v>523</v>
      </c>
      <c r="AX49" s="257">
        <f t="shared" si="27"/>
        <v>522</v>
      </c>
      <c r="AY49" s="257">
        <f>SUM(AY44+1)</f>
        <v>521</v>
      </c>
      <c r="AZ49" s="110"/>
      <c r="BA49" s="1"/>
      <c r="BB49" s="1"/>
      <c r="BC49" s="148">
        <v>16</v>
      </c>
      <c r="BG49" s="1"/>
      <c r="BH49" s="1"/>
      <c r="BM49" s="1"/>
      <c r="BN49" s="1"/>
      <c r="BS49" s="1"/>
      <c r="BT49" s="1"/>
      <c r="BY49" s="1"/>
      <c r="BZ49" s="1"/>
      <c r="CE49" s="1"/>
    </row>
    <row r="50" spans="1:92" ht="15" customHeight="1" thickTop="1">
      <c r="A50" s="5"/>
      <c r="B50" s="109"/>
      <c r="C50" s="109"/>
      <c r="D50" s="109"/>
      <c r="E50" s="109"/>
      <c r="F50" s="109"/>
      <c r="G50" s="109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16"/>
      <c r="AC50" s="116"/>
      <c r="AD50" s="116"/>
      <c r="AE50" s="116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BA50" s="1"/>
      <c r="BB50" s="1"/>
      <c r="BC50" s="5"/>
      <c r="BG50" s="1"/>
      <c r="BH50" s="1"/>
      <c r="BM50" s="1"/>
      <c r="BN50" s="1"/>
      <c r="BS50" s="1"/>
      <c r="BT50" s="1"/>
      <c r="BY50" s="1"/>
      <c r="BZ50" s="1"/>
      <c r="CE50" s="1"/>
    </row>
    <row r="51" spans="1:92" ht="15" customHeight="1">
      <c r="A51" s="5"/>
      <c r="B51" s="109"/>
      <c r="C51" s="109"/>
      <c r="D51" s="109"/>
      <c r="E51" s="109"/>
      <c r="F51" s="109"/>
      <c r="G51" s="109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16"/>
      <c r="AC51" s="116"/>
      <c r="AD51" s="116"/>
      <c r="AE51" s="116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BA51" s="1"/>
      <c r="BB51" s="1"/>
      <c r="BC51" s="5"/>
      <c r="BG51" s="1"/>
      <c r="BH51" s="1"/>
      <c r="BM51" s="1"/>
      <c r="BN51" s="1"/>
      <c r="BS51" s="1"/>
      <c r="BT51" s="1"/>
      <c r="BY51" s="1"/>
      <c r="BZ51" s="1"/>
      <c r="CE51" s="1"/>
    </row>
    <row r="52" spans="1:92" ht="15" customHeight="1">
      <c r="A52" s="5"/>
      <c r="B52" s="109"/>
      <c r="C52" s="109"/>
      <c r="D52" s="109"/>
      <c r="E52" s="109"/>
      <c r="F52" s="109"/>
      <c r="G52" s="170"/>
      <c r="H52" s="169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16"/>
      <c r="AC52" s="116"/>
      <c r="AD52" s="116"/>
      <c r="AE52" s="116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BA52" s="1"/>
      <c r="BB52" s="1"/>
      <c r="BC52" s="5"/>
      <c r="BG52" s="1"/>
      <c r="BH52" s="1"/>
      <c r="BM52" s="1"/>
      <c r="BN52" s="1"/>
      <c r="BS52" s="1"/>
      <c r="BT52" s="1"/>
      <c r="BY52" s="1"/>
      <c r="BZ52" s="1"/>
      <c r="CE52" s="1"/>
    </row>
    <row r="53" spans="1:92" ht="15" customHeight="1">
      <c r="A53" s="5"/>
      <c r="F53" s="109"/>
      <c r="G53" s="109"/>
      <c r="H53" s="169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16"/>
      <c r="AC53" s="116"/>
      <c r="AD53" s="116"/>
      <c r="AE53" s="116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BA53" s="1"/>
      <c r="BB53" s="1"/>
      <c r="BC53" s="5"/>
      <c r="BG53" s="1"/>
      <c r="BH53" s="1"/>
      <c r="BM53" s="1"/>
      <c r="BN53" s="1"/>
      <c r="BS53" s="1"/>
      <c r="BT53" s="1"/>
      <c r="BY53" s="1"/>
      <c r="BZ53" s="1"/>
      <c r="CE53" s="1"/>
    </row>
    <row r="54" spans="1:92" ht="15" customHeight="1">
      <c r="H54" s="169"/>
      <c r="J54" s="260"/>
      <c r="BC54" s="110"/>
      <c r="BD54" s="110"/>
      <c r="BE54" s="110"/>
      <c r="BF54" s="110"/>
      <c r="BG54" s="110"/>
      <c r="BH54" s="110"/>
      <c r="BI54" s="110"/>
      <c r="BJ54" s="110"/>
      <c r="BK54" s="110"/>
      <c r="BL54" s="110"/>
      <c r="BM54" s="110"/>
      <c r="BN54" s="110"/>
      <c r="BO54" s="110"/>
      <c r="BP54" s="110"/>
      <c r="BQ54" s="110"/>
      <c r="BR54" s="110"/>
      <c r="BS54" s="110"/>
      <c r="BT54" s="110"/>
      <c r="BU54" s="110"/>
      <c r="BV54" s="110"/>
      <c r="BW54" s="110"/>
      <c r="BX54" s="110"/>
      <c r="BY54" s="110"/>
      <c r="BZ54" s="110"/>
      <c r="CA54" s="110"/>
      <c r="CB54" s="110"/>
      <c r="CC54" s="110"/>
      <c r="CD54" s="110"/>
      <c r="CE54" s="110"/>
      <c r="CF54" s="110"/>
      <c r="CG54" s="110"/>
      <c r="CH54" s="110"/>
      <c r="CI54" s="110"/>
      <c r="CJ54" s="110"/>
      <c r="CK54" s="110"/>
      <c r="CL54" s="110"/>
      <c r="CM54" s="110"/>
      <c r="CN54" s="110"/>
    </row>
    <row r="55" spans="1:92" ht="15" customHeight="1">
      <c r="J55" s="256"/>
      <c r="AE55" s="184" t="s">
        <v>143</v>
      </c>
      <c r="AF55" s="4"/>
      <c r="AG55" s="4"/>
      <c r="AH55" s="4"/>
      <c r="AI55" s="4"/>
      <c r="AJ55" s="4"/>
      <c r="AK55" s="4"/>
    </row>
    <row r="56" spans="1:92" s="4" customFormat="1" ht="15" customHeight="1">
      <c r="A56" s="311" t="s">
        <v>2</v>
      </c>
      <c r="B56" s="312"/>
      <c r="C56" s="2" t="s">
        <v>3</v>
      </c>
      <c r="D56" s="28">
        <v>560</v>
      </c>
      <c r="E56" s="44"/>
      <c r="F56" s="45" t="s">
        <v>4</v>
      </c>
      <c r="G56" s="45">
        <f>SUM(D56)</f>
        <v>560</v>
      </c>
      <c r="H56" s="3"/>
      <c r="J56" s="330" t="s">
        <v>26</v>
      </c>
      <c r="K56" s="331"/>
      <c r="L56" s="331"/>
      <c r="M56" s="331"/>
      <c r="N56" s="331"/>
      <c r="O56" s="332"/>
      <c r="Q56" s="303" t="s">
        <v>51</v>
      </c>
      <c r="R56" s="304"/>
      <c r="S56" s="304"/>
      <c r="T56" s="304"/>
      <c r="U56" s="304"/>
      <c r="V56" s="305"/>
      <c r="X56" s="292" t="s">
        <v>80</v>
      </c>
      <c r="Y56" s="293"/>
      <c r="Z56" s="293"/>
      <c r="AA56" s="293"/>
      <c r="AB56" s="294"/>
      <c r="AC56" s="3"/>
      <c r="AE56" s="302" t="s">
        <v>144</v>
      </c>
      <c r="AF56" s="302"/>
      <c r="AG56" s="302"/>
      <c r="AH56" s="302"/>
      <c r="AI56" s="302"/>
      <c r="AJ56" s="302"/>
      <c r="AK56" s="302"/>
      <c r="AM56" s="326" t="s">
        <v>83</v>
      </c>
      <c r="AN56" s="326"/>
      <c r="AO56" s="326"/>
      <c r="AP56" s="326"/>
      <c r="AQ56" s="326"/>
      <c r="AR56" s="326"/>
      <c r="AS56" s="326"/>
      <c r="AT56" s="326"/>
      <c r="AV56" s="320" t="s">
        <v>84</v>
      </c>
      <c r="AW56" s="321"/>
      <c r="AX56" s="321"/>
      <c r="AY56" s="321"/>
      <c r="AZ56" s="321"/>
      <c r="BA56" s="321"/>
      <c r="BB56" s="322"/>
      <c r="BD56" s="320" t="s">
        <v>85</v>
      </c>
      <c r="BE56" s="321"/>
      <c r="BF56" s="321"/>
      <c r="BG56" s="321"/>
      <c r="BH56" s="321"/>
      <c r="BI56" s="321"/>
      <c r="BJ56" s="322"/>
    </row>
    <row r="57" spans="1:92" s="47" customFormat="1" ht="15" customHeight="1">
      <c r="A57" s="2"/>
      <c r="B57" s="2"/>
      <c r="C57" s="2"/>
      <c r="D57" s="48"/>
      <c r="E57" s="44"/>
      <c r="F57" s="45" t="s">
        <v>5</v>
      </c>
      <c r="G57" s="45">
        <v>0</v>
      </c>
      <c r="H57" s="3"/>
      <c r="J57" s="333"/>
      <c r="K57" s="334"/>
      <c r="L57" s="334"/>
      <c r="M57" s="334"/>
      <c r="N57" s="334"/>
      <c r="O57" s="335"/>
      <c r="Q57" s="306"/>
      <c r="R57" s="307"/>
      <c r="S57" s="307"/>
      <c r="T57" s="307"/>
      <c r="U57" s="307"/>
      <c r="V57" s="308"/>
      <c r="X57" s="295"/>
      <c r="Y57" s="296"/>
      <c r="Z57" s="296"/>
      <c r="AA57" s="296"/>
      <c r="AB57" s="297"/>
      <c r="AC57" s="3"/>
      <c r="AD57" s="49"/>
      <c r="AE57" s="302"/>
      <c r="AF57" s="302"/>
      <c r="AG57" s="302"/>
      <c r="AH57" s="302"/>
      <c r="AI57" s="302"/>
      <c r="AJ57" s="302"/>
      <c r="AK57" s="302"/>
      <c r="AM57" s="326"/>
      <c r="AN57" s="326"/>
      <c r="AO57" s="326"/>
      <c r="AP57" s="326"/>
      <c r="AQ57" s="326"/>
      <c r="AR57" s="326"/>
      <c r="AS57" s="326"/>
      <c r="AT57" s="326"/>
      <c r="AV57" s="323"/>
      <c r="AW57" s="324"/>
      <c r="AX57" s="324"/>
      <c r="AY57" s="324"/>
      <c r="AZ57" s="324"/>
      <c r="BA57" s="324"/>
      <c r="BB57" s="325"/>
      <c r="BD57" s="323"/>
      <c r="BE57" s="324"/>
      <c r="BF57" s="324"/>
      <c r="BG57" s="324"/>
      <c r="BH57" s="324"/>
      <c r="BI57" s="324"/>
      <c r="BJ57" s="325"/>
    </row>
    <row r="58" spans="1:92" s="47" customFormat="1" ht="15" customHeight="1">
      <c r="A58" s="327" t="s">
        <v>27</v>
      </c>
      <c r="B58" s="328"/>
      <c r="C58" s="2" t="s">
        <v>28</v>
      </c>
      <c r="D58" s="28">
        <v>240</v>
      </c>
      <c r="F58" s="28"/>
      <c r="G58" s="3"/>
      <c r="H58" s="3"/>
      <c r="I58" s="3"/>
      <c r="J58" s="298" t="s">
        <v>29</v>
      </c>
      <c r="K58" s="329"/>
      <c r="L58" s="298" t="s">
        <v>6</v>
      </c>
      <c r="M58" s="329"/>
      <c r="N58" s="298" t="s">
        <v>7</v>
      </c>
      <c r="O58" s="329"/>
      <c r="Q58" s="298" t="s">
        <v>52</v>
      </c>
      <c r="R58" s="329"/>
      <c r="S58" s="298" t="s">
        <v>53</v>
      </c>
      <c r="T58" s="329"/>
      <c r="U58" s="298" t="s">
        <v>7</v>
      </c>
      <c r="V58" s="329"/>
      <c r="X58" s="6" t="s">
        <v>30</v>
      </c>
      <c r="Y58" s="6" t="s">
        <v>31</v>
      </c>
      <c r="Z58" s="7" t="s">
        <v>32</v>
      </c>
      <c r="AA58" s="8" t="s">
        <v>33</v>
      </c>
      <c r="AB58" s="6" t="s">
        <v>34</v>
      </c>
      <c r="AC58" s="3"/>
      <c r="AD58" s="49"/>
      <c r="AE58" s="336" t="s">
        <v>79</v>
      </c>
      <c r="AF58" s="337"/>
      <c r="AG58" s="290" t="s">
        <v>145</v>
      </c>
      <c r="AH58" s="291"/>
      <c r="AI58" s="290" t="s">
        <v>7</v>
      </c>
      <c r="AJ58" s="291"/>
      <c r="AK58" s="153" t="s">
        <v>137</v>
      </c>
      <c r="AM58" s="6" t="s">
        <v>35</v>
      </c>
      <c r="AN58" s="6" t="s">
        <v>36</v>
      </c>
      <c r="AO58" s="6" t="s">
        <v>8</v>
      </c>
      <c r="AP58" s="6" t="s">
        <v>9</v>
      </c>
      <c r="AQ58" s="7" t="s">
        <v>32</v>
      </c>
      <c r="AR58" s="8" t="s">
        <v>33</v>
      </c>
      <c r="AS58" s="6" t="s">
        <v>34</v>
      </c>
      <c r="AT58" s="153" t="s">
        <v>137</v>
      </c>
      <c r="AV58" s="9" t="s">
        <v>10</v>
      </c>
      <c r="AW58" s="7" t="s">
        <v>37</v>
      </c>
      <c r="AX58" s="7" t="s">
        <v>11</v>
      </c>
      <c r="AY58" s="7" t="s">
        <v>12</v>
      </c>
      <c r="AZ58" s="7" t="s">
        <v>13</v>
      </c>
      <c r="BA58" s="10" t="s">
        <v>14</v>
      </c>
      <c r="BB58" s="6" t="s">
        <v>7</v>
      </c>
      <c r="BD58" s="9" t="s">
        <v>10</v>
      </c>
      <c r="BE58" s="7" t="s">
        <v>37</v>
      </c>
      <c r="BF58" s="7" t="s">
        <v>11</v>
      </c>
      <c r="BG58" s="7" t="s">
        <v>12</v>
      </c>
      <c r="BH58" s="7" t="s">
        <v>13</v>
      </c>
      <c r="BI58" s="10" t="s">
        <v>14</v>
      </c>
      <c r="BJ58" s="6" t="s">
        <v>7</v>
      </c>
    </row>
    <row r="59" spans="1:92" s="47" customFormat="1" ht="15" customHeight="1">
      <c r="A59" s="11"/>
      <c r="B59" s="11"/>
      <c r="C59" s="12"/>
      <c r="D59" s="48"/>
      <c r="F59" s="48"/>
      <c r="G59" s="3"/>
      <c r="H59" s="3"/>
      <c r="I59" s="3"/>
      <c r="J59" s="300"/>
      <c r="K59" s="319"/>
      <c r="L59" s="300"/>
      <c r="M59" s="319"/>
      <c r="N59" s="300" t="s">
        <v>38</v>
      </c>
      <c r="O59" s="319"/>
      <c r="Q59" s="300"/>
      <c r="R59" s="319"/>
      <c r="S59" s="300"/>
      <c r="T59" s="319"/>
      <c r="U59" s="300" t="s">
        <v>56</v>
      </c>
      <c r="V59" s="319"/>
      <c r="X59" s="13"/>
      <c r="Y59" s="13" t="s">
        <v>39</v>
      </c>
      <c r="Z59" s="14" t="s">
        <v>40</v>
      </c>
      <c r="AA59" s="15"/>
      <c r="AB59" s="13" t="s">
        <v>41</v>
      </c>
      <c r="AC59" s="3"/>
      <c r="AD59" s="49"/>
      <c r="AE59" s="317"/>
      <c r="AF59" s="318"/>
      <c r="AG59" s="300"/>
      <c r="AH59" s="319"/>
      <c r="AI59" s="300"/>
      <c r="AJ59" s="319"/>
      <c r="AK59" s="154" t="s">
        <v>138</v>
      </c>
      <c r="AM59" s="13"/>
      <c r="AN59" s="13"/>
      <c r="AO59" s="13" t="s">
        <v>42</v>
      </c>
      <c r="AP59" s="13" t="s">
        <v>39</v>
      </c>
      <c r="AQ59" s="14" t="s">
        <v>40</v>
      </c>
      <c r="AR59" s="15"/>
      <c r="AS59" s="13"/>
      <c r="AT59" s="154" t="s">
        <v>138</v>
      </c>
      <c r="AV59" s="16"/>
      <c r="AW59" s="14" t="s">
        <v>41</v>
      </c>
      <c r="AX59" s="14" t="s">
        <v>42</v>
      </c>
      <c r="AY59" s="14" t="s">
        <v>39</v>
      </c>
      <c r="AZ59" s="14" t="s">
        <v>43</v>
      </c>
      <c r="BA59" s="17" t="s">
        <v>39</v>
      </c>
      <c r="BB59" s="13" t="s">
        <v>15</v>
      </c>
      <c r="BD59" s="16"/>
      <c r="BE59" s="14" t="s">
        <v>41</v>
      </c>
      <c r="BF59" s="14" t="s">
        <v>42</v>
      </c>
      <c r="BG59" s="14" t="s">
        <v>39</v>
      </c>
      <c r="BH59" s="14" t="s">
        <v>43</v>
      </c>
      <c r="BI59" s="17" t="s">
        <v>39</v>
      </c>
      <c r="BJ59" s="13" t="s">
        <v>15</v>
      </c>
    </row>
    <row r="60" spans="1:92" s="47" customFormat="1" ht="15" customHeight="1">
      <c r="A60" s="313" t="s">
        <v>16</v>
      </c>
      <c r="B60" s="314"/>
      <c r="C60" s="2" t="s">
        <v>44</v>
      </c>
      <c r="D60" s="28">
        <f>SUM(D56+D58)</f>
        <v>800</v>
      </c>
      <c r="F60" s="28"/>
      <c r="G60" s="3"/>
      <c r="H60" s="3"/>
      <c r="J60" s="298" t="s">
        <v>45</v>
      </c>
      <c r="K60" s="299"/>
      <c r="L60" s="298" t="s">
        <v>106</v>
      </c>
      <c r="M60" s="299"/>
      <c r="N60" s="298">
        <v>1000</v>
      </c>
      <c r="O60" s="299"/>
      <c r="Q60" s="298" t="s">
        <v>57</v>
      </c>
      <c r="R60" s="299"/>
      <c r="S60" s="298" t="s">
        <v>58</v>
      </c>
      <c r="T60" s="299"/>
      <c r="U60" s="298">
        <v>100</v>
      </c>
      <c r="V60" s="299"/>
      <c r="W60" s="109"/>
      <c r="X60" s="50"/>
      <c r="Y60" s="51"/>
      <c r="Z60" s="20"/>
      <c r="AA60" s="52"/>
      <c r="AB60" s="22"/>
      <c r="AC60" s="3"/>
      <c r="AD60" s="5" t="s">
        <v>168</v>
      </c>
      <c r="AE60" s="374" t="s">
        <v>146</v>
      </c>
      <c r="AF60" s="375"/>
      <c r="AG60" s="389" t="s">
        <v>194</v>
      </c>
      <c r="AH60" s="390"/>
      <c r="AI60" s="366">
        <v>1</v>
      </c>
      <c r="AJ60" s="299"/>
      <c r="AK60" s="309">
        <v>1</v>
      </c>
      <c r="AL60" s="109"/>
      <c r="AM60" s="56">
        <v>7002</v>
      </c>
      <c r="AN60" s="22" t="s">
        <v>86</v>
      </c>
      <c r="AO60" s="57" t="s">
        <v>87</v>
      </c>
      <c r="AP60" s="51">
        <v>4</v>
      </c>
      <c r="AQ60" s="58">
        <v>3</v>
      </c>
      <c r="AR60" s="52">
        <v>200</v>
      </c>
      <c r="AS60" s="22">
        <v>40</v>
      </c>
      <c r="AT60" s="155">
        <v>4</v>
      </c>
      <c r="AV60" s="9">
        <v>1</v>
      </c>
      <c r="AW60" s="7" t="s">
        <v>46</v>
      </c>
      <c r="AX60" s="7" t="s">
        <v>17</v>
      </c>
      <c r="AY60" s="53">
        <v>1</v>
      </c>
      <c r="AZ60" s="54">
        <v>1</v>
      </c>
      <c r="BA60" s="55">
        <v>200</v>
      </c>
      <c r="BB60" s="6">
        <v>1000</v>
      </c>
      <c r="BD60" s="9"/>
      <c r="BE60" s="7"/>
      <c r="BF60" s="7"/>
      <c r="BG60" s="53"/>
      <c r="BH60" s="54"/>
      <c r="BI60" s="55"/>
      <c r="BJ60" s="6"/>
    </row>
    <row r="61" spans="1:92" s="4" customFormat="1" ht="15" customHeight="1">
      <c r="A61" s="3"/>
      <c r="B61" s="3"/>
      <c r="C61" s="3"/>
      <c r="D61" s="48"/>
      <c r="F61" s="48"/>
      <c r="G61" s="3"/>
      <c r="H61" s="3"/>
      <c r="J61" s="300"/>
      <c r="K61" s="301"/>
      <c r="L61" s="300"/>
      <c r="M61" s="301"/>
      <c r="N61" s="300"/>
      <c r="O61" s="301"/>
      <c r="Q61" s="300"/>
      <c r="R61" s="301"/>
      <c r="S61" s="300"/>
      <c r="T61" s="301"/>
      <c r="U61" s="300"/>
      <c r="V61" s="301"/>
      <c r="X61" s="50"/>
      <c r="Y61" s="51"/>
      <c r="Z61" s="20"/>
      <c r="AA61" s="52"/>
      <c r="AB61" s="22"/>
      <c r="AC61" s="3"/>
      <c r="AD61" s="109"/>
      <c r="AE61" s="374"/>
      <c r="AF61" s="375"/>
      <c r="AG61" s="391"/>
      <c r="AH61" s="392"/>
      <c r="AI61" s="375"/>
      <c r="AJ61" s="395"/>
      <c r="AK61" s="309"/>
      <c r="AL61" s="1"/>
      <c r="AM61" s="56">
        <v>7004</v>
      </c>
      <c r="AN61" s="22" t="s">
        <v>86</v>
      </c>
      <c r="AO61" s="57" t="s">
        <v>87</v>
      </c>
      <c r="AP61" s="51">
        <v>12</v>
      </c>
      <c r="AQ61" s="58">
        <v>7</v>
      </c>
      <c r="AR61" s="52">
        <v>200</v>
      </c>
      <c r="AS61" s="22">
        <v>40</v>
      </c>
      <c r="AT61" s="155">
        <v>4</v>
      </c>
      <c r="AV61" s="59">
        <v>2</v>
      </c>
      <c r="AW61" s="57" t="s">
        <v>18</v>
      </c>
      <c r="AX61" s="57" t="s">
        <v>17</v>
      </c>
      <c r="AY61" s="51">
        <v>2</v>
      </c>
      <c r="AZ61" s="58">
        <v>2</v>
      </c>
      <c r="BA61" s="52">
        <v>200</v>
      </c>
      <c r="BB61" s="22">
        <v>1000</v>
      </c>
      <c r="BD61" s="60"/>
      <c r="BE61" s="57"/>
      <c r="BF61" s="57"/>
      <c r="BG61" s="51"/>
      <c r="BH61" s="58"/>
      <c r="BI61" s="52"/>
      <c r="BJ61" s="22"/>
    </row>
    <row r="62" spans="1:92" s="4" customFormat="1" ht="15" customHeight="1">
      <c r="A62" s="315">
        <f>B57+1</f>
        <v>1</v>
      </c>
      <c r="B62" s="316"/>
      <c r="C62" s="2" t="s">
        <v>161</v>
      </c>
      <c r="D62" s="28" t="s">
        <v>162</v>
      </c>
      <c r="E62" s="245"/>
      <c r="F62" s="245"/>
      <c r="G62" s="245"/>
      <c r="H62" s="245"/>
      <c r="I62" s="245"/>
      <c r="J62" s="298" t="s">
        <v>19</v>
      </c>
      <c r="K62" s="299"/>
      <c r="L62" s="298" t="s">
        <v>106</v>
      </c>
      <c r="M62" s="299"/>
      <c r="N62" s="298">
        <v>100</v>
      </c>
      <c r="O62" s="299"/>
      <c r="Q62" s="3"/>
      <c r="R62" s="3"/>
      <c r="S62" s="3"/>
      <c r="T62" s="3"/>
      <c r="U62" s="3"/>
      <c r="V62" s="3"/>
      <c r="X62" s="50"/>
      <c r="Y62" s="51"/>
      <c r="Z62" s="20"/>
      <c r="AA62" s="52"/>
      <c r="AB62" s="22"/>
      <c r="AC62" s="3"/>
      <c r="AD62" s="117"/>
      <c r="AE62" s="300"/>
      <c r="AF62" s="388"/>
      <c r="AG62" s="393"/>
      <c r="AH62" s="394"/>
      <c r="AI62" s="388"/>
      <c r="AJ62" s="301"/>
      <c r="AK62" s="309"/>
      <c r="AL62" s="1"/>
      <c r="AM62" s="56">
        <v>7009</v>
      </c>
      <c r="AN62" s="22" t="s">
        <v>86</v>
      </c>
      <c r="AO62" s="57" t="s">
        <v>87</v>
      </c>
      <c r="AP62" s="51">
        <v>23</v>
      </c>
      <c r="AQ62" s="58">
        <v>14</v>
      </c>
      <c r="AR62" s="52">
        <v>200</v>
      </c>
      <c r="AS62" s="22">
        <v>40</v>
      </c>
      <c r="AT62" s="158">
        <v>1</v>
      </c>
      <c r="AV62" s="59">
        <v>3</v>
      </c>
      <c r="AW62" s="57" t="s">
        <v>18</v>
      </c>
      <c r="AX62" s="57" t="s">
        <v>17</v>
      </c>
      <c r="AY62" s="51">
        <v>3</v>
      </c>
      <c r="AZ62" s="58">
        <v>4</v>
      </c>
      <c r="BA62" s="52">
        <v>201</v>
      </c>
      <c r="BB62" s="22">
        <v>1000</v>
      </c>
      <c r="BD62" s="60"/>
      <c r="BE62" s="57"/>
      <c r="BF62" s="57"/>
      <c r="BG62" s="51"/>
      <c r="BH62" s="58"/>
      <c r="BI62" s="52"/>
      <c r="BJ62" s="22"/>
    </row>
    <row r="63" spans="1:92" s="4" customFormat="1" ht="15" customHeight="1">
      <c r="A63" s="384">
        <f>B57+1</f>
        <v>1</v>
      </c>
      <c r="B63" s="385"/>
      <c r="C63" s="2" t="s">
        <v>163</v>
      </c>
      <c r="D63" s="28" t="s">
        <v>164</v>
      </c>
      <c r="E63" s="48"/>
      <c r="F63" s="3"/>
      <c r="G63" s="3"/>
      <c r="J63" s="300"/>
      <c r="K63" s="301"/>
      <c r="L63" s="300"/>
      <c r="M63" s="301"/>
      <c r="N63" s="300"/>
      <c r="O63" s="301"/>
      <c r="Q63" s="303" t="s">
        <v>64</v>
      </c>
      <c r="R63" s="358"/>
      <c r="S63" s="358"/>
      <c r="T63" s="358"/>
      <c r="U63" s="358"/>
      <c r="V63" s="359"/>
      <c r="X63" s="18"/>
      <c r="Y63" s="19"/>
      <c r="Z63" s="20"/>
      <c r="AA63" s="21"/>
      <c r="AB63" s="22"/>
      <c r="AC63" s="3"/>
      <c r="AD63" s="1"/>
      <c r="AE63" s="374" t="s">
        <v>157</v>
      </c>
      <c r="AF63" s="375"/>
      <c r="AG63" s="396" t="s">
        <v>193</v>
      </c>
      <c r="AH63" s="299"/>
      <c r="AI63" s="366">
        <v>1</v>
      </c>
      <c r="AJ63" s="299"/>
      <c r="AK63" s="310">
        <v>4</v>
      </c>
      <c r="AM63" s="56"/>
      <c r="AN63" s="22"/>
      <c r="AO63" s="57"/>
      <c r="AP63" s="51"/>
      <c r="AQ63" s="58"/>
      <c r="AR63" s="52"/>
      <c r="AS63" s="22"/>
      <c r="AT63" s="155"/>
      <c r="AV63" s="59">
        <v>4</v>
      </c>
      <c r="AW63" s="57" t="s">
        <v>18</v>
      </c>
      <c r="AX63" s="57" t="s">
        <v>17</v>
      </c>
      <c r="AY63" s="51">
        <v>4</v>
      </c>
      <c r="AZ63" s="58">
        <v>3</v>
      </c>
      <c r="BA63" s="52">
        <v>201</v>
      </c>
      <c r="BB63" s="22">
        <v>1000</v>
      </c>
      <c r="BD63" s="59"/>
      <c r="BE63" s="57"/>
      <c r="BF63" s="57"/>
      <c r="BG63" s="51"/>
      <c r="BH63" s="58"/>
      <c r="BI63" s="52"/>
      <c r="BJ63" s="22"/>
    </row>
    <row r="64" spans="1:92" s="4" customFormat="1" ht="15" customHeight="1">
      <c r="A64" s="397">
        <v>1</v>
      </c>
      <c r="B64" s="398"/>
      <c r="C64" s="2" t="s">
        <v>163</v>
      </c>
      <c r="D64" s="28" t="s">
        <v>165</v>
      </c>
      <c r="F64" s="28"/>
      <c r="G64" s="3"/>
      <c r="Q64" s="360"/>
      <c r="R64" s="352"/>
      <c r="S64" s="352"/>
      <c r="T64" s="352"/>
      <c r="U64" s="352"/>
      <c r="V64" s="361"/>
      <c r="X64" s="23"/>
      <c r="Y64" s="24"/>
      <c r="Z64" s="25"/>
      <c r="AA64" s="26"/>
      <c r="AB64" s="13"/>
      <c r="AC64" s="3"/>
      <c r="AD64" s="116"/>
      <c r="AE64" s="374"/>
      <c r="AF64" s="375"/>
      <c r="AG64" s="374"/>
      <c r="AH64" s="395"/>
      <c r="AI64" s="375"/>
      <c r="AJ64" s="395"/>
      <c r="AK64" s="310"/>
      <c r="AM64" s="61"/>
      <c r="AN64" s="65"/>
      <c r="AO64" s="128"/>
      <c r="AP64" s="62"/>
      <c r="AQ64" s="63"/>
      <c r="AR64" s="64"/>
      <c r="AS64" s="65"/>
      <c r="AT64" s="250"/>
      <c r="AV64" s="59">
        <v>5</v>
      </c>
      <c r="AW64" s="57" t="s">
        <v>18</v>
      </c>
      <c r="AX64" s="57" t="s">
        <v>17</v>
      </c>
      <c r="AY64" s="51">
        <v>7</v>
      </c>
      <c r="AZ64" s="58">
        <v>6</v>
      </c>
      <c r="BA64" s="52">
        <v>201</v>
      </c>
      <c r="BB64" s="22">
        <v>1000</v>
      </c>
      <c r="BD64" s="66"/>
      <c r="BE64" s="67"/>
      <c r="BF64" s="71"/>
      <c r="BG64" s="68"/>
      <c r="BH64" s="69"/>
      <c r="BI64" s="70"/>
      <c r="BJ64" s="71"/>
    </row>
    <row r="65" spans="1:62" s="4" customFormat="1" ht="15" customHeight="1">
      <c r="A65" s="386">
        <f>B57+1</f>
        <v>1</v>
      </c>
      <c r="B65" s="387"/>
      <c r="C65" s="2" t="s">
        <v>163</v>
      </c>
      <c r="D65" s="28" t="s">
        <v>166</v>
      </c>
      <c r="E65" s="245"/>
      <c r="F65" s="48"/>
      <c r="G65" s="3"/>
      <c r="Q65" s="298" t="s">
        <v>67</v>
      </c>
      <c r="R65" s="329"/>
      <c r="S65" s="298" t="s">
        <v>68</v>
      </c>
      <c r="T65" s="329"/>
      <c r="U65" s="298" t="s">
        <v>7</v>
      </c>
      <c r="V65" s="329"/>
      <c r="X65" s="3"/>
      <c r="Y65" s="3"/>
      <c r="Z65" s="3"/>
      <c r="AA65" s="3"/>
      <c r="AB65" s="3"/>
      <c r="AC65" s="3"/>
      <c r="AD65" s="116"/>
      <c r="AE65" s="300"/>
      <c r="AF65" s="388"/>
      <c r="AG65" s="300"/>
      <c r="AH65" s="301"/>
      <c r="AI65" s="388"/>
      <c r="AJ65" s="301"/>
      <c r="AK65" s="310"/>
      <c r="AM65" s="56"/>
      <c r="AN65" s="22"/>
      <c r="AO65" s="57"/>
      <c r="AP65" s="51"/>
      <c r="AQ65" s="58"/>
      <c r="AR65" s="52"/>
      <c r="AS65" s="22"/>
      <c r="AT65" s="155"/>
      <c r="AV65" s="78">
        <v>6</v>
      </c>
      <c r="AW65" s="73" t="s">
        <v>18</v>
      </c>
      <c r="AX65" s="73" t="s">
        <v>17</v>
      </c>
      <c r="AY65" s="74">
        <v>8</v>
      </c>
      <c r="AZ65" s="75">
        <v>5</v>
      </c>
      <c r="BA65" s="76">
        <v>200</v>
      </c>
      <c r="BB65" s="77">
        <v>1000</v>
      </c>
      <c r="BD65" s="79"/>
      <c r="BE65" s="80"/>
      <c r="BF65" s="84"/>
      <c r="BG65" s="81"/>
      <c r="BH65" s="82"/>
      <c r="BI65" s="83"/>
      <c r="BJ65" s="77"/>
    </row>
    <row r="66" spans="1:62" s="4" customFormat="1" ht="15" customHeight="1">
      <c r="A66" s="288">
        <f>B57+1</f>
        <v>1</v>
      </c>
      <c r="B66" s="289"/>
      <c r="C66" s="2" t="s">
        <v>163</v>
      </c>
      <c r="D66" s="28" t="s">
        <v>167</v>
      </c>
      <c r="E66" s="255"/>
      <c r="F66" s="28"/>
      <c r="G66" s="3"/>
      <c r="Q66" s="300"/>
      <c r="R66" s="319"/>
      <c r="S66" s="300"/>
      <c r="T66" s="319"/>
      <c r="U66" s="300" t="s">
        <v>56</v>
      </c>
      <c r="V66" s="319"/>
      <c r="X66" s="338" t="s">
        <v>81</v>
      </c>
      <c r="Y66" s="339"/>
      <c r="Z66" s="339"/>
      <c r="AA66" s="339"/>
      <c r="AB66" s="340"/>
      <c r="AC66" s="3"/>
      <c r="AD66" s="116"/>
      <c r="AE66" s="264" t="s">
        <v>187</v>
      </c>
      <c r="AM66" s="56"/>
      <c r="AN66" s="22"/>
      <c r="AO66" s="57"/>
      <c r="AP66" s="51"/>
      <c r="AQ66" s="58"/>
      <c r="AR66" s="52"/>
      <c r="AS66" s="22"/>
      <c r="AT66" s="155"/>
      <c r="AV66" s="59">
        <v>7</v>
      </c>
      <c r="AW66" s="57" t="s">
        <v>18</v>
      </c>
      <c r="AX66" s="57" t="s">
        <v>17</v>
      </c>
      <c r="AY66" s="51">
        <v>11</v>
      </c>
      <c r="AZ66" s="58">
        <v>8</v>
      </c>
      <c r="BA66" s="52">
        <v>201</v>
      </c>
      <c r="BB66" s="22">
        <v>1000</v>
      </c>
      <c r="BD66" s="59"/>
      <c r="BE66" s="57"/>
      <c r="BF66" s="57"/>
      <c r="BG66" s="51"/>
      <c r="BH66" s="58"/>
      <c r="BI66" s="52"/>
      <c r="BJ66" s="22"/>
    </row>
    <row r="67" spans="1:62" s="4" customFormat="1" ht="15" customHeight="1" thickBot="1">
      <c r="A67" s="46"/>
      <c r="B67" s="46"/>
      <c r="C67" s="46"/>
      <c r="D67" s="46"/>
      <c r="F67" s="46"/>
      <c r="G67" s="46"/>
      <c r="Q67" s="298" t="s">
        <v>69</v>
      </c>
      <c r="R67" s="299"/>
      <c r="S67" s="298" t="s">
        <v>58</v>
      </c>
      <c r="T67" s="299"/>
      <c r="U67" s="298">
        <v>100</v>
      </c>
      <c r="V67" s="299"/>
      <c r="X67" s="341"/>
      <c r="Y67" s="342"/>
      <c r="Z67" s="342"/>
      <c r="AA67" s="342"/>
      <c r="AB67" s="343"/>
      <c r="AC67" s="3"/>
      <c r="AD67" s="116"/>
      <c r="AE67" s="264" t="s">
        <v>179</v>
      </c>
      <c r="AM67" s="56"/>
      <c r="AN67" s="22"/>
      <c r="AO67" s="57"/>
      <c r="AP67" s="51"/>
      <c r="AQ67" s="58"/>
      <c r="AR67" s="52"/>
      <c r="AS67" s="22"/>
      <c r="AT67" s="158"/>
      <c r="AV67" s="59">
        <v>8</v>
      </c>
      <c r="AW67" s="57" t="s">
        <v>18</v>
      </c>
      <c r="AX67" s="57" t="s">
        <v>17</v>
      </c>
      <c r="AY67" s="51">
        <v>12</v>
      </c>
      <c r="AZ67" s="58">
        <v>7</v>
      </c>
      <c r="BA67" s="52">
        <v>201</v>
      </c>
      <c r="BB67" s="22">
        <v>1000</v>
      </c>
      <c r="BD67" s="59"/>
      <c r="BE67" s="57"/>
      <c r="BF67" s="57"/>
      <c r="BG67" s="51"/>
      <c r="BH67" s="58"/>
      <c r="BI67" s="52"/>
      <c r="BJ67" s="22"/>
    </row>
    <row r="68" spans="1:62" s="4" customFormat="1" ht="15" customHeight="1" thickTop="1" thickBot="1">
      <c r="A68" s="27">
        <v>5</v>
      </c>
      <c r="B68" s="2" t="s">
        <v>54</v>
      </c>
      <c r="C68" s="28" t="s">
        <v>55</v>
      </c>
      <c r="D68" s="28"/>
      <c r="F68" s="3"/>
      <c r="G68" s="3"/>
      <c r="Q68" s="300"/>
      <c r="R68" s="301"/>
      <c r="S68" s="300"/>
      <c r="T68" s="301"/>
      <c r="U68" s="300"/>
      <c r="V68" s="301"/>
      <c r="X68" s="29" t="s">
        <v>10</v>
      </c>
      <c r="Y68" s="7" t="s">
        <v>12</v>
      </c>
      <c r="Z68" s="7" t="s">
        <v>13</v>
      </c>
      <c r="AA68" s="10" t="s">
        <v>14</v>
      </c>
      <c r="AB68" s="6" t="s">
        <v>7</v>
      </c>
      <c r="AC68" s="3"/>
      <c r="AD68" s="116"/>
      <c r="AE68" s="264" t="s">
        <v>180</v>
      </c>
      <c r="AM68" s="179"/>
      <c r="AN68" s="22"/>
      <c r="AO68" s="57"/>
      <c r="AP68" s="19"/>
      <c r="AQ68" s="20"/>
      <c r="AR68" s="21"/>
      <c r="AS68" s="22"/>
      <c r="AT68" s="155"/>
      <c r="AV68" s="59">
        <v>9</v>
      </c>
      <c r="AW68" s="57" t="s">
        <v>18</v>
      </c>
      <c r="AX68" s="57" t="s">
        <v>17</v>
      </c>
      <c r="AY68" s="51">
        <v>15</v>
      </c>
      <c r="AZ68" s="58">
        <v>10</v>
      </c>
      <c r="BA68" s="52">
        <v>202</v>
      </c>
      <c r="BB68" s="22">
        <v>1000</v>
      </c>
      <c r="BD68" s="59"/>
      <c r="BE68" s="57"/>
      <c r="BF68" s="57"/>
      <c r="BG68" s="51"/>
      <c r="BH68" s="58"/>
      <c r="BI68" s="52"/>
      <c r="BJ68" s="22"/>
    </row>
    <row r="69" spans="1:62" s="4" customFormat="1" ht="15" customHeight="1" thickTop="1">
      <c r="A69" s="3"/>
      <c r="B69" s="3"/>
      <c r="C69" s="28"/>
      <c r="D69" s="28"/>
      <c r="F69" s="3"/>
      <c r="G69" s="3"/>
      <c r="X69" s="30"/>
      <c r="Y69" s="14" t="s">
        <v>59</v>
      </c>
      <c r="Z69" s="14" t="s">
        <v>60</v>
      </c>
      <c r="AA69" s="17" t="s">
        <v>59</v>
      </c>
      <c r="AB69" s="13" t="s">
        <v>15</v>
      </c>
      <c r="AC69" s="3"/>
      <c r="AD69" s="116"/>
      <c r="AM69" s="195"/>
      <c r="AN69" s="65"/>
      <c r="AO69" s="65"/>
      <c r="AP69" s="196"/>
      <c r="AQ69" s="197"/>
      <c r="AR69" s="198"/>
      <c r="AS69" s="65"/>
      <c r="AT69" s="156"/>
      <c r="AV69" s="60">
        <v>10</v>
      </c>
      <c r="AW69" s="57" t="s">
        <v>18</v>
      </c>
      <c r="AX69" s="57" t="s">
        <v>17</v>
      </c>
      <c r="AY69" s="51">
        <v>16</v>
      </c>
      <c r="AZ69" s="58">
        <v>9</v>
      </c>
      <c r="BA69" s="52">
        <v>202</v>
      </c>
      <c r="BB69" s="22">
        <v>1000</v>
      </c>
      <c r="BD69" s="59"/>
      <c r="BE69" s="67"/>
      <c r="BF69" s="67"/>
      <c r="BG69" s="51"/>
      <c r="BH69" s="58"/>
      <c r="BI69" s="52"/>
      <c r="BJ69" s="22"/>
    </row>
    <row r="70" spans="1:62" s="4" customFormat="1" ht="15" customHeight="1">
      <c r="A70" s="31">
        <v>8</v>
      </c>
      <c r="B70" s="2" t="s">
        <v>49</v>
      </c>
      <c r="C70" s="28" t="s">
        <v>61</v>
      </c>
      <c r="D70" s="28"/>
      <c r="F70" s="3"/>
      <c r="G70" s="3"/>
      <c r="X70" s="29">
        <v>1</v>
      </c>
      <c r="Y70" s="53">
        <v>16</v>
      </c>
      <c r="Z70" s="85">
        <v>9</v>
      </c>
      <c r="AA70" s="55">
        <v>204</v>
      </c>
      <c r="AB70" s="6">
        <v>1000</v>
      </c>
      <c r="AC70" s="3"/>
      <c r="AD70" s="116"/>
      <c r="AM70" s="179"/>
      <c r="AN70" s="22"/>
      <c r="AO70" s="57"/>
      <c r="AP70" s="19"/>
      <c r="AQ70" s="20"/>
      <c r="AR70" s="21"/>
      <c r="AS70" s="22"/>
      <c r="AT70" s="155"/>
      <c r="AV70" s="86">
        <v>11</v>
      </c>
      <c r="AW70" s="73" t="s">
        <v>18</v>
      </c>
      <c r="AX70" s="73" t="s">
        <v>17</v>
      </c>
      <c r="AY70" s="74">
        <v>17</v>
      </c>
      <c r="AZ70" s="75">
        <v>9</v>
      </c>
      <c r="BA70" s="76">
        <v>201</v>
      </c>
      <c r="BB70" s="77">
        <v>1000</v>
      </c>
      <c r="BD70" s="72"/>
      <c r="BE70" s="73"/>
      <c r="BF70" s="73"/>
      <c r="BG70" s="74"/>
      <c r="BH70" s="75"/>
      <c r="BI70" s="76"/>
      <c r="BJ70" s="77"/>
    </row>
    <row r="71" spans="1:62" s="4" customFormat="1" ht="15" customHeight="1">
      <c r="G71" s="3"/>
      <c r="W71" s="1"/>
      <c r="X71" s="87">
        <v>2</v>
      </c>
      <c r="Y71" s="51">
        <v>16</v>
      </c>
      <c r="Z71" s="20">
        <v>9</v>
      </c>
      <c r="AA71" s="52">
        <v>205</v>
      </c>
      <c r="AB71" s="22">
        <v>100</v>
      </c>
      <c r="AC71" s="3"/>
      <c r="AD71" s="116"/>
      <c r="AM71" s="179"/>
      <c r="AN71" s="22"/>
      <c r="AO71" s="22"/>
      <c r="AP71" s="19"/>
      <c r="AQ71" s="20"/>
      <c r="AR71" s="21"/>
      <c r="AS71" s="22"/>
      <c r="AT71" s="155"/>
      <c r="AV71" s="60">
        <v>12</v>
      </c>
      <c r="AW71" s="57" t="s">
        <v>18</v>
      </c>
      <c r="AX71" s="57" t="s">
        <v>17</v>
      </c>
      <c r="AY71" s="19">
        <v>18</v>
      </c>
      <c r="AZ71" s="20">
        <v>10</v>
      </c>
      <c r="BA71" s="21">
        <v>201</v>
      </c>
      <c r="BB71" s="22">
        <v>1000</v>
      </c>
      <c r="BD71" s="32"/>
      <c r="BE71" s="22"/>
      <c r="BF71" s="22"/>
      <c r="BG71" s="19"/>
      <c r="BH71" s="20"/>
      <c r="BI71" s="21"/>
      <c r="BJ71" s="22"/>
    </row>
    <row r="72" spans="1:62" s="4" customFormat="1" ht="15" customHeight="1">
      <c r="A72" s="33">
        <v>8</v>
      </c>
      <c r="B72" s="2" t="s">
        <v>62</v>
      </c>
      <c r="C72" s="28" t="s">
        <v>63</v>
      </c>
      <c r="D72" s="28"/>
      <c r="F72" s="3"/>
      <c r="G72" s="199"/>
      <c r="W72" s="1"/>
      <c r="X72" s="34">
        <v>3</v>
      </c>
      <c r="Y72" s="19">
        <v>16</v>
      </c>
      <c r="Z72" s="20">
        <v>9</v>
      </c>
      <c r="AA72" s="21">
        <v>206</v>
      </c>
      <c r="AB72" s="22">
        <v>1000</v>
      </c>
      <c r="AC72" s="3"/>
      <c r="AD72" s="116"/>
      <c r="AM72" s="56"/>
      <c r="AN72" s="22"/>
      <c r="AO72" s="57"/>
      <c r="AP72" s="51"/>
      <c r="AQ72" s="58"/>
      <c r="AR72" s="52"/>
      <c r="AS72" s="22"/>
      <c r="AT72" s="155"/>
      <c r="AV72" s="60">
        <v>13</v>
      </c>
      <c r="AW72" s="57" t="s">
        <v>18</v>
      </c>
      <c r="AX72" s="57" t="s">
        <v>17</v>
      </c>
      <c r="AY72" s="19">
        <v>19</v>
      </c>
      <c r="AZ72" s="20">
        <v>12</v>
      </c>
      <c r="BA72" s="21">
        <v>201</v>
      </c>
      <c r="BB72" s="22">
        <v>1000</v>
      </c>
      <c r="BD72" s="32"/>
      <c r="BE72" s="22"/>
      <c r="BF72" s="22"/>
      <c r="BG72" s="19"/>
      <c r="BH72" s="20"/>
      <c r="BI72" s="21"/>
      <c r="BJ72" s="22"/>
    </row>
    <row r="73" spans="1:62" s="4" customFormat="1" ht="15" customHeight="1">
      <c r="A73" s="3"/>
      <c r="B73" s="3"/>
      <c r="C73" s="28"/>
      <c r="D73" s="28"/>
      <c r="F73" s="3"/>
      <c r="G73" s="3"/>
      <c r="W73" s="1"/>
      <c r="X73" s="36">
        <v>4</v>
      </c>
      <c r="Y73" s="24">
        <v>16</v>
      </c>
      <c r="Z73" s="25">
        <v>9</v>
      </c>
      <c r="AA73" s="26">
        <v>207</v>
      </c>
      <c r="AB73" s="13">
        <v>100</v>
      </c>
      <c r="AC73" s="3"/>
      <c r="AD73" s="116"/>
      <c r="AM73" s="56"/>
      <c r="AN73" s="22"/>
      <c r="AO73" s="57"/>
      <c r="AP73" s="51"/>
      <c r="AQ73" s="58"/>
      <c r="AR73" s="52"/>
      <c r="AS73" s="22"/>
      <c r="AT73" s="155"/>
      <c r="AV73" s="60">
        <v>14</v>
      </c>
      <c r="AW73" s="57" t="s">
        <v>18</v>
      </c>
      <c r="AX73" s="57" t="s">
        <v>17</v>
      </c>
      <c r="AY73" s="19">
        <v>20</v>
      </c>
      <c r="AZ73" s="20">
        <v>11</v>
      </c>
      <c r="BA73" s="21">
        <v>201</v>
      </c>
      <c r="BB73" s="22">
        <v>1000</v>
      </c>
      <c r="BD73" s="32"/>
      <c r="BE73" s="22"/>
      <c r="BF73" s="22"/>
      <c r="BG73" s="19"/>
      <c r="BH73" s="20"/>
      <c r="BI73" s="21"/>
      <c r="BJ73" s="22"/>
    </row>
    <row r="74" spans="1:62" s="4" customFormat="1" ht="15" customHeight="1">
      <c r="A74" s="122">
        <v>8</v>
      </c>
      <c r="B74" s="2" t="s">
        <v>62</v>
      </c>
      <c r="C74" s="28" t="s">
        <v>114</v>
      </c>
      <c r="D74" s="28"/>
      <c r="F74" s="3"/>
      <c r="G74" s="3"/>
      <c r="W74" s="1"/>
      <c r="AC74" s="3"/>
      <c r="AD74" s="116"/>
      <c r="AM74" s="56"/>
      <c r="AN74" s="22"/>
      <c r="AO74" s="57"/>
      <c r="AP74" s="51"/>
      <c r="AQ74" s="58"/>
      <c r="AR74" s="52"/>
      <c r="AS74" s="22"/>
      <c r="AT74" s="155"/>
      <c r="AV74" s="60">
        <v>15</v>
      </c>
      <c r="AW74" s="57" t="s">
        <v>18</v>
      </c>
      <c r="AX74" s="57" t="s">
        <v>17</v>
      </c>
      <c r="AY74" s="96">
        <v>23</v>
      </c>
      <c r="AZ74" s="97">
        <v>14</v>
      </c>
      <c r="BA74" s="98">
        <v>201</v>
      </c>
      <c r="BB74" s="22">
        <v>1000</v>
      </c>
      <c r="BD74" s="32"/>
      <c r="BE74" s="22"/>
      <c r="BF74" s="22"/>
      <c r="BG74" s="19"/>
      <c r="BH74" s="20"/>
      <c r="BI74" s="21"/>
      <c r="BJ74" s="22"/>
    </row>
    <row r="75" spans="1:62" s="4" customFormat="1" ht="15" customHeight="1" thickBot="1">
      <c r="A75" s="3"/>
      <c r="B75" s="3"/>
      <c r="C75" s="28"/>
      <c r="D75" s="28"/>
      <c r="F75" s="3"/>
      <c r="G75" s="46"/>
      <c r="W75" s="1"/>
      <c r="AC75" s="3"/>
      <c r="AD75" s="116"/>
      <c r="AM75" s="72"/>
      <c r="AN75" s="77"/>
      <c r="AO75" s="73"/>
      <c r="AP75" s="74"/>
      <c r="AQ75" s="75"/>
      <c r="AR75" s="76"/>
      <c r="AS75" s="77"/>
      <c r="AT75" s="165"/>
      <c r="AV75" s="86">
        <v>16</v>
      </c>
      <c r="AW75" s="73" t="s">
        <v>18</v>
      </c>
      <c r="AX75" s="73" t="s">
        <v>17</v>
      </c>
      <c r="AY75" s="100">
        <v>24</v>
      </c>
      <c r="AZ75" s="101">
        <v>13</v>
      </c>
      <c r="BA75" s="102">
        <v>202</v>
      </c>
      <c r="BB75" s="77">
        <v>1000</v>
      </c>
      <c r="BD75" s="99"/>
      <c r="BE75" s="84"/>
      <c r="BF75" s="84"/>
      <c r="BG75" s="100"/>
      <c r="BH75" s="101"/>
      <c r="BI75" s="102"/>
      <c r="BJ75" s="77"/>
    </row>
    <row r="76" spans="1:62" s="4" customFormat="1" ht="15" customHeight="1" thickTop="1">
      <c r="A76" s="35">
        <v>123</v>
      </c>
      <c r="B76" s="2" t="s">
        <v>65</v>
      </c>
      <c r="C76" s="28" t="s">
        <v>66</v>
      </c>
      <c r="D76" s="28"/>
      <c r="F76" s="3"/>
      <c r="G76" s="46"/>
      <c r="J76" s="348" t="s">
        <v>70</v>
      </c>
      <c r="K76" s="349"/>
      <c r="L76" s="349"/>
      <c r="M76" s="349"/>
      <c r="N76" s="349"/>
      <c r="O76" s="350"/>
      <c r="Q76" s="303" t="s">
        <v>75</v>
      </c>
      <c r="R76" s="358"/>
      <c r="S76" s="358"/>
      <c r="T76" s="358"/>
      <c r="U76" s="358"/>
      <c r="V76" s="359"/>
      <c r="AD76" s="116"/>
      <c r="AE76" s="378" t="s">
        <v>82</v>
      </c>
      <c r="AF76" s="379"/>
      <c r="AG76" s="379"/>
      <c r="AH76" s="379"/>
      <c r="AI76" s="379"/>
      <c r="AJ76" s="380"/>
      <c r="AM76" s="152"/>
      <c r="AN76" s="22"/>
      <c r="AO76" s="22"/>
      <c r="AP76" s="51"/>
      <c r="AQ76" s="58"/>
      <c r="AR76" s="52"/>
      <c r="AS76" s="22"/>
      <c r="AT76" s="155"/>
      <c r="AV76" s="60">
        <v>17</v>
      </c>
      <c r="AW76" s="57" t="s">
        <v>18</v>
      </c>
      <c r="AX76" s="57" t="s">
        <v>17</v>
      </c>
      <c r="AY76" s="19">
        <v>27</v>
      </c>
      <c r="AZ76" s="20">
        <v>16</v>
      </c>
      <c r="BA76" s="21">
        <v>200</v>
      </c>
      <c r="BB76" s="22">
        <v>1000</v>
      </c>
      <c r="BD76" s="32"/>
      <c r="BE76" s="22"/>
      <c r="BF76" s="22"/>
      <c r="BG76" s="19"/>
      <c r="BH76" s="20"/>
      <c r="BI76" s="21"/>
      <c r="BJ76" s="22"/>
    </row>
    <row r="77" spans="1:62" s="4" customFormat="1" ht="15" customHeight="1">
      <c r="A77" s="43"/>
      <c r="B77" s="43"/>
      <c r="C77" s="42"/>
      <c r="D77" s="43"/>
      <c r="E77" s="88"/>
      <c r="F77" s="43"/>
      <c r="J77" s="351"/>
      <c r="K77" s="352"/>
      <c r="L77" s="352"/>
      <c r="M77" s="352"/>
      <c r="N77" s="352"/>
      <c r="O77" s="353"/>
      <c r="Q77" s="360"/>
      <c r="R77" s="352"/>
      <c r="S77" s="352"/>
      <c r="T77" s="352"/>
      <c r="U77" s="352"/>
      <c r="V77" s="361"/>
      <c r="AD77" s="116"/>
      <c r="AE77" s="381"/>
      <c r="AF77" s="382"/>
      <c r="AG77" s="382"/>
      <c r="AH77" s="382"/>
      <c r="AI77" s="382"/>
      <c r="AJ77" s="383"/>
      <c r="AM77" s="152"/>
      <c r="AN77" s="22"/>
      <c r="AO77" s="22"/>
      <c r="AP77" s="51"/>
      <c r="AQ77" s="58"/>
      <c r="AR77" s="52"/>
      <c r="AS77" s="22"/>
      <c r="AT77" s="155"/>
      <c r="AV77" s="60">
        <v>18</v>
      </c>
      <c r="AW77" s="57" t="s">
        <v>18</v>
      </c>
      <c r="AX77" s="57" t="s">
        <v>17</v>
      </c>
      <c r="AY77" s="19">
        <v>28</v>
      </c>
      <c r="AZ77" s="20">
        <v>15</v>
      </c>
      <c r="BA77" s="21">
        <v>200</v>
      </c>
      <c r="BB77" s="22">
        <v>1000</v>
      </c>
      <c r="BD77" s="32"/>
      <c r="BE77" s="22"/>
      <c r="BF77" s="22"/>
      <c r="BG77" s="19"/>
      <c r="BH77" s="20"/>
      <c r="BI77" s="21"/>
      <c r="BJ77" s="22"/>
    </row>
    <row r="78" spans="1:62" s="4" customFormat="1" ht="15" customHeight="1">
      <c r="B78" s="3"/>
      <c r="C78" s="3"/>
      <c r="D78" s="3"/>
      <c r="E78" s="3"/>
      <c r="F78" s="3"/>
      <c r="J78" s="354" t="s">
        <v>20</v>
      </c>
      <c r="K78" s="329"/>
      <c r="L78" s="298" t="s">
        <v>73</v>
      </c>
      <c r="M78" s="355"/>
      <c r="N78" s="356" t="s">
        <v>74</v>
      </c>
      <c r="O78" s="357"/>
      <c r="Q78" s="298" t="s">
        <v>79</v>
      </c>
      <c r="R78" s="329"/>
      <c r="S78" s="298" t="s">
        <v>6</v>
      </c>
      <c r="T78" s="329"/>
      <c r="U78" s="298" t="s">
        <v>7</v>
      </c>
      <c r="V78" s="329"/>
      <c r="AD78" s="116"/>
      <c r="AE78" s="6" t="s">
        <v>71</v>
      </c>
      <c r="AF78" s="6" t="s">
        <v>72</v>
      </c>
      <c r="AG78" s="6" t="s">
        <v>9</v>
      </c>
      <c r="AH78" s="7" t="s">
        <v>32</v>
      </c>
      <c r="AI78" s="8" t="s">
        <v>33</v>
      </c>
      <c r="AJ78" s="6" t="s">
        <v>34</v>
      </c>
      <c r="AM78" s="56"/>
      <c r="AN78" s="22"/>
      <c r="AO78" s="57"/>
      <c r="AP78" s="51"/>
      <c r="AQ78" s="58"/>
      <c r="AR78" s="52"/>
      <c r="AS78" s="22"/>
      <c r="AT78" s="155"/>
      <c r="AV78" s="60"/>
      <c r="AW78" s="57"/>
      <c r="AX78" s="57"/>
      <c r="AY78" s="19"/>
      <c r="AZ78" s="20"/>
      <c r="BA78" s="21"/>
      <c r="BB78" s="22"/>
      <c r="BD78" s="32"/>
      <c r="BE78" s="22"/>
      <c r="BF78" s="22"/>
      <c r="BG78" s="19"/>
      <c r="BH78" s="20"/>
      <c r="BI78" s="21"/>
      <c r="BJ78" s="22"/>
    </row>
    <row r="79" spans="1:62" s="4" customFormat="1" ht="15" customHeight="1">
      <c r="B79" s="3"/>
      <c r="C79" s="3"/>
      <c r="D79" s="3"/>
      <c r="E79" s="3"/>
      <c r="F79" s="3"/>
      <c r="J79" s="344" t="s">
        <v>77</v>
      </c>
      <c r="K79" s="319"/>
      <c r="L79" s="300"/>
      <c r="M79" s="345"/>
      <c r="N79" s="346"/>
      <c r="O79" s="347"/>
      <c r="Q79" s="300"/>
      <c r="R79" s="319"/>
      <c r="S79" s="300"/>
      <c r="T79" s="319"/>
      <c r="U79" s="300" t="s">
        <v>56</v>
      </c>
      <c r="V79" s="319"/>
      <c r="W79" s="44"/>
      <c r="AD79" s="175"/>
      <c r="AE79" s="13"/>
      <c r="AF79" s="13" t="s">
        <v>76</v>
      </c>
      <c r="AG79" s="13" t="s">
        <v>77</v>
      </c>
      <c r="AH79" s="14" t="s">
        <v>78</v>
      </c>
      <c r="AI79" s="15"/>
      <c r="AJ79" s="13"/>
      <c r="AM79" s="61"/>
      <c r="AN79" s="65"/>
      <c r="AO79" s="128"/>
      <c r="AP79" s="62"/>
      <c r="AQ79" s="63"/>
      <c r="AR79" s="64"/>
      <c r="AS79" s="65"/>
      <c r="AT79" s="156"/>
      <c r="AV79" s="60"/>
      <c r="AW79" s="57"/>
      <c r="AX79" s="57"/>
      <c r="AY79" s="96"/>
      <c r="AZ79" s="97"/>
      <c r="BA79" s="98"/>
      <c r="BB79" s="22"/>
      <c r="BD79" s="95"/>
      <c r="BE79" s="71"/>
      <c r="BF79" s="71"/>
      <c r="BG79" s="96"/>
      <c r="BH79" s="97"/>
      <c r="BI79" s="98"/>
      <c r="BJ79" s="22"/>
    </row>
    <row r="80" spans="1:62" s="4" customFormat="1" ht="15" customHeight="1">
      <c r="B80" s="3"/>
      <c r="C80" s="3"/>
      <c r="D80" s="3"/>
      <c r="E80" s="3"/>
      <c r="F80" s="3"/>
      <c r="J80" s="362" t="s">
        <v>108</v>
      </c>
      <c r="K80" s="363"/>
      <c r="L80" s="298" t="s">
        <v>21</v>
      </c>
      <c r="M80" s="366"/>
      <c r="N80" s="356" t="s">
        <v>108</v>
      </c>
      <c r="O80" s="369"/>
      <c r="Q80" s="298" t="s">
        <v>118</v>
      </c>
      <c r="R80" s="299"/>
      <c r="S80" s="298" t="s">
        <v>106</v>
      </c>
      <c r="T80" s="299"/>
      <c r="U80" s="298">
        <v>1</v>
      </c>
      <c r="V80" s="299"/>
      <c r="W80" s="40"/>
      <c r="AD80" s="177"/>
      <c r="AE80" s="90"/>
      <c r="AF80" s="6"/>
      <c r="AG80" s="91"/>
      <c r="AH80" s="85"/>
      <c r="AI80" s="92"/>
      <c r="AJ80" s="6"/>
      <c r="AM80" s="72"/>
      <c r="AN80" s="77"/>
      <c r="AO80" s="73"/>
      <c r="AP80" s="74"/>
      <c r="AQ80" s="75"/>
      <c r="AR80" s="76"/>
      <c r="AS80" s="77"/>
      <c r="AT80" s="172"/>
      <c r="AV80" s="86"/>
      <c r="AW80" s="73"/>
      <c r="AX80" s="73"/>
      <c r="AY80" s="19"/>
      <c r="AZ80" s="20"/>
      <c r="BA80" s="21"/>
      <c r="BB80" s="77"/>
      <c r="BD80" s="32"/>
      <c r="BE80" s="22"/>
      <c r="BF80" s="22"/>
      <c r="BG80" s="19"/>
      <c r="BH80" s="20"/>
      <c r="BI80" s="21"/>
      <c r="BJ80" s="77"/>
    </row>
    <row r="81" spans="1:67" s="4" customFormat="1" ht="15" customHeight="1">
      <c r="B81" s="3"/>
      <c r="C81" s="3"/>
      <c r="D81" s="3"/>
      <c r="E81" s="41"/>
      <c r="F81" s="2"/>
      <c r="J81" s="372"/>
      <c r="K81" s="373"/>
      <c r="L81" s="374"/>
      <c r="M81" s="375"/>
      <c r="N81" s="376"/>
      <c r="O81" s="377"/>
      <c r="Q81" s="300"/>
      <c r="R81" s="301"/>
      <c r="S81" s="300"/>
      <c r="T81" s="301"/>
      <c r="U81" s="300"/>
      <c r="V81" s="301"/>
      <c r="W81" s="44"/>
      <c r="AD81" s="177"/>
      <c r="AE81" s="37"/>
      <c r="AF81" s="22"/>
      <c r="AG81" s="19"/>
      <c r="AH81" s="20"/>
      <c r="AI81" s="21"/>
      <c r="AJ81" s="22"/>
      <c r="AM81" s="56"/>
      <c r="AN81" s="22"/>
      <c r="AO81" s="57"/>
      <c r="AP81" s="51"/>
      <c r="AQ81" s="58"/>
      <c r="AR81" s="52"/>
      <c r="AS81" s="22"/>
      <c r="AT81" s="155"/>
      <c r="AV81" s="60"/>
      <c r="AW81" s="57"/>
      <c r="AX81" s="57"/>
      <c r="AY81" s="19"/>
      <c r="AZ81" s="20"/>
      <c r="BA81" s="21"/>
      <c r="BB81" s="22"/>
      <c r="BD81" s="32"/>
      <c r="BE81" s="22"/>
      <c r="BF81" s="22"/>
      <c r="BG81" s="19"/>
      <c r="BH81" s="20"/>
      <c r="BI81" s="21"/>
      <c r="BJ81" s="22"/>
    </row>
    <row r="82" spans="1:67" s="4" customFormat="1" ht="15" customHeight="1">
      <c r="B82" s="3"/>
      <c r="C82" s="3"/>
      <c r="D82" s="3"/>
      <c r="E82" s="47"/>
      <c r="F82" s="44"/>
      <c r="J82" s="362" t="s">
        <v>107</v>
      </c>
      <c r="K82" s="363"/>
      <c r="L82" s="298" t="s">
        <v>22</v>
      </c>
      <c r="M82" s="366"/>
      <c r="N82" s="356" t="s">
        <v>106</v>
      </c>
      <c r="O82" s="369"/>
      <c r="W82" s="44"/>
      <c r="AD82" s="177"/>
      <c r="AE82" s="37"/>
      <c r="AF82" s="22"/>
      <c r="AG82" s="19"/>
      <c r="AH82" s="20"/>
      <c r="AI82" s="21"/>
      <c r="AJ82" s="22"/>
      <c r="AM82" s="179"/>
      <c r="AN82" s="22"/>
      <c r="AO82" s="57"/>
      <c r="AP82" s="19"/>
      <c r="AQ82" s="20"/>
      <c r="AR82" s="21"/>
      <c r="AS82" s="22"/>
      <c r="AT82" s="157"/>
      <c r="AV82" s="60"/>
      <c r="AW82" s="57"/>
      <c r="AX82" s="57"/>
      <c r="AY82" s="19"/>
      <c r="AZ82" s="20"/>
      <c r="BA82" s="21"/>
      <c r="BB82" s="22"/>
      <c r="BD82" s="32"/>
      <c r="BE82" s="22"/>
      <c r="BF82" s="22"/>
      <c r="BG82" s="19"/>
      <c r="BH82" s="20"/>
      <c r="BI82" s="21"/>
      <c r="BJ82" s="22"/>
    </row>
    <row r="83" spans="1:67" s="4" customFormat="1" ht="15" customHeight="1" thickBot="1">
      <c r="B83" s="3"/>
      <c r="C83" s="3"/>
      <c r="D83" s="3"/>
      <c r="E83" s="47"/>
      <c r="F83" s="44"/>
      <c r="J83" s="364"/>
      <c r="K83" s="365"/>
      <c r="L83" s="367"/>
      <c r="M83" s="368"/>
      <c r="N83" s="370"/>
      <c r="O83" s="371"/>
      <c r="W83" s="44"/>
      <c r="AD83" s="177"/>
      <c r="AE83" s="37"/>
      <c r="AF83" s="22"/>
      <c r="AG83" s="19"/>
      <c r="AH83" s="20"/>
      <c r="AI83" s="21"/>
      <c r="AJ83" s="22"/>
      <c r="AK83" s="47"/>
      <c r="AL83" s="47"/>
      <c r="AM83" s="179"/>
      <c r="AN83" s="22"/>
      <c r="AO83" s="22"/>
      <c r="AP83" s="19"/>
      <c r="AQ83" s="20"/>
      <c r="AR83" s="21"/>
      <c r="AS83" s="22"/>
      <c r="AT83" s="157"/>
      <c r="AV83" s="60"/>
      <c r="AW83" s="57"/>
      <c r="AX83" s="57"/>
      <c r="AY83" s="19"/>
      <c r="AZ83" s="20"/>
      <c r="BA83" s="21"/>
      <c r="BB83" s="22"/>
      <c r="BD83" s="32"/>
      <c r="BE83" s="22"/>
      <c r="BF83" s="22"/>
      <c r="BG83" s="19"/>
      <c r="BH83" s="20"/>
      <c r="BI83" s="21"/>
      <c r="BJ83" s="22"/>
    </row>
    <row r="84" spans="1:67" s="4" customFormat="1" ht="15" customHeight="1" thickTop="1">
      <c r="B84" s="3"/>
      <c r="C84" s="3"/>
      <c r="D84" s="3"/>
      <c r="E84" s="44"/>
      <c r="F84" s="44"/>
      <c r="W84" s="40"/>
      <c r="AD84" s="40"/>
      <c r="AE84" s="38"/>
      <c r="AF84" s="13"/>
      <c r="AG84" s="24"/>
      <c r="AH84" s="25"/>
      <c r="AI84" s="26"/>
      <c r="AJ84" s="13"/>
      <c r="AK84" s="47"/>
      <c r="AL84" s="47"/>
      <c r="AM84" s="176"/>
      <c r="AN84" s="13"/>
      <c r="AO84" s="13"/>
      <c r="AP84" s="24"/>
      <c r="AQ84" s="25"/>
      <c r="AR84" s="26"/>
      <c r="AS84" s="13"/>
      <c r="AT84" s="159"/>
      <c r="AV84" s="39"/>
      <c r="AW84" s="13"/>
      <c r="AX84" s="13"/>
      <c r="AY84" s="24"/>
      <c r="AZ84" s="25"/>
      <c r="BA84" s="26"/>
      <c r="BB84" s="13"/>
      <c r="BD84" s="39"/>
      <c r="BE84" s="13"/>
      <c r="BF84" s="13"/>
      <c r="BG84" s="24"/>
      <c r="BH84" s="25"/>
      <c r="BI84" s="26"/>
      <c r="BJ84" s="13"/>
    </row>
    <row r="85" spans="1:67" s="4" customFormat="1" ht="15" customHeight="1">
      <c r="A85" s="43"/>
      <c r="B85" s="3"/>
      <c r="C85" s="3"/>
      <c r="D85" s="3"/>
      <c r="E85" s="3"/>
      <c r="F85" s="3"/>
      <c r="H85" s="169"/>
      <c r="I85" s="3"/>
      <c r="J85" s="3"/>
      <c r="K85" s="3"/>
      <c r="L85" s="3"/>
      <c r="M85" s="3"/>
      <c r="P85" s="169"/>
      <c r="Q85" s="3"/>
      <c r="R85" s="3"/>
      <c r="S85" s="3"/>
      <c r="T85" s="3"/>
      <c r="U85" s="3"/>
      <c r="X85" s="3"/>
      <c r="Y85" s="3"/>
      <c r="Z85" s="3"/>
      <c r="AA85" s="3"/>
      <c r="AB85" s="3"/>
      <c r="AC85" s="3"/>
      <c r="AE85" s="235"/>
      <c r="AF85" s="236"/>
      <c r="AG85" s="236"/>
      <c r="AH85" s="236"/>
      <c r="AI85" s="236"/>
      <c r="AJ85" s="236"/>
      <c r="AK85" s="236"/>
    </row>
    <row r="86" spans="1:67" s="47" customFormat="1" ht="15" customHeight="1">
      <c r="A86" s="4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N86" s="4"/>
      <c r="O86" s="3"/>
      <c r="AD86" s="49"/>
      <c r="AF86" s="3"/>
      <c r="AG86" s="3"/>
      <c r="AH86" s="3"/>
      <c r="AI86" s="3"/>
      <c r="AJ86" s="3"/>
      <c r="AK86" s="3"/>
      <c r="AM86" s="49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</row>
    <row r="90" spans="1:67" ht="15" customHeight="1">
      <c r="BE90" s="4"/>
      <c r="BF90" s="4"/>
      <c r="BN90" s="4"/>
      <c r="BO90" s="4"/>
    </row>
    <row r="91" spans="1:67" ht="15" customHeight="1">
      <c r="BE91" s="49"/>
      <c r="BF91" s="47"/>
      <c r="BN91" s="47"/>
      <c r="BO91" s="47"/>
    </row>
    <row r="92" spans="1:67" ht="15" customHeight="1">
      <c r="BE92" s="49"/>
      <c r="BF92" s="47"/>
      <c r="BN92" s="47"/>
      <c r="BO92" s="47"/>
    </row>
    <row r="93" spans="1:67" ht="15" customHeight="1">
      <c r="BE93" s="49"/>
      <c r="BF93" s="47"/>
      <c r="BN93" s="47"/>
      <c r="BO93" s="47"/>
    </row>
    <row r="94" spans="1:67" ht="15" customHeight="1">
      <c r="BE94" s="44"/>
      <c r="BF94" s="47"/>
      <c r="BN94" s="44"/>
      <c r="BO94" s="44"/>
    </row>
    <row r="95" spans="1:67" ht="15" customHeight="1">
      <c r="BE95" s="44"/>
      <c r="BF95" s="4"/>
      <c r="BN95" s="44"/>
      <c r="BO95" s="44"/>
    </row>
    <row r="96" spans="1:67" ht="15" customHeight="1">
      <c r="BE96" s="44"/>
      <c r="BF96" s="4"/>
      <c r="BN96" s="44"/>
      <c r="BO96" s="44"/>
    </row>
    <row r="97" spans="10:67" ht="15" customHeight="1">
      <c r="BE97" s="44"/>
      <c r="BF97" s="4"/>
      <c r="BN97" s="44"/>
      <c r="BO97" s="44"/>
    </row>
    <row r="98" spans="10:67" ht="15" customHeight="1">
      <c r="BE98" s="44"/>
      <c r="BF98" s="4"/>
      <c r="BN98" s="44"/>
      <c r="BO98" s="44"/>
    </row>
    <row r="99" spans="10:67" ht="15" customHeight="1">
      <c r="BE99" s="44"/>
      <c r="BF99" s="4"/>
      <c r="BN99" s="44"/>
      <c r="BO99" s="44"/>
    </row>
    <row r="100" spans="10:67" ht="15" customHeight="1">
      <c r="BE100" s="44"/>
      <c r="BF100" s="4"/>
      <c r="BN100" s="44"/>
      <c r="BO100" s="44"/>
    </row>
    <row r="101" spans="10:67" ht="15" customHeight="1">
      <c r="BE101" s="44"/>
      <c r="BF101" s="4"/>
      <c r="BN101" s="44"/>
      <c r="BO101" s="44"/>
    </row>
    <row r="102" spans="10:67" ht="15" customHeight="1">
      <c r="J102" s="169"/>
      <c r="K102" s="46"/>
      <c r="L102" s="46"/>
      <c r="M102" s="46"/>
      <c r="N102" s="4"/>
      <c r="O102" s="4"/>
      <c r="P102" s="4"/>
      <c r="BE102" s="44"/>
      <c r="BF102" s="4"/>
      <c r="BN102" s="44"/>
      <c r="BO102" s="44"/>
    </row>
    <row r="103" spans="10:67" ht="15" customHeight="1">
      <c r="J103" s="46"/>
      <c r="K103" s="46"/>
      <c r="L103" s="46"/>
      <c r="M103" s="4"/>
      <c r="N103" s="4"/>
      <c r="O103" s="4"/>
      <c r="P103" s="4"/>
      <c r="BE103" s="44"/>
      <c r="BF103" s="4"/>
      <c r="BN103" s="44"/>
      <c r="BO103" s="44"/>
    </row>
    <row r="104" spans="10:67" ht="15" customHeight="1">
      <c r="P104" s="4"/>
      <c r="BE104" s="44"/>
      <c r="BF104" s="4"/>
      <c r="BN104" s="44"/>
      <c r="BO104" s="44"/>
    </row>
    <row r="105" spans="10:67" ht="15" customHeight="1">
      <c r="P105" s="4"/>
      <c r="BE105" s="44"/>
      <c r="BF105" s="4"/>
      <c r="BN105" s="44"/>
      <c r="BO105" s="44"/>
    </row>
    <row r="106" spans="10:67" ht="15" customHeight="1">
      <c r="P106" s="4"/>
      <c r="BE106" s="4"/>
      <c r="BF106" s="4"/>
      <c r="BN106" s="44"/>
      <c r="BO106" s="44"/>
    </row>
    <row r="107" spans="10:67" ht="15" customHeight="1">
      <c r="P107" s="4"/>
      <c r="BE107" s="4"/>
      <c r="BF107" s="4"/>
      <c r="BN107" s="44"/>
      <c r="BO107" s="44"/>
    </row>
    <row r="108" spans="10:67" ht="15" customHeight="1">
      <c r="P108" s="1"/>
      <c r="BE108" s="4"/>
      <c r="BF108" s="4"/>
      <c r="BN108" s="44"/>
      <c r="BO108" s="44"/>
    </row>
    <row r="109" spans="10:67" ht="15" customHeight="1">
      <c r="P109" s="4"/>
      <c r="BE109" s="4"/>
      <c r="BF109" s="4"/>
      <c r="BN109" s="44"/>
      <c r="BO109" s="44"/>
    </row>
    <row r="110" spans="10:67" ht="15" customHeight="1">
      <c r="P110" s="4"/>
      <c r="BE110" s="4"/>
      <c r="BF110" s="4"/>
      <c r="BN110" s="44"/>
      <c r="BO110" s="44"/>
    </row>
    <row r="111" spans="10:67" ht="15" customHeight="1">
      <c r="P111" s="4"/>
      <c r="BE111" s="89"/>
      <c r="BF111" s="4"/>
      <c r="BN111" s="44"/>
      <c r="BO111" s="44"/>
    </row>
    <row r="112" spans="10:67" ht="15" customHeight="1">
      <c r="BE112" s="4"/>
      <c r="BF112" s="4"/>
      <c r="BN112" s="4"/>
      <c r="BO112" s="4"/>
    </row>
    <row r="113" spans="57:67" ht="15" customHeight="1">
      <c r="BE113" s="4"/>
      <c r="BF113" s="4"/>
      <c r="BN113" s="4"/>
      <c r="BO113" s="4"/>
    </row>
    <row r="114" spans="57:67" ht="15" customHeight="1">
      <c r="BE114" s="4"/>
      <c r="BF114" s="4"/>
      <c r="BN114" s="4"/>
      <c r="BO114" s="4"/>
    </row>
    <row r="115" spans="57:67" ht="15" customHeight="1">
      <c r="BE115" s="4"/>
      <c r="BF115" s="4"/>
      <c r="BN115" s="4"/>
      <c r="BO115" s="4"/>
    </row>
    <row r="116" spans="57:67" ht="15" customHeight="1">
      <c r="BE116" s="4"/>
      <c r="BF116" s="4"/>
      <c r="BN116" s="4"/>
      <c r="BO116" s="4"/>
    </row>
    <row r="117" spans="57:67" ht="15" customHeight="1">
      <c r="BE117" s="4"/>
      <c r="BF117" s="4"/>
      <c r="BN117" s="4"/>
      <c r="BO117" s="4"/>
    </row>
    <row r="118" spans="57:67" ht="15" customHeight="1">
      <c r="BE118" s="4"/>
      <c r="BF118" s="4"/>
      <c r="BN118" s="4"/>
      <c r="BO118" s="4"/>
    </row>
  </sheetData>
  <mergeCells count="89">
    <mergeCell ref="AE76:AJ77"/>
    <mergeCell ref="A63:B63"/>
    <mergeCell ref="A65:B65"/>
    <mergeCell ref="AE60:AF62"/>
    <mergeCell ref="AG60:AH62"/>
    <mergeCell ref="AI60:AJ62"/>
    <mergeCell ref="AE63:AF65"/>
    <mergeCell ref="AG63:AH65"/>
    <mergeCell ref="AI63:AJ65"/>
    <mergeCell ref="A64:B64"/>
    <mergeCell ref="U80:V81"/>
    <mergeCell ref="L62:M63"/>
    <mergeCell ref="S67:T68"/>
    <mergeCell ref="S78:T78"/>
    <mergeCell ref="U78:V78"/>
    <mergeCell ref="Q63:V64"/>
    <mergeCell ref="Q65:R65"/>
    <mergeCell ref="S65:T65"/>
    <mergeCell ref="U65:V65"/>
    <mergeCell ref="U79:V79"/>
    <mergeCell ref="J82:K83"/>
    <mergeCell ref="L82:M83"/>
    <mergeCell ref="N82:O83"/>
    <mergeCell ref="Q80:R81"/>
    <mergeCell ref="Q79:R79"/>
    <mergeCell ref="S79:T79"/>
    <mergeCell ref="S80:T81"/>
    <mergeCell ref="J80:K81"/>
    <mergeCell ref="L80:M81"/>
    <mergeCell ref="N80:O81"/>
    <mergeCell ref="U66:V66"/>
    <mergeCell ref="Q67:R68"/>
    <mergeCell ref="U67:V68"/>
    <mergeCell ref="Q78:R78"/>
    <mergeCell ref="J76:O77"/>
    <mergeCell ref="J78:K78"/>
    <mergeCell ref="L78:M78"/>
    <mergeCell ref="N78:O78"/>
    <mergeCell ref="Q76:V77"/>
    <mergeCell ref="S59:T59"/>
    <mergeCell ref="U59:V59"/>
    <mergeCell ref="Q60:R61"/>
    <mergeCell ref="S60:T61"/>
    <mergeCell ref="U60:V61"/>
    <mergeCell ref="J79:K79"/>
    <mergeCell ref="L79:M79"/>
    <mergeCell ref="N79:O79"/>
    <mergeCell ref="Q66:R66"/>
    <mergeCell ref="S66:T66"/>
    <mergeCell ref="X66:AB67"/>
    <mergeCell ref="Q58:R58"/>
    <mergeCell ref="S58:T58"/>
    <mergeCell ref="U58:V58"/>
    <mergeCell ref="J59:K59"/>
    <mergeCell ref="L59:M59"/>
    <mergeCell ref="N59:O59"/>
    <mergeCell ref="J60:K61"/>
    <mergeCell ref="L60:M61"/>
    <mergeCell ref="N60:O61"/>
    <mergeCell ref="AV56:BB57"/>
    <mergeCell ref="BD56:BJ57"/>
    <mergeCell ref="AM56:AT57"/>
    <mergeCell ref="A58:B58"/>
    <mergeCell ref="J58:K58"/>
    <mergeCell ref="L58:M58"/>
    <mergeCell ref="N58:O58"/>
    <mergeCell ref="J56:O57"/>
    <mergeCell ref="AE58:AF58"/>
    <mergeCell ref="AG58:AH58"/>
    <mergeCell ref="AK63:AK65"/>
    <mergeCell ref="A1:C1"/>
    <mergeCell ref="D1:E1"/>
    <mergeCell ref="A56:B56"/>
    <mergeCell ref="A60:B60"/>
    <mergeCell ref="A62:B62"/>
    <mergeCell ref="AE59:AF59"/>
    <mergeCell ref="AG59:AH59"/>
    <mergeCell ref="AI59:AJ59"/>
    <mergeCell ref="Q59:R59"/>
    <mergeCell ref="A66:B66"/>
    <mergeCell ref="AI58:AJ58"/>
    <mergeCell ref="A2:C2"/>
    <mergeCell ref="D2:E2"/>
    <mergeCell ref="X56:AB57"/>
    <mergeCell ref="J62:K63"/>
    <mergeCell ref="N62:O63"/>
    <mergeCell ref="AE56:AK57"/>
    <mergeCell ref="Q56:V57"/>
    <mergeCell ref="AK60:AK62"/>
  </mergeCells>
  <phoneticPr fontId="1"/>
  <printOptions horizontalCentered="1"/>
  <pageMargins left="0.78740157480314965" right="0.78740157480314965" top="0.78740157480314965" bottom="0.78740157480314965" header="0.78740157480314965" footer="0.78740157480314965"/>
  <pageSetup paperSize="8" scale="41" orientation="landscape" r:id="rId1"/>
  <headerFooter alignWithMargins="0">
    <oddHeader>&amp;C&amp;"ＭＳ ゴシック,標準"&amp;A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55"/>
  <sheetViews>
    <sheetView tabSelected="1" view="pageBreakPreview" zoomScale="60" zoomScaleNormal="75" workbookViewId="0">
      <selection activeCell="B10" sqref="B10:E10"/>
    </sheetView>
  </sheetViews>
  <sheetFormatPr defaultColWidth="4.625" defaultRowHeight="15" customHeight="1"/>
  <cols>
    <col min="1" max="16384" width="4.625" style="2"/>
  </cols>
  <sheetData>
    <row r="1" spans="1:83" ht="15" customHeight="1">
      <c r="A1" s="281" t="s">
        <v>0</v>
      </c>
      <c r="B1" s="282"/>
      <c r="C1" s="283"/>
      <c r="D1" s="282">
        <v>2003</v>
      </c>
      <c r="E1" s="282"/>
      <c r="F1" s="145" t="s">
        <v>1</v>
      </c>
      <c r="G1" s="145">
        <v>3</v>
      </c>
      <c r="H1" s="145" t="s">
        <v>1</v>
      </c>
      <c r="I1" s="146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AA1" s="1"/>
      <c r="AB1" s="1"/>
      <c r="AG1" s="1"/>
      <c r="AH1" s="1"/>
      <c r="AM1" s="1"/>
      <c r="AN1" s="1"/>
      <c r="AS1" s="1"/>
      <c r="AT1" s="1"/>
      <c r="AU1" s="1"/>
      <c r="AZ1" s="1"/>
      <c r="BA1" s="1"/>
      <c r="BB1" s="1"/>
      <c r="BF1" s="1"/>
      <c r="BG1" s="1"/>
      <c r="BL1" s="1"/>
      <c r="BM1" s="1"/>
      <c r="BR1" s="1"/>
      <c r="BS1" s="1"/>
      <c r="BX1" s="1"/>
      <c r="BY1" s="1"/>
      <c r="CD1" s="1"/>
    </row>
    <row r="2" spans="1:83" ht="15" customHeight="1">
      <c r="A2" s="281" t="str">
        <f>倉賀野店・ＰＨＣ変更履歴!B4</f>
        <v>改造_028</v>
      </c>
      <c r="B2" s="282"/>
      <c r="C2" s="283"/>
      <c r="D2" s="282">
        <f>YEAR(倉賀野店・ＰＨＣ変更履歴!B5)</f>
        <v>2022</v>
      </c>
      <c r="E2" s="282"/>
      <c r="F2" s="145" t="s">
        <v>1</v>
      </c>
      <c r="G2" s="145">
        <f>MONTH(倉賀野店・ＰＨＣ変更履歴!B5)</f>
        <v>5</v>
      </c>
      <c r="H2" s="145" t="s">
        <v>1</v>
      </c>
      <c r="I2" s="146">
        <f>DAY(倉賀野店・ＰＨＣ変更履歴!B5)</f>
        <v>25</v>
      </c>
      <c r="J2" s="126" t="s">
        <v>160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A2" s="1"/>
      <c r="AB2" s="1"/>
      <c r="AG2" s="1"/>
      <c r="AH2" s="1"/>
      <c r="AM2" s="1"/>
      <c r="AN2" s="1"/>
      <c r="AS2" s="1"/>
      <c r="AT2" s="1"/>
      <c r="AU2" s="1"/>
      <c r="AZ2" s="1"/>
      <c r="BA2" s="1"/>
      <c r="BB2" s="1"/>
      <c r="BF2" s="1"/>
      <c r="BG2" s="1"/>
      <c r="BL2" s="1"/>
      <c r="BM2" s="1"/>
      <c r="BR2" s="1"/>
      <c r="BS2" s="1"/>
      <c r="BX2" s="1"/>
      <c r="BY2" s="1"/>
      <c r="CD2" s="1"/>
    </row>
    <row r="3" spans="1:83" ht="15" customHeight="1">
      <c r="A3" s="109"/>
      <c r="B3" s="109"/>
      <c r="C3" s="109"/>
      <c r="D3" s="109"/>
      <c r="E3" s="109"/>
      <c r="F3" s="109"/>
      <c r="G3" s="109"/>
      <c r="H3" s="109"/>
      <c r="I3" s="10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AA3" s="1"/>
      <c r="AB3" s="1"/>
      <c r="AG3" s="1"/>
      <c r="AH3" s="1"/>
      <c r="AM3" s="1"/>
      <c r="AN3" s="1"/>
      <c r="AS3" s="1"/>
      <c r="AT3" s="1"/>
      <c r="AU3" s="1"/>
      <c r="AZ3" s="1"/>
      <c r="BA3" s="1"/>
      <c r="BB3" s="1"/>
      <c r="BF3" s="1"/>
      <c r="BG3" s="1"/>
      <c r="BL3" s="1"/>
      <c r="BM3" s="1"/>
      <c r="BR3" s="1"/>
      <c r="BS3" s="1"/>
      <c r="BX3" s="1"/>
      <c r="BY3" s="1"/>
      <c r="CD3" s="1"/>
    </row>
    <row r="4" spans="1:83" ht="15" customHeight="1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S4" s="1"/>
      <c r="BT4" s="1"/>
      <c r="BY4" s="1"/>
      <c r="BZ4" s="1"/>
      <c r="CE4" s="1"/>
    </row>
    <row r="5" spans="1:83" ht="15" customHeight="1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"/>
      <c r="L5" s="1"/>
      <c r="M5" s="1"/>
      <c r="N5" s="1"/>
      <c r="O5" s="1"/>
      <c r="P5" s="1"/>
      <c r="Q5" s="126"/>
      <c r="R5" s="1"/>
      <c r="S5" s="1"/>
      <c r="T5" s="1"/>
      <c r="U5" s="1"/>
      <c r="V5" s="1"/>
      <c r="W5" s="1"/>
      <c r="X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S5" s="1"/>
      <c r="BT5" s="1"/>
      <c r="BY5" s="1"/>
      <c r="BZ5" s="1"/>
      <c r="CE5" s="1"/>
    </row>
    <row r="6" spans="1:83" ht="15" customHeight="1" thickBot="1">
      <c r="A6" s="109"/>
      <c r="B6" s="109"/>
      <c r="C6" s="109"/>
      <c r="D6" s="109"/>
      <c r="E6" s="109"/>
      <c r="F6" s="109"/>
      <c r="G6" s="109"/>
      <c r="H6" s="109"/>
      <c r="I6" s="109"/>
      <c r="J6" s="10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S6" s="1"/>
      <c r="BT6" s="1"/>
      <c r="BY6" s="1"/>
      <c r="BZ6" s="1"/>
      <c r="CE6" s="1"/>
    </row>
    <row r="7" spans="1:83" ht="15" customHeight="1" thickTop="1" thickBot="1">
      <c r="A7" s="148">
        <v>17</v>
      </c>
      <c r="B7" s="109"/>
      <c r="C7" s="109"/>
      <c r="D7" s="109"/>
      <c r="E7" s="109"/>
      <c r="G7" s="109"/>
      <c r="H7" s="191">
        <v>561</v>
      </c>
      <c r="I7" s="191">
        <f t="shared" ref="I7:AA7" si="0">SUM(H7+1)</f>
        <v>562</v>
      </c>
      <c r="J7" s="191">
        <f t="shared" si="0"/>
        <v>563</v>
      </c>
      <c r="K7" s="191">
        <f t="shared" si="0"/>
        <v>564</v>
      </c>
      <c r="L7" s="191">
        <f t="shared" si="0"/>
        <v>565</v>
      </c>
      <c r="M7" s="191">
        <f t="shared" si="0"/>
        <v>566</v>
      </c>
      <c r="N7" s="191">
        <f t="shared" si="0"/>
        <v>567</v>
      </c>
      <c r="O7" s="191">
        <f t="shared" si="0"/>
        <v>568</v>
      </c>
      <c r="P7" s="191">
        <f t="shared" si="0"/>
        <v>569</v>
      </c>
      <c r="Q7" s="213">
        <f t="shared" si="0"/>
        <v>570</v>
      </c>
      <c r="R7" s="213">
        <f t="shared" si="0"/>
        <v>571</v>
      </c>
      <c r="S7" s="191">
        <f t="shared" si="0"/>
        <v>572</v>
      </c>
      <c r="T7" s="191">
        <f t="shared" si="0"/>
        <v>573</v>
      </c>
      <c r="U7" s="191">
        <f t="shared" si="0"/>
        <v>574</v>
      </c>
      <c r="V7" s="191">
        <f t="shared" si="0"/>
        <v>575</v>
      </c>
      <c r="W7" s="191">
        <f t="shared" si="0"/>
        <v>576</v>
      </c>
      <c r="X7" s="191">
        <f t="shared" si="0"/>
        <v>577</v>
      </c>
      <c r="Y7" s="191">
        <f t="shared" si="0"/>
        <v>578</v>
      </c>
      <c r="Z7" s="191">
        <f t="shared" si="0"/>
        <v>579</v>
      </c>
      <c r="AA7" s="191">
        <f t="shared" si="0"/>
        <v>580</v>
      </c>
      <c r="AB7" s="116"/>
      <c r="AC7" s="116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S7" s="1"/>
      <c r="BT7" s="1"/>
      <c r="BY7" s="1"/>
      <c r="BZ7" s="1"/>
      <c r="CE7" s="1"/>
    </row>
    <row r="8" spans="1:83" ht="15" customHeight="1" thickTop="1">
      <c r="A8" s="109"/>
      <c r="B8" s="109"/>
      <c r="C8" s="109"/>
      <c r="D8" s="109"/>
      <c r="E8" s="109"/>
      <c r="F8" s="109"/>
      <c r="G8" s="109"/>
      <c r="H8" s="231">
        <v>1</v>
      </c>
      <c r="I8" s="232">
        <f>H8+1</f>
        <v>2</v>
      </c>
      <c r="J8" s="231">
        <f>I8+1</f>
        <v>3</v>
      </c>
      <c r="K8" s="232">
        <f>J8+1</f>
        <v>4</v>
      </c>
      <c r="L8" s="231">
        <f t="shared" ref="L8:AA8" si="1">K8+1</f>
        <v>5</v>
      </c>
      <c r="M8" s="232">
        <f t="shared" si="1"/>
        <v>6</v>
      </c>
      <c r="N8" s="231">
        <f t="shared" si="1"/>
        <v>7</v>
      </c>
      <c r="O8" s="232">
        <f t="shared" si="1"/>
        <v>8</v>
      </c>
      <c r="P8" s="231">
        <f t="shared" si="1"/>
        <v>9</v>
      </c>
      <c r="Q8" s="232">
        <f t="shared" si="1"/>
        <v>10</v>
      </c>
      <c r="R8" s="231">
        <f t="shared" si="1"/>
        <v>11</v>
      </c>
      <c r="S8" s="232">
        <f t="shared" si="1"/>
        <v>12</v>
      </c>
      <c r="T8" s="231">
        <f t="shared" si="1"/>
        <v>13</v>
      </c>
      <c r="U8" s="232">
        <f t="shared" si="1"/>
        <v>14</v>
      </c>
      <c r="V8" s="231">
        <f t="shared" si="1"/>
        <v>15</v>
      </c>
      <c r="W8" s="232">
        <f t="shared" si="1"/>
        <v>16</v>
      </c>
      <c r="X8" s="231">
        <f t="shared" si="1"/>
        <v>17</v>
      </c>
      <c r="Y8" s="232">
        <f t="shared" si="1"/>
        <v>18</v>
      </c>
      <c r="Z8" s="231">
        <f t="shared" si="1"/>
        <v>19</v>
      </c>
      <c r="AA8" s="232">
        <f t="shared" si="1"/>
        <v>20</v>
      </c>
      <c r="AB8" s="116"/>
      <c r="AC8" s="149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S8" s="1"/>
      <c r="BT8" s="1"/>
      <c r="BY8" s="1"/>
      <c r="BZ8" s="1"/>
      <c r="CE8" s="1"/>
    </row>
    <row r="9" spans="1:83" ht="15" customHeight="1">
      <c r="A9" s="109"/>
      <c r="B9" s="109"/>
      <c r="C9" s="109"/>
      <c r="D9" s="109"/>
      <c r="E9" s="109"/>
      <c r="F9" s="109"/>
      <c r="G9" s="109"/>
      <c r="H9" s="284">
        <v>1</v>
      </c>
      <c r="I9" s="285"/>
      <c r="J9" s="284">
        <f>H9+1</f>
        <v>2</v>
      </c>
      <c r="K9" s="285"/>
      <c r="L9" s="284">
        <f>J9+1</f>
        <v>3</v>
      </c>
      <c r="M9" s="285"/>
      <c r="N9" s="284">
        <f>L9+1</f>
        <v>4</v>
      </c>
      <c r="O9" s="285"/>
      <c r="P9" s="284">
        <f>N9+1</f>
        <v>5</v>
      </c>
      <c r="Q9" s="285"/>
      <c r="R9" s="284">
        <f>P9+1</f>
        <v>6</v>
      </c>
      <c r="S9" s="285"/>
      <c r="T9" s="284">
        <f>R9+1</f>
        <v>7</v>
      </c>
      <c r="U9" s="285"/>
      <c r="V9" s="284">
        <f>T9+1</f>
        <v>8</v>
      </c>
      <c r="W9" s="285"/>
      <c r="X9" s="284">
        <f>V9+1</f>
        <v>9</v>
      </c>
      <c r="Y9" s="285"/>
      <c r="Z9" s="284">
        <f>X9+1</f>
        <v>10</v>
      </c>
      <c r="AA9" s="285"/>
      <c r="AB9" s="116"/>
      <c r="AC9" s="116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S9" s="1"/>
      <c r="BT9" s="1"/>
      <c r="BY9" s="1"/>
      <c r="BZ9" s="1"/>
      <c r="CE9" s="1"/>
    </row>
    <row r="10" spans="1:83" ht="15" customHeight="1">
      <c r="A10" s="109"/>
      <c r="B10" s="109"/>
      <c r="C10" s="109"/>
      <c r="D10" s="109"/>
      <c r="E10" s="109"/>
      <c r="F10" s="109"/>
      <c r="G10" s="109"/>
      <c r="H10" s="286">
        <f>J10+1</f>
        <v>10</v>
      </c>
      <c r="I10" s="287"/>
      <c r="J10" s="286">
        <f>L10+1</f>
        <v>9</v>
      </c>
      <c r="K10" s="287"/>
      <c r="L10" s="286">
        <f>N10+1</f>
        <v>8</v>
      </c>
      <c r="M10" s="287"/>
      <c r="N10" s="286">
        <f>P10+1</f>
        <v>7</v>
      </c>
      <c r="O10" s="287"/>
      <c r="P10" s="286">
        <f>R10+1</f>
        <v>6</v>
      </c>
      <c r="Q10" s="287"/>
      <c r="R10" s="286">
        <f>T10+1</f>
        <v>5</v>
      </c>
      <c r="S10" s="287"/>
      <c r="T10" s="286">
        <f>V10+1</f>
        <v>4</v>
      </c>
      <c r="U10" s="287"/>
      <c r="V10" s="286">
        <f>X10+1</f>
        <v>3</v>
      </c>
      <c r="W10" s="287"/>
      <c r="X10" s="286">
        <f>Z10+1</f>
        <v>2</v>
      </c>
      <c r="Y10" s="287"/>
      <c r="Z10" s="286">
        <v>1</v>
      </c>
      <c r="AA10" s="287"/>
      <c r="AB10" s="116"/>
      <c r="AC10" s="116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S10" s="1"/>
      <c r="BT10" s="1"/>
      <c r="BY10" s="1"/>
      <c r="BZ10" s="1"/>
      <c r="CE10" s="1"/>
    </row>
    <row r="11" spans="1:83" ht="15" customHeight="1" thickBot="1">
      <c r="A11" s="109"/>
      <c r="B11" s="109"/>
      <c r="C11" s="109"/>
      <c r="D11" s="109"/>
      <c r="E11" s="109"/>
      <c r="F11" s="109"/>
      <c r="G11" s="109"/>
      <c r="H11" s="233">
        <f t="shared" ref="H11:Z11" si="2">I11+1</f>
        <v>20</v>
      </c>
      <c r="I11" s="234">
        <f t="shared" si="2"/>
        <v>19</v>
      </c>
      <c r="J11" s="233">
        <f t="shared" si="2"/>
        <v>18</v>
      </c>
      <c r="K11" s="234">
        <f t="shared" si="2"/>
        <v>17</v>
      </c>
      <c r="L11" s="233">
        <f t="shared" si="2"/>
        <v>16</v>
      </c>
      <c r="M11" s="234">
        <f t="shared" si="2"/>
        <v>15</v>
      </c>
      <c r="N11" s="233">
        <f t="shared" si="2"/>
        <v>14</v>
      </c>
      <c r="O11" s="234">
        <f t="shared" si="2"/>
        <v>13</v>
      </c>
      <c r="P11" s="233">
        <f t="shared" si="2"/>
        <v>12</v>
      </c>
      <c r="Q11" s="234">
        <f t="shared" si="2"/>
        <v>11</v>
      </c>
      <c r="R11" s="233">
        <f t="shared" si="2"/>
        <v>10</v>
      </c>
      <c r="S11" s="234">
        <f t="shared" si="2"/>
        <v>9</v>
      </c>
      <c r="T11" s="233">
        <f t="shared" si="2"/>
        <v>8</v>
      </c>
      <c r="U11" s="234">
        <f t="shared" si="2"/>
        <v>7</v>
      </c>
      <c r="V11" s="233">
        <f t="shared" si="2"/>
        <v>6</v>
      </c>
      <c r="W11" s="234">
        <f t="shared" si="2"/>
        <v>5</v>
      </c>
      <c r="X11" s="233">
        <f t="shared" si="2"/>
        <v>4</v>
      </c>
      <c r="Y11" s="234">
        <f t="shared" si="2"/>
        <v>3</v>
      </c>
      <c r="Z11" s="233">
        <f t="shared" si="2"/>
        <v>2</v>
      </c>
      <c r="AA11" s="234">
        <v>1</v>
      </c>
      <c r="AB11" s="116"/>
      <c r="AC11" s="116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S11" s="1"/>
      <c r="BT11" s="1"/>
      <c r="BY11" s="1"/>
      <c r="BZ11" s="1"/>
      <c r="CE11" s="1"/>
    </row>
    <row r="12" spans="1:83" ht="15" customHeight="1" thickTop="1" thickBot="1">
      <c r="A12" s="148">
        <v>18</v>
      </c>
      <c r="B12" s="109"/>
      <c r="C12" s="109"/>
      <c r="D12" s="109"/>
      <c r="E12" s="109"/>
      <c r="F12" s="109"/>
      <c r="G12" s="109"/>
      <c r="H12" s="191">
        <f t="shared" ref="H12:Z12" si="3">SUM(I12+1)</f>
        <v>600</v>
      </c>
      <c r="I12" s="191">
        <f t="shared" si="3"/>
        <v>599</v>
      </c>
      <c r="J12" s="191">
        <f t="shared" si="3"/>
        <v>598</v>
      </c>
      <c r="K12" s="191">
        <f t="shared" si="3"/>
        <v>597</v>
      </c>
      <c r="L12" s="191">
        <f t="shared" si="3"/>
        <v>596</v>
      </c>
      <c r="M12" s="191">
        <f t="shared" si="3"/>
        <v>595</v>
      </c>
      <c r="N12" s="191">
        <f t="shared" si="3"/>
        <v>594</v>
      </c>
      <c r="O12" s="191">
        <f t="shared" si="3"/>
        <v>593</v>
      </c>
      <c r="P12" s="191">
        <f t="shared" si="3"/>
        <v>592</v>
      </c>
      <c r="Q12" s="213">
        <f t="shared" si="3"/>
        <v>591</v>
      </c>
      <c r="R12" s="213">
        <f t="shared" si="3"/>
        <v>590</v>
      </c>
      <c r="S12" s="191">
        <f t="shared" si="3"/>
        <v>589</v>
      </c>
      <c r="T12" s="191">
        <f t="shared" si="3"/>
        <v>588</v>
      </c>
      <c r="U12" s="191">
        <f t="shared" si="3"/>
        <v>587</v>
      </c>
      <c r="V12" s="191">
        <f t="shared" si="3"/>
        <v>586</v>
      </c>
      <c r="W12" s="191">
        <f t="shared" si="3"/>
        <v>585</v>
      </c>
      <c r="X12" s="191">
        <f t="shared" si="3"/>
        <v>584</v>
      </c>
      <c r="Y12" s="191">
        <f t="shared" si="3"/>
        <v>583</v>
      </c>
      <c r="Z12" s="191">
        <f t="shared" si="3"/>
        <v>582</v>
      </c>
      <c r="AA12" s="191">
        <f>SUM(AA7+1)</f>
        <v>581</v>
      </c>
      <c r="AB12" s="116"/>
      <c r="AC12" s="116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S12" s="1"/>
      <c r="BT12" s="1"/>
      <c r="BY12" s="1"/>
      <c r="BZ12" s="1"/>
      <c r="CE12" s="1"/>
    </row>
    <row r="13" spans="1:83" ht="15" customHeight="1" thickTop="1">
      <c r="A13" s="109"/>
      <c r="B13" s="109"/>
      <c r="C13" s="109"/>
      <c r="D13" s="109"/>
      <c r="E13" s="109"/>
      <c r="F13" s="109"/>
      <c r="G13" s="109"/>
      <c r="H13" s="191">
        <f>SUM(H12+1)</f>
        <v>601</v>
      </c>
      <c r="I13" s="191">
        <f t="shared" ref="I13:AA13" si="4">SUM(H13+1)</f>
        <v>602</v>
      </c>
      <c r="J13" s="191">
        <f t="shared" si="4"/>
        <v>603</v>
      </c>
      <c r="K13" s="191">
        <f t="shared" si="4"/>
        <v>604</v>
      </c>
      <c r="L13" s="191">
        <f t="shared" si="4"/>
        <v>605</v>
      </c>
      <c r="M13" s="191">
        <f t="shared" si="4"/>
        <v>606</v>
      </c>
      <c r="N13" s="191">
        <f t="shared" si="4"/>
        <v>607</v>
      </c>
      <c r="O13" s="191">
        <f t="shared" si="4"/>
        <v>608</v>
      </c>
      <c r="P13" s="191">
        <f t="shared" si="4"/>
        <v>609</v>
      </c>
      <c r="Q13" s="213">
        <f t="shared" si="4"/>
        <v>610</v>
      </c>
      <c r="R13" s="213">
        <f t="shared" si="4"/>
        <v>611</v>
      </c>
      <c r="S13" s="191">
        <f t="shared" si="4"/>
        <v>612</v>
      </c>
      <c r="T13" s="191">
        <f t="shared" si="4"/>
        <v>613</v>
      </c>
      <c r="U13" s="191">
        <f t="shared" si="4"/>
        <v>614</v>
      </c>
      <c r="V13" s="191">
        <f t="shared" si="4"/>
        <v>615</v>
      </c>
      <c r="W13" s="191">
        <f t="shared" si="4"/>
        <v>616</v>
      </c>
      <c r="X13" s="191">
        <f t="shared" si="4"/>
        <v>617</v>
      </c>
      <c r="Y13" s="191">
        <f t="shared" si="4"/>
        <v>618</v>
      </c>
      <c r="Z13" s="191">
        <f t="shared" si="4"/>
        <v>619</v>
      </c>
      <c r="AA13" s="191">
        <f t="shared" si="4"/>
        <v>620</v>
      </c>
      <c r="AB13" s="116"/>
      <c r="AC13" s="116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S13" s="1"/>
      <c r="BT13" s="1"/>
      <c r="BY13" s="1"/>
      <c r="BZ13" s="1"/>
      <c r="CE13" s="1"/>
    </row>
    <row r="14" spans="1:83" ht="15" customHeight="1">
      <c r="A14" s="109"/>
      <c r="B14" s="109"/>
      <c r="C14" s="109"/>
      <c r="D14" s="109"/>
      <c r="E14" s="109"/>
      <c r="F14" s="109"/>
      <c r="G14" s="109"/>
      <c r="H14" s="231">
        <f>SUM(H11+1)</f>
        <v>21</v>
      </c>
      <c r="I14" s="232">
        <f>H14+1</f>
        <v>22</v>
      </c>
      <c r="J14" s="231">
        <f>I14+1</f>
        <v>23</v>
      </c>
      <c r="K14" s="232">
        <f>J14+1</f>
        <v>24</v>
      </c>
      <c r="L14" s="231">
        <f t="shared" ref="L14:AA14" si="5">K14+1</f>
        <v>25</v>
      </c>
      <c r="M14" s="232">
        <f t="shared" si="5"/>
        <v>26</v>
      </c>
      <c r="N14" s="231">
        <f t="shared" si="5"/>
        <v>27</v>
      </c>
      <c r="O14" s="232">
        <f t="shared" si="5"/>
        <v>28</v>
      </c>
      <c r="P14" s="231">
        <f t="shared" si="5"/>
        <v>29</v>
      </c>
      <c r="Q14" s="232">
        <f t="shared" si="5"/>
        <v>30</v>
      </c>
      <c r="R14" s="231">
        <f t="shared" si="5"/>
        <v>31</v>
      </c>
      <c r="S14" s="232">
        <f t="shared" si="5"/>
        <v>32</v>
      </c>
      <c r="T14" s="231">
        <f t="shared" si="5"/>
        <v>33</v>
      </c>
      <c r="U14" s="232">
        <f t="shared" si="5"/>
        <v>34</v>
      </c>
      <c r="V14" s="231">
        <f t="shared" si="5"/>
        <v>35</v>
      </c>
      <c r="W14" s="232">
        <f t="shared" si="5"/>
        <v>36</v>
      </c>
      <c r="X14" s="231">
        <f t="shared" si="5"/>
        <v>37</v>
      </c>
      <c r="Y14" s="232">
        <f t="shared" si="5"/>
        <v>38</v>
      </c>
      <c r="Z14" s="231">
        <f t="shared" si="5"/>
        <v>39</v>
      </c>
      <c r="AA14" s="232">
        <f t="shared" si="5"/>
        <v>40</v>
      </c>
      <c r="AB14" s="116"/>
      <c r="AC14" s="116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S14" s="1"/>
      <c r="BT14" s="1"/>
      <c r="BY14" s="1"/>
      <c r="BZ14" s="1"/>
      <c r="CE14" s="1"/>
    </row>
    <row r="15" spans="1:83" ht="15" customHeight="1">
      <c r="A15" s="109"/>
      <c r="B15" s="109"/>
      <c r="C15" s="109"/>
      <c r="D15" s="109"/>
      <c r="E15" s="109"/>
      <c r="F15" s="109"/>
      <c r="G15" s="109"/>
      <c r="H15" s="284">
        <f>SUM(H10+1)</f>
        <v>11</v>
      </c>
      <c r="I15" s="285"/>
      <c r="J15" s="284">
        <f>H15+1</f>
        <v>12</v>
      </c>
      <c r="K15" s="285"/>
      <c r="L15" s="284">
        <f>J15+1</f>
        <v>13</v>
      </c>
      <c r="M15" s="285"/>
      <c r="N15" s="284">
        <f>L15+1</f>
        <v>14</v>
      </c>
      <c r="O15" s="285"/>
      <c r="P15" s="284">
        <f>N15+1</f>
        <v>15</v>
      </c>
      <c r="Q15" s="285"/>
      <c r="R15" s="284">
        <f>P15+1</f>
        <v>16</v>
      </c>
      <c r="S15" s="285"/>
      <c r="T15" s="284">
        <f>R15+1</f>
        <v>17</v>
      </c>
      <c r="U15" s="285"/>
      <c r="V15" s="284">
        <f>T15+1</f>
        <v>18</v>
      </c>
      <c r="W15" s="285"/>
      <c r="X15" s="284">
        <f>V15+1</f>
        <v>19</v>
      </c>
      <c r="Y15" s="285"/>
      <c r="Z15" s="284">
        <f>X15+1</f>
        <v>20</v>
      </c>
      <c r="AA15" s="285"/>
      <c r="AB15" s="116"/>
      <c r="AC15" s="116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S15" s="1"/>
      <c r="BT15" s="1"/>
      <c r="BY15" s="1"/>
      <c r="BZ15" s="1"/>
      <c r="CE15" s="1"/>
    </row>
    <row r="16" spans="1:83" ht="15" customHeight="1">
      <c r="A16" s="109"/>
      <c r="B16" s="109"/>
      <c r="C16" s="109"/>
      <c r="D16" s="109"/>
      <c r="E16" s="109"/>
      <c r="F16" s="109"/>
      <c r="G16" s="109"/>
      <c r="H16" s="286">
        <f>J16+1</f>
        <v>10</v>
      </c>
      <c r="I16" s="287"/>
      <c r="J16" s="286">
        <f>L16+1</f>
        <v>9</v>
      </c>
      <c r="K16" s="287"/>
      <c r="L16" s="286">
        <f>N16+1</f>
        <v>8</v>
      </c>
      <c r="M16" s="287"/>
      <c r="N16" s="286">
        <f>P16+1</f>
        <v>7</v>
      </c>
      <c r="O16" s="287"/>
      <c r="P16" s="286">
        <f>R16+1</f>
        <v>6</v>
      </c>
      <c r="Q16" s="287"/>
      <c r="R16" s="286">
        <f>T16+1</f>
        <v>5</v>
      </c>
      <c r="S16" s="287"/>
      <c r="T16" s="286">
        <f>V16+1</f>
        <v>4</v>
      </c>
      <c r="U16" s="287"/>
      <c r="V16" s="286">
        <f>X16+1</f>
        <v>3</v>
      </c>
      <c r="W16" s="287"/>
      <c r="X16" s="286">
        <f>Z16+1</f>
        <v>2</v>
      </c>
      <c r="Y16" s="287"/>
      <c r="Z16" s="286">
        <v>1</v>
      </c>
      <c r="AA16" s="287"/>
      <c r="AB16" s="116"/>
      <c r="AC16" s="116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S16" s="1"/>
      <c r="BT16" s="1"/>
      <c r="BY16" s="1"/>
      <c r="BZ16" s="1"/>
      <c r="CE16" s="1"/>
    </row>
    <row r="17" spans="1:83" ht="15" customHeight="1" thickBot="1">
      <c r="A17" s="109"/>
      <c r="B17" s="109"/>
      <c r="C17" s="109"/>
      <c r="D17" s="109"/>
      <c r="E17" s="109"/>
      <c r="F17" s="109"/>
      <c r="G17" s="109"/>
      <c r="H17" s="233">
        <f t="shared" ref="H17:Z17" si="6">I17+1</f>
        <v>20</v>
      </c>
      <c r="I17" s="234">
        <f t="shared" si="6"/>
        <v>19</v>
      </c>
      <c r="J17" s="233">
        <f t="shared" si="6"/>
        <v>18</v>
      </c>
      <c r="K17" s="234">
        <f t="shared" si="6"/>
        <v>17</v>
      </c>
      <c r="L17" s="233">
        <f t="shared" si="6"/>
        <v>16</v>
      </c>
      <c r="M17" s="234">
        <f t="shared" si="6"/>
        <v>15</v>
      </c>
      <c r="N17" s="233">
        <f t="shared" si="6"/>
        <v>14</v>
      </c>
      <c r="O17" s="234">
        <f t="shared" si="6"/>
        <v>13</v>
      </c>
      <c r="P17" s="233">
        <f t="shared" si="6"/>
        <v>12</v>
      </c>
      <c r="Q17" s="234">
        <f t="shared" si="6"/>
        <v>11</v>
      </c>
      <c r="R17" s="233">
        <f t="shared" si="6"/>
        <v>10</v>
      </c>
      <c r="S17" s="234">
        <f t="shared" si="6"/>
        <v>9</v>
      </c>
      <c r="T17" s="233">
        <f t="shared" si="6"/>
        <v>8</v>
      </c>
      <c r="U17" s="234">
        <f t="shared" si="6"/>
        <v>7</v>
      </c>
      <c r="V17" s="233">
        <f t="shared" si="6"/>
        <v>6</v>
      </c>
      <c r="W17" s="234">
        <f t="shared" si="6"/>
        <v>5</v>
      </c>
      <c r="X17" s="233">
        <f t="shared" si="6"/>
        <v>4</v>
      </c>
      <c r="Y17" s="234">
        <f t="shared" si="6"/>
        <v>3</v>
      </c>
      <c r="Z17" s="233">
        <f t="shared" si="6"/>
        <v>2</v>
      </c>
      <c r="AA17" s="234">
        <v>1</v>
      </c>
      <c r="AB17" s="116"/>
      <c r="AC17" s="116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S17" s="1"/>
      <c r="BT17" s="1"/>
      <c r="BY17" s="1"/>
      <c r="BZ17" s="1"/>
      <c r="CE17" s="1"/>
    </row>
    <row r="18" spans="1:83" ht="15" customHeight="1" thickTop="1" thickBot="1">
      <c r="A18" s="148">
        <v>19</v>
      </c>
      <c r="B18" s="109"/>
      <c r="C18" s="109"/>
      <c r="D18" s="109"/>
      <c r="E18" s="109"/>
      <c r="F18" s="109"/>
      <c r="G18" s="109"/>
      <c r="H18" s="191">
        <f t="shared" ref="H18:Z18" si="7">SUM(I18+1)</f>
        <v>640</v>
      </c>
      <c r="I18" s="191">
        <f t="shared" si="7"/>
        <v>639</v>
      </c>
      <c r="J18" s="191">
        <f t="shared" si="7"/>
        <v>638</v>
      </c>
      <c r="K18" s="191">
        <f t="shared" si="7"/>
        <v>637</v>
      </c>
      <c r="L18" s="191">
        <f t="shared" si="7"/>
        <v>636</v>
      </c>
      <c r="M18" s="191">
        <f t="shared" si="7"/>
        <v>635</v>
      </c>
      <c r="N18" s="191">
        <f t="shared" si="7"/>
        <v>634</v>
      </c>
      <c r="O18" s="191">
        <f t="shared" si="7"/>
        <v>633</v>
      </c>
      <c r="P18" s="191">
        <f t="shared" si="7"/>
        <v>632</v>
      </c>
      <c r="Q18" s="213">
        <f t="shared" si="7"/>
        <v>631</v>
      </c>
      <c r="R18" s="213">
        <f t="shared" si="7"/>
        <v>630</v>
      </c>
      <c r="S18" s="191">
        <f t="shared" si="7"/>
        <v>629</v>
      </c>
      <c r="T18" s="191">
        <f t="shared" si="7"/>
        <v>628</v>
      </c>
      <c r="U18" s="191">
        <f t="shared" si="7"/>
        <v>627</v>
      </c>
      <c r="V18" s="191">
        <f t="shared" si="7"/>
        <v>626</v>
      </c>
      <c r="W18" s="191">
        <f t="shared" si="7"/>
        <v>625</v>
      </c>
      <c r="X18" s="191">
        <f t="shared" si="7"/>
        <v>624</v>
      </c>
      <c r="Y18" s="191">
        <f t="shared" si="7"/>
        <v>623</v>
      </c>
      <c r="Z18" s="191">
        <f t="shared" si="7"/>
        <v>622</v>
      </c>
      <c r="AA18" s="191">
        <f>SUM(AA13+1)</f>
        <v>621</v>
      </c>
      <c r="AB18" s="116"/>
      <c r="AC18" s="116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S18" s="1"/>
      <c r="BT18" s="1"/>
      <c r="BY18" s="1"/>
      <c r="BZ18" s="1"/>
      <c r="CE18" s="1"/>
    </row>
    <row r="19" spans="1:83" ht="15" customHeight="1" thickTop="1">
      <c r="A19" s="109"/>
      <c r="B19" s="109"/>
      <c r="C19" s="109"/>
      <c r="D19" s="109"/>
      <c r="E19" s="109"/>
      <c r="F19" s="109"/>
      <c r="G19" s="109"/>
      <c r="H19" s="191">
        <f>SUM(H18+1)</f>
        <v>641</v>
      </c>
      <c r="I19" s="191">
        <f t="shared" ref="I19:AA19" si="8">SUM(H19+1)</f>
        <v>642</v>
      </c>
      <c r="J19" s="191">
        <f t="shared" si="8"/>
        <v>643</v>
      </c>
      <c r="K19" s="191">
        <f t="shared" si="8"/>
        <v>644</v>
      </c>
      <c r="L19" s="191">
        <f t="shared" si="8"/>
        <v>645</v>
      </c>
      <c r="M19" s="191">
        <f t="shared" si="8"/>
        <v>646</v>
      </c>
      <c r="N19" s="191">
        <f t="shared" si="8"/>
        <v>647</v>
      </c>
      <c r="O19" s="191">
        <f t="shared" si="8"/>
        <v>648</v>
      </c>
      <c r="P19" s="191">
        <f t="shared" si="8"/>
        <v>649</v>
      </c>
      <c r="Q19" s="213">
        <f t="shared" si="8"/>
        <v>650</v>
      </c>
      <c r="R19" s="213">
        <f t="shared" si="8"/>
        <v>651</v>
      </c>
      <c r="S19" s="191">
        <f t="shared" si="8"/>
        <v>652</v>
      </c>
      <c r="T19" s="191">
        <f t="shared" si="8"/>
        <v>653</v>
      </c>
      <c r="U19" s="191">
        <f t="shared" si="8"/>
        <v>654</v>
      </c>
      <c r="V19" s="191">
        <f t="shared" si="8"/>
        <v>655</v>
      </c>
      <c r="W19" s="191">
        <f t="shared" si="8"/>
        <v>656</v>
      </c>
      <c r="X19" s="191">
        <f t="shared" si="8"/>
        <v>657</v>
      </c>
      <c r="Y19" s="191">
        <f t="shared" si="8"/>
        <v>658</v>
      </c>
      <c r="Z19" s="191">
        <f t="shared" si="8"/>
        <v>659</v>
      </c>
      <c r="AA19" s="191">
        <f t="shared" si="8"/>
        <v>660</v>
      </c>
      <c r="AB19" s="116"/>
      <c r="AC19" s="116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S19" s="1"/>
      <c r="BT19" s="1"/>
      <c r="BY19" s="1"/>
      <c r="BZ19" s="1"/>
      <c r="CE19" s="1"/>
    </row>
    <row r="20" spans="1:83" ht="15" customHeight="1">
      <c r="A20" s="109"/>
      <c r="B20" s="109"/>
      <c r="C20" s="109"/>
      <c r="D20" s="109"/>
      <c r="E20" s="109"/>
      <c r="F20" s="109"/>
      <c r="G20" s="109"/>
      <c r="H20" s="231">
        <f>SUM(H17+1)</f>
        <v>21</v>
      </c>
      <c r="I20" s="232">
        <f>H20+1</f>
        <v>22</v>
      </c>
      <c r="J20" s="231">
        <f>I20+1</f>
        <v>23</v>
      </c>
      <c r="K20" s="232">
        <f>J20+1</f>
        <v>24</v>
      </c>
      <c r="L20" s="231">
        <f t="shared" ref="L20:AA20" si="9">K20+1</f>
        <v>25</v>
      </c>
      <c r="M20" s="232">
        <f t="shared" si="9"/>
        <v>26</v>
      </c>
      <c r="N20" s="231">
        <f t="shared" si="9"/>
        <v>27</v>
      </c>
      <c r="O20" s="232">
        <f t="shared" si="9"/>
        <v>28</v>
      </c>
      <c r="P20" s="231">
        <f t="shared" si="9"/>
        <v>29</v>
      </c>
      <c r="Q20" s="232">
        <f t="shared" si="9"/>
        <v>30</v>
      </c>
      <c r="R20" s="231">
        <f t="shared" si="9"/>
        <v>31</v>
      </c>
      <c r="S20" s="232">
        <f t="shared" si="9"/>
        <v>32</v>
      </c>
      <c r="T20" s="231">
        <f t="shared" si="9"/>
        <v>33</v>
      </c>
      <c r="U20" s="232">
        <f t="shared" si="9"/>
        <v>34</v>
      </c>
      <c r="V20" s="231">
        <f t="shared" si="9"/>
        <v>35</v>
      </c>
      <c r="W20" s="232">
        <f t="shared" si="9"/>
        <v>36</v>
      </c>
      <c r="X20" s="231">
        <f t="shared" si="9"/>
        <v>37</v>
      </c>
      <c r="Y20" s="232">
        <f t="shared" si="9"/>
        <v>38</v>
      </c>
      <c r="Z20" s="231">
        <f t="shared" si="9"/>
        <v>39</v>
      </c>
      <c r="AA20" s="232">
        <f t="shared" si="9"/>
        <v>40</v>
      </c>
      <c r="AB20" s="116"/>
      <c r="AC20" s="116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S20" s="1"/>
      <c r="BT20" s="1"/>
      <c r="BY20" s="1"/>
      <c r="BZ20" s="1"/>
      <c r="CE20" s="1"/>
    </row>
    <row r="21" spans="1:83" ht="15" customHeight="1">
      <c r="A21" s="109"/>
      <c r="B21" s="109"/>
      <c r="C21" s="109"/>
      <c r="D21" s="109"/>
      <c r="E21" s="109"/>
      <c r="F21" s="109"/>
      <c r="G21" s="109"/>
      <c r="H21" s="284">
        <f>SUM(H16+1)</f>
        <v>11</v>
      </c>
      <c r="I21" s="285"/>
      <c r="J21" s="284">
        <f>H21+1</f>
        <v>12</v>
      </c>
      <c r="K21" s="285"/>
      <c r="L21" s="284">
        <f>J21+1</f>
        <v>13</v>
      </c>
      <c r="M21" s="285"/>
      <c r="N21" s="284">
        <f>L21+1</f>
        <v>14</v>
      </c>
      <c r="O21" s="285"/>
      <c r="P21" s="284">
        <f>N21+1</f>
        <v>15</v>
      </c>
      <c r="Q21" s="285"/>
      <c r="R21" s="284">
        <f>P21+1</f>
        <v>16</v>
      </c>
      <c r="S21" s="285"/>
      <c r="T21" s="284">
        <f>R21+1</f>
        <v>17</v>
      </c>
      <c r="U21" s="285"/>
      <c r="V21" s="284">
        <f>T21+1</f>
        <v>18</v>
      </c>
      <c r="W21" s="285"/>
      <c r="X21" s="284">
        <f>V21+1</f>
        <v>19</v>
      </c>
      <c r="Y21" s="285"/>
      <c r="Z21" s="284">
        <f>X21+1</f>
        <v>20</v>
      </c>
      <c r="AA21" s="285"/>
      <c r="AB21" s="116"/>
      <c r="AC21" s="116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S21" s="1"/>
      <c r="BT21" s="1"/>
      <c r="BY21" s="1"/>
      <c r="BZ21" s="1"/>
      <c r="CE21" s="1"/>
    </row>
    <row r="22" spans="1:83" ht="15" customHeight="1">
      <c r="A22" s="109"/>
      <c r="B22" s="109"/>
      <c r="C22" s="109"/>
      <c r="D22" s="109"/>
      <c r="E22" s="109"/>
      <c r="F22" s="109"/>
      <c r="G22" s="109"/>
      <c r="H22" s="286">
        <f>J22+1</f>
        <v>10</v>
      </c>
      <c r="I22" s="287"/>
      <c r="J22" s="286">
        <f>L22+1</f>
        <v>9</v>
      </c>
      <c r="K22" s="287"/>
      <c r="L22" s="286">
        <f>N22+1</f>
        <v>8</v>
      </c>
      <c r="M22" s="287"/>
      <c r="N22" s="286">
        <f>P22+1</f>
        <v>7</v>
      </c>
      <c r="O22" s="287"/>
      <c r="P22" s="286">
        <f>R22+1</f>
        <v>6</v>
      </c>
      <c r="Q22" s="287"/>
      <c r="R22" s="286">
        <f>T22+1</f>
        <v>5</v>
      </c>
      <c r="S22" s="287"/>
      <c r="T22" s="286">
        <f>V22+1</f>
        <v>4</v>
      </c>
      <c r="U22" s="287"/>
      <c r="V22" s="286">
        <f>X22+1</f>
        <v>3</v>
      </c>
      <c r="W22" s="287"/>
      <c r="X22" s="286">
        <f>Z22+1</f>
        <v>2</v>
      </c>
      <c r="Y22" s="287"/>
      <c r="Z22" s="286">
        <v>1</v>
      </c>
      <c r="AA22" s="287"/>
      <c r="AB22" s="116"/>
      <c r="AC22" s="116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S22" s="1"/>
      <c r="BT22" s="1"/>
      <c r="BY22" s="1"/>
      <c r="BZ22" s="1"/>
      <c r="CE22" s="1"/>
    </row>
    <row r="23" spans="1:83" ht="15" customHeight="1" thickBot="1">
      <c r="A23" s="109"/>
      <c r="B23" s="109"/>
      <c r="C23" s="109"/>
      <c r="D23" s="109"/>
      <c r="E23" s="109"/>
      <c r="F23" s="109"/>
      <c r="G23" s="109"/>
      <c r="H23" s="233">
        <f t="shared" ref="H23:Z23" si="10">I23+1</f>
        <v>20</v>
      </c>
      <c r="I23" s="234">
        <f t="shared" si="10"/>
        <v>19</v>
      </c>
      <c r="J23" s="233">
        <f t="shared" si="10"/>
        <v>18</v>
      </c>
      <c r="K23" s="234">
        <f t="shared" si="10"/>
        <v>17</v>
      </c>
      <c r="L23" s="233">
        <f t="shared" si="10"/>
        <v>16</v>
      </c>
      <c r="M23" s="234">
        <f t="shared" si="10"/>
        <v>15</v>
      </c>
      <c r="N23" s="233">
        <f t="shared" si="10"/>
        <v>14</v>
      </c>
      <c r="O23" s="234">
        <f t="shared" si="10"/>
        <v>13</v>
      </c>
      <c r="P23" s="233">
        <f t="shared" si="10"/>
        <v>12</v>
      </c>
      <c r="Q23" s="234">
        <f t="shared" si="10"/>
        <v>11</v>
      </c>
      <c r="R23" s="233">
        <f t="shared" si="10"/>
        <v>10</v>
      </c>
      <c r="S23" s="234">
        <f t="shared" si="10"/>
        <v>9</v>
      </c>
      <c r="T23" s="233">
        <f t="shared" si="10"/>
        <v>8</v>
      </c>
      <c r="U23" s="234">
        <f t="shared" si="10"/>
        <v>7</v>
      </c>
      <c r="V23" s="233">
        <f t="shared" si="10"/>
        <v>6</v>
      </c>
      <c r="W23" s="234">
        <f t="shared" si="10"/>
        <v>5</v>
      </c>
      <c r="X23" s="233">
        <f t="shared" si="10"/>
        <v>4</v>
      </c>
      <c r="Y23" s="234">
        <f t="shared" si="10"/>
        <v>3</v>
      </c>
      <c r="Z23" s="233">
        <f t="shared" si="10"/>
        <v>2</v>
      </c>
      <c r="AA23" s="234">
        <v>1</v>
      </c>
      <c r="AB23" s="116"/>
      <c r="AC23" s="116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S23" s="1"/>
      <c r="BT23" s="1"/>
      <c r="BY23" s="1"/>
      <c r="BZ23" s="1"/>
      <c r="CE23" s="1"/>
    </row>
    <row r="24" spans="1:83" ht="15" customHeight="1" thickTop="1" thickBot="1">
      <c r="A24" s="148">
        <v>20</v>
      </c>
      <c r="B24" s="109"/>
      <c r="C24" s="109"/>
      <c r="D24" s="109"/>
      <c r="E24" s="109"/>
      <c r="F24" s="109"/>
      <c r="G24" s="109"/>
      <c r="H24" s="191">
        <f t="shared" ref="H24:Z24" si="11">SUM(I24+1)</f>
        <v>680</v>
      </c>
      <c r="I24" s="191">
        <f t="shared" si="11"/>
        <v>679</v>
      </c>
      <c r="J24" s="191">
        <f t="shared" si="11"/>
        <v>678</v>
      </c>
      <c r="K24" s="191">
        <f t="shared" si="11"/>
        <v>677</v>
      </c>
      <c r="L24" s="191">
        <f t="shared" si="11"/>
        <v>676</v>
      </c>
      <c r="M24" s="191">
        <f t="shared" si="11"/>
        <v>675</v>
      </c>
      <c r="N24" s="191">
        <f t="shared" si="11"/>
        <v>674</v>
      </c>
      <c r="O24" s="191">
        <f t="shared" si="11"/>
        <v>673</v>
      </c>
      <c r="P24" s="191">
        <f t="shared" si="11"/>
        <v>672</v>
      </c>
      <c r="Q24" s="213">
        <f t="shared" si="11"/>
        <v>671</v>
      </c>
      <c r="R24" s="213">
        <f t="shared" si="11"/>
        <v>670</v>
      </c>
      <c r="S24" s="191">
        <f t="shared" si="11"/>
        <v>669</v>
      </c>
      <c r="T24" s="191">
        <f t="shared" si="11"/>
        <v>668</v>
      </c>
      <c r="U24" s="191">
        <f t="shared" si="11"/>
        <v>667</v>
      </c>
      <c r="V24" s="191">
        <f t="shared" si="11"/>
        <v>666</v>
      </c>
      <c r="W24" s="191">
        <f t="shared" si="11"/>
        <v>665</v>
      </c>
      <c r="X24" s="191">
        <f t="shared" si="11"/>
        <v>664</v>
      </c>
      <c r="Y24" s="191">
        <f t="shared" si="11"/>
        <v>663</v>
      </c>
      <c r="Z24" s="191">
        <f t="shared" si="11"/>
        <v>662</v>
      </c>
      <c r="AA24" s="191">
        <f>SUM(AA19+1)</f>
        <v>661</v>
      </c>
      <c r="AB24" s="116"/>
      <c r="AC24" s="116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S24" s="1"/>
      <c r="BT24" s="1"/>
      <c r="BY24" s="1"/>
      <c r="BZ24" s="1"/>
      <c r="CE24" s="1"/>
    </row>
    <row r="25" spans="1:83" ht="15" customHeight="1" thickTop="1">
      <c r="A25" s="109"/>
      <c r="B25" s="109"/>
      <c r="C25" s="109"/>
      <c r="D25" s="109"/>
      <c r="E25" s="109"/>
      <c r="F25" s="109"/>
      <c r="G25" s="109"/>
      <c r="H25" s="191">
        <f>SUM(H24+1)</f>
        <v>681</v>
      </c>
      <c r="I25" s="191">
        <f t="shared" ref="I25:AA25" si="12">SUM(H25+1)</f>
        <v>682</v>
      </c>
      <c r="J25" s="191">
        <f t="shared" si="12"/>
        <v>683</v>
      </c>
      <c r="K25" s="191">
        <f t="shared" si="12"/>
        <v>684</v>
      </c>
      <c r="L25" s="191">
        <f t="shared" si="12"/>
        <v>685</v>
      </c>
      <c r="M25" s="191">
        <f t="shared" si="12"/>
        <v>686</v>
      </c>
      <c r="N25" s="191">
        <f t="shared" si="12"/>
        <v>687</v>
      </c>
      <c r="O25" s="191">
        <f t="shared" si="12"/>
        <v>688</v>
      </c>
      <c r="P25" s="191">
        <f t="shared" si="12"/>
        <v>689</v>
      </c>
      <c r="Q25" s="213">
        <f t="shared" si="12"/>
        <v>690</v>
      </c>
      <c r="R25" s="213">
        <f t="shared" si="12"/>
        <v>691</v>
      </c>
      <c r="S25" s="191">
        <f t="shared" si="12"/>
        <v>692</v>
      </c>
      <c r="T25" s="191">
        <f t="shared" si="12"/>
        <v>693</v>
      </c>
      <c r="U25" s="191">
        <f t="shared" si="12"/>
        <v>694</v>
      </c>
      <c r="V25" s="191">
        <f t="shared" si="12"/>
        <v>695</v>
      </c>
      <c r="W25" s="191">
        <f t="shared" si="12"/>
        <v>696</v>
      </c>
      <c r="X25" s="191">
        <f t="shared" si="12"/>
        <v>697</v>
      </c>
      <c r="Y25" s="191">
        <f t="shared" si="12"/>
        <v>698</v>
      </c>
      <c r="Z25" s="191">
        <f t="shared" si="12"/>
        <v>699</v>
      </c>
      <c r="AA25" s="191">
        <f t="shared" si="12"/>
        <v>700</v>
      </c>
      <c r="AB25" s="116"/>
      <c r="AC25" s="116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S25" s="1"/>
      <c r="BT25" s="1"/>
      <c r="BY25" s="1"/>
      <c r="BZ25" s="1"/>
      <c r="CE25" s="1"/>
    </row>
    <row r="26" spans="1:83" ht="15" customHeight="1">
      <c r="A26" s="109"/>
      <c r="B26" s="109"/>
      <c r="C26" s="109"/>
      <c r="D26" s="109"/>
      <c r="E26" s="109"/>
      <c r="F26" s="109"/>
      <c r="G26" s="109"/>
      <c r="H26" s="231">
        <f>SUM(H23+1)</f>
        <v>21</v>
      </c>
      <c r="I26" s="232">
        <f>H26+1</f>
        <v>22</v>
      </c>
      <c r="J26" s="231">
        <f>I26+1</f>
        <v>23</v>
      </c>
      <c r="K26" s="232">
        <f>J26+1</f>
        <v>24</v>
      </c>
      <c r="L26" s="231">
        <f t="shared" ref="L26:AA26" si="13">K26+1</f>
        <v>25</v>
      </c>
      <c r="M26" s="232">
        <f t="shared" si="13"/>
        <v>26</v>
      </c>
      <c r="N26" s="231">
        <f t="shared" si="13"/>
        <v>27</v>
      </c>
      <c r="O26" s="232">
        <f t="shared" si="13"/>
        <v>28</v>
      </c>
      <c r="P26" s="231">
        <f t="shared" si="13"/>
        <v>29</v>
      </c>
      <c r="Q26" s="232">
        <f t="shared" si="13"/>
        <v>30</v>
      </c>
      <c r="R26" s="231">
        <f t="shared" si="13"/>
        <v>31</v>
      </c>
      <c r="S26" s="232">
        <f t="shared" si="13"/>
        <v>32</v>
      </c>
      <c r="T26" s="231">
        <f t="shared" si="13"/>
        <v>33</v>
      </c>
      <c r="U26" s="232">
        <f t="shared" si="13"/>
        <v>34</v>
      </c>
      <c r="V26" s="231">
        <f t="shared" si="13"/>
        <v>35</v>
      </c>
      <c r="W26" s="232">
        <f t="shared" si="13"/>
        <v>36</v>
      </c>
      <c r="X26" s="231">
        <f t="shared" si="13"/>
        <v>37</v>
      </c>
      <c r="Y26" s="232">
        <f t="shared" si="13"/>
        <v>38</v>
      </c>
      <c r="Z26" s="231">
        <f t="shared" si="13"/>
        <v>39</v>
      </c>
      <c r="AA26" s="232">
        <f t="shared" si="13"/>
        <v>40</v>
      </c>
      <c r="AB26" s="116"/>
      <c r="AC26" s="116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S26" s="1"/>
      <c r="BT26" s="1"/>
      <c r="BY26" s="1"/>
      <c r="BZ26" s="1"/>
      <c r="CE26" s="1"/>
    </row>
    <row r="27" spans="1:83" ht="15" customHeight="1">
      <c r="A27" s="109"/>
      <c r="B27" s="109"/>
      <c r="C27" s="109"/>
      <c r="D27" s="109"/>
      <c r="E27" s="109"/>
      <c r="F27" s="109"/>
      <c r="G27" s="109"/>
      <c r="H27" s="284">
        <f>SUM(H22+1)</f>
        <v>11</v>
      </c>
      <c r="I27" s="285"/>
      <c r="J27" s="284">
        <f>H27+1</f>
        <v>12</v>
      </c>
      <c r="K27" s="285"/>
      <c r="L27" s="284">
        <f>J27+1</f>
        <v>13</v>
      </c>
      <c r="M27" s="285"/>
      <c r="N27" s="284">
        <f>L27+1</f>
        <v>14</v>
      </c>
      <c r="O27" s="285"/>
      <c r="P27" s="284">
        <f>N27+1</f>
        <v>15</v>
      </c>
      <c r="Q27" s="285"/>
      <c r="R27" s="284">
        <f>P27+1</f>
        <v>16</v>
      </c>
      <c r="S27" s="285"/>
      <c r="T27" s="284">
        <f>R27+1</f>
        <v>17</v>
      </c>
      <c r="U27" s="285"/>
      <c r="V27" s="284">
        <f>T27+1</f>
        <v>18</v>
      </c>
      <c r="W27" s="285"/>
      <c r="X27" s="284">
        <f>V27+1</f>
        <v>19</v>
      </c>
      <c r="Y27" s="285"/>
      <c r="Z27" s="284">
        <f>X27+1</f>
        <v>20</v>
      </c>
      <c r="AA27" s="285"/>
      <c r="AB27" s="116"/>
      <c r="AC27" s="11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S27" s="1"/>
      <c r="BT27" s="1"/>
      <c r="BY27" s="1"/>
      <c r="BZ27" s="1"/>
      <c r="CE27" s="1"/>
    </row>
    <row r="28" spans="1:83" ht="15" customHeight="1">
      <c r="A28" s="109"/>
      <c r="B28" s="109"/>
      <c r="C28" s="109"/>
      <c r="D28" s="109"/>
      <c r="E28" s="109"/>
      <c r="F28" s="109"/>
      <c r="G28" s="109"/>
      <c r="H28" s="286">
        <f>J28+1</f>
        <v>10</v>
      </c>
      <c r="I28" s="287"/>
      <c r="J28" s="286">
        <f>L28+1</f>
        <v>9</v>
      </c>
      <c r="K28" s="287"/>
      <c r="L28" s="286">
        <f>N28+1</f>
        <v>8</v>
      </c>
      <c r="M28" s="287"/>
      <c r="N28" s="286">
        <f>P28+1</f>
        <v>7</v>
      </c>
      <c r="O28" s="287"/>
      <c r="P28" s="286">
        <f>R28+1</f>
        <v>6</v>
      </c>
      <c r="Q28" s="287"/>
      <c r="R28" s="286">
        <f>T28+1</f>
        <v>5</v>
      </c>
      <c r="S28" s="287"/>
      <c r="T28" s="286">
        <f>V28+1</f>
        <v>4</v>
      </c>
      <c r="U28" s="287"/>
      <c r="V28" s="286">
        <f>X28+1</f>
        <v>3</v>
      </c>
      <c r="W28" s="287"/>
      <c r="X28" s="286">
        <f>Z28+1</f>
        <v>2</v>
      </c>
      <c r="Y28" s="287"/>
      <c r="Z28" s="286">
        <v>1</v>
      </c>
      <c r="AA28" s="287"/>
      <c r="AB28" s="116"/>
      <c r="AC28" s="116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S28" s="1"/>
      <c r="BT28" s="1"/>
      <c r="BY28" s="1"/>
      <c r="BZ28" s="1"/>
      <c r="CE28" s="1"/>
    </row>
    <row r="29" spans="1:83" ht="15" customHeight="1" thickBot="1">
      <c r="A29" s="109"/>
      <c r="B29" s="109"/>
      <c r="C29" s="109"/>
      <c r="D29" s="109"/>
      <c r="E29" s="109"/>
      <c r="F29" s="109"/>
      <c r="G29" s="109"/>
      <c r="H29" s="233">
        <f t="shared" ref="H29:Z29" si="14">I29+1</f>
        <v>20</v>
      </c>
      <c r="I29" s="234">
        <f t="shared" si="14"/>
        <v>19</v>
      </c>
      <c r="J29" s="233">
        <f t="shared" si="14"/>
        <v>18</v>
      </c>
      <c r="K29" s="234">
        <f t="shared" si="14"/>
        <v>17</v>
      </c>
      <c r="L29" s="233">
        <f t="shared" si="14"/>
        <v>16</v>
      </c>
      <c r="M29" s="234">
        <f t="shared" si="14"/>
        <v>15</v>
      </c>
      <c r="N29" s="233">
        <f t="shared" si="14"/>
        <v>14</v>
      </c>
      <c r="O29" s="234">
        <f t="shared" si="14"/>
        <v>13</v>
      </c>
      <c r="P29" s="233">
        <f t="shared" si="14"/>
        <v>12</v>
      </c>
      <c r="Q29" s="234">
        <f t="shared" si="14"/>
        <v>11</v>
      </c>
      <c r="R29" s="233">
        <f t="shared" si="14"/>
        <v>10</v>
      </c>
      <c r="S29" s="234">
        <f t="shared" si="14"/>
        <v>9</v>
      </c>
      <c r="T29" s="233">
        <f t="shared" si="14"/>
        <v>8</v>
      </c>
      <c r="U29" s="234">
        <f t="shared" si="14"/>
        <v>7</v>
      </c>
      <c r="V29" s="233">
        <f t="shared" si="14"/>
        <v>6</v>
      </c>
      <c r="W29" s="234">
        <f t="shared" si="14"/>
        <v>5</v>
      </c>
      <c r="X29" s="233">
        <f t="shared" si="14"/>
        <v>4</v>
      </c>
      <c r="Y29" s="234">
        <f t="shared" si="14"/>
        <v>3</v>
      </c>
      <c r="Z29" s="233">
        <f t="shared" si="14"/>
        <v>2</v>
      </c>
      <c r="AA29" s="234">
        <v>1</v>
      </c>
      <c r="AB29" s="116"/>
      <c r="AC29" s="116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S29" s="1"/>
      <c r="BT29" s="1"/>
      <c r="BY29" s="1"/>
      <c r="BZ29" s="1"/>
      <c r="CE29" s="1"/>
    </row>
    <row r="30" spans="1:83" ht="15" customHeight="1" thickTop="1" thickBot="1">
      <c r="A30" s="148">
        <v>21</v>
      </c>
      <c r="B30" s="109"/>
      <c r="C30" s="109"/>
      <c r="D30" s="109"/>
      <c r="E30" s="109"/>
      <c r="F30" s="109"/>
      <c r="G30" s="109"/>
      <c r="H30" s="191">
        <f t="shared" ref="H30:Z30" si="15">SUM(I30+1)</f>
        <v>720</v>
      </c>
      <c r="I30" s="191">
        <f t="shared" si="15"/>
        <v>719</v>
      </c>
      <c r="J30" s="191">
        <f t="shared" si="15"/>
        <v>718</v>
      </c>
      <c r="K30" s="191">
        <f t="shared" si="15"/>
        <v>717</v>
      </c>
      <c r="L30" s="191">
        <f t="shared" si="15"/>
        <v>716</v>
      </c>
      <c r="M30" s="191">
        <f t="shared" si="15"/>
        <v>715</v>
      </c>
      <c r="N30" s="191">
        <f t="shared" si="15"/>
        <v>714</v>
      </c>
      <c r="O30" s="191">
        <f t="shared" si="15"/>
        <v>713</v>
      </c>
      <c r="P30" s="191">
        <f t="shared" si="15"/>
        <v>712</v>
      </c>
      <c r="Q30" s="213">
        <f t="shared" si="15"/>
        <v>711</v>
      </c>
      <c r="R30" s="213">
        <f t="shared" si="15"/>
        <v>710</v>
      </c>
      <c r="S30" s="191">
        <f t="shared" si="15"/>
        <v>709</v>
      </c>
      <c r="T30" s="191">
        <f t="shared" si="15"/>
        <v>708</v>
      </c>
      <c r="U30" s="191">
        <f t="shared" si="15"/>
        <v>707</v>
      </c>
      <c r="V30" s="191">
        <f t="shared" si="15"/>
        <v>706</v>
      </c>
      <c r="W30" s="191">
        <f t="shared" si="15"/>
        <v>705</v>
      </c>
      <c r="X30" s="191">
        <f t="shared" si="15"/>
        <v>704</v>
      </c>
      <c r="Y30" s="191">
        <f t="shared" si="15"/>
        <v>703</v>
      </c>
      <c r="Z30" s="191">
        <f t="shared" si="15"/>
        <v>702</v>
      </c>
      <c r="AA30" s="191">
        <f>SUM(AA25+1)</f>
        <v>701</v>
      </c>
      <c r="AB30" s="116"/>
      <c r="AC30" s="116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S30" s="1"/>
      <c r="BT30" s="1"/>
      <c r="BY30" s="1"/>
      <c r="BZ30" s="1"/>
      <c r="CE30" s="1"/>
    </row>
    <row r="31" spans="1:83" ht="15" customHeight="1" thickTop="1">
      <c r="A31" s="109"/>
      <c r="B31" s="109"/>
      <c r="C31" s="109"/>
      <c r="D31" s="109"/>
      <c r="E31" s="109"/>
      <c r="F31" s="109"/>
      <c r="G31" s="109"/>
      <c r="H31" s="191">
        <f>SUM(H30+1)</f>
        <v>721</v>
      </c>
      <c r="I31" s="191">
        <f t="shared" ref="I31:AA31" si="16">SUM(H31+1)</f>
        <v>722</v>
      </c>
      <c r="J31" s="191">
        <f t="shared" si="16"/>
        <v>723</v>
      </c>
      <c r="K31" s="191">
        <f t="shared" si="16"/>
        <v>724</v>
      </c>
      <c r="L31" s="191">
        <f t="shared" si="16"/>
        <v>725</v>
      </c>
      <c r="M31" s="191">
        <f t="shared" si="16"/>
        <v>726</v>
      </c>
      <c r="N31" s="191">
        <f t="shared" si="16"/>
        <v>727</v>
      </c>
      <c r="O31" s="191">
        <f t="shared" si="16"/>
        <v>728</v>
      </c>
      <c r="P31" s="191">
        <f t="shared" si="16"/>
        <v>729</v>
      </c>
      <c r="Q31" s="213">
        <f t="shared" si="16"/>
        <v>730</v>
      </c>
      <c r="R31" s="213">
        <f t="shared" si="16"/>
        <v>731</v>
      </c>
      <c r="S31" s="191">
        <f t="shared" si="16"/>
        <v>732</v>
      </c>
      <c r="T31" s="191">
        <f t="shared" si="16"/>
        <v>733</v>
      </c>
      <c r="U31" s="191">
        <f t="shared" si="16"/>
        <v>734</v>
      </c>
      <c r="V31" s="191">
        <f t="shared" si="16"/>
        <v>735</v>
      </c>
      <c r="W31" s="191">
        <f t="shared" si="16"/>
        <v>736</v>
      </c>
      <c r="X31" s="191">
        <f t="shared" si="16"/>
        <v>737</v>
      </c>
      <c r="Y31" s="191">
        <f t="shared" si="16"/>
        <v>738</v>
      </c>
      <c r="Z31" s="191">
        <f t="shared" si="16"/>
        <v>739</v>
      </c>
      <c r="AA31" s="191">
        <f t="shared" si="16"/>
        <v>740</v>
      </c>
      <c r="AB31" s="116"/>
      <c r="AC31" s="116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S31" s="1"/>
      <c r="BT31" s="1"/>
      <c r="BY31" s="1"/>
      <c r="BZ31" s="1"/>
      <c r="CE31" s="1"/>
    </row>
    <row r="32" spans="1:83" ht="15" customHeight="1">
      <c r="A32" s="109"/>
      <c r="B32" s="109"/>
      <c r="C32" s="109"/>
      <c r="D32" s="109"/>
      <c r="E32" s="109"/>
      <c r="F32" s="109"/>
      <c r="G32" s="109"/>
      <c r="H32" s="231">
        <f>SUM(H29+1)</f>
        <v>21</v>
      </c>
      <c r="I32" s="232">
        <f>H32+1</f>
        <v>22</v>
      </c>
      <c r="J32" s="231">
        <f>I32+1</f>
        <v>23</v>
      </c>
      <c r="K32" s="232">
        <f>J32+1</f>
        <v>24</v>
      </c>
      <c r="L32" s="231">
        <f t="shared" ref="L32:AA32" si="17">K32+1</f>
        <v>25</v>
      </c>
      <c r="M32" s="232">
        <f t="shared" si="17"/>
        <v>26</v>
      </c>
      <c r="N32" s="231">
        <f t="shared" si="17"/>
        <v>27</v>
      </c>
      <c r="O32" s="232">
        <f t="shared" si="17"/>
        <v>28</v>
      </c>
      <c r="P32" s="231">
        <f t="shared" si="17"/>
        <v>29</v>
      </c>
      <c r="Q32" s="232">
        <f t="shared" si="17"/>
        <v>30</v>
      </c>
      <c r="R32" s="231">
        <f t="shared" si="17"/>
        <v>31</v>
      </c>
      <c r="S32" s="232">
        <f t="shared" si="17"/>
        <v>32</v>
      </c>
      <c r="T32" s="231">
        <f t="shared" si="17"/>
        <v>33</v>
      </c>
      <c r="U32" s="232">
        <f t="shared" si="17"/>
        <v>34</v>
      </c>
      <c r="V32" s="231">
        <f t="shared" si="17"/>
        <v>35</v>
      </c>
      <c r="W32" s="232">
        <f t="shared" si="17"/>
        <v>36</v>
      </c>
      <c r="X32" s="231">
        <f t="shared" si="17"/>
        <v>37</v>
      </c>
      <c r="Y32" s="232">
        <f t="shared" si="17"/>
        <v>38</v>
      </c>
      <c r="Z32" s="231">
        <f t="shared" si="17"/>
        <v>39</v>
      </c>
      <c r="AA32" s="232">
        <f t="shared" si="17"/>
        <v>40</v>
      </c>
      <c r="AB32" s="116"/>
      <c r="AC32" s="116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S32" s="1"/>
      <c r="BT32" s="1"/>
      <c r="BY32" s="1"/>
      <c r="BZ32" s="1"/>
      <c r="CE32" s="1"/>
    </row>
    <row r="33" spans="1:83" ht="15" customHeight="1">
      <c r="A33" s="109"/>
      <c r="B33" s="109"/>
      <c r="C33" s="109"/>
      <c r="D33" s="109"/>
      <c r="E33" s="109"/>
      <c r="F33" s="109"/>
      <c r="G33" s="109"/>
      <c r="H33" s="284">
        <f>SUM(H28+1)</f>
        <v>11</v>
      </c>
      <c r="I33" s="285"/>
      <c r="J33" s="284">
        <f>H33+1</f>
        <v>12</v>
      </c>
      <c r="K33" s="285"/>
      <c r="L33" s="284">
        <f>J33+1</f>
        <v>13</v>
      </c>
      <c r="M33" s="285"/>
      <c r="N33" s="284">
        <f>L33+1</f>
        <v>14</v>
      </c>
      <c r="O33" s="285"/>
      <c r="P33" s="284">
        <f>N33+1</f>
        <v>15</v>
      </c>
      <c r="Q33" s="285"/>
      <c r="R33" s="284">
        <f>P33+1</f>
        <v>16</v>
      </c>
      <c r="S33" s="285"/>
      <c r="T33" s="284">
        <f>R33+1</f>
        <v>17</v>
      </c>
      <c r="U33" s="285"/>
      <c r="V33" s="284">
        <f>T33+1</f>
        <v>18</v>
      </c>
      <c r="W33" s="285"/>
      <c r="X33" s="284">
        <f>V33+1</f>
        <v>19</v>
      </c>
      <c r="Y33" s="285"/>
      <c r="Z33" s="284">
        <f>X33+1</f>
        <v>20</v>
      </c>
      <c r="AA33" s="285"/>
      <c r="AB33" s="116"/>
      <c r="AC33" s="116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S33" s="1"/>
      <c r="BT33" s="1"/>
      <c r="BY33" s="1"/>
      <c r="BZ33" s="1"/>
      <c r="CE33" s="1"/>
    </row>
    <row r="34" spans="1:83" ht="15" customHeight="1">
      <c r="A34" s="109"/>
      <c r="B34" s="109"/>
      <c r="C34" s="109"/>
      <c r="D34" s="109"/>
      <c r="E34" s="109"/>
      <c r="F34" s="109"/>
      <c r="G34" s="109"/>
      <c r="H34" s="286">
        <f>J34+1</f>
        <v>10</v>
      </c>
      <c r="I34" s="287"/>
      <c r="J34" s="286">
        <f>L34+1</f>
        <v>9</v>
      </c>
      <c r="K34" s="287"/>
      <c r="L34" s="286">
        <f>N34+1</f>
        <v>8</v>
      </c>
      <c r="M34" s="287"/>
      <c r="N34" s="286">
        <f>P34+1</f>
        <v>7</v>
      </c>
      <c r="O34" s="287"/>
      <c r="P34" s="286">
        <f>R34+1</f>
        <v>6</v>
      </c>
      <c r="Q34" s="287"/>
      <c r="R34" s="286">
        <f>T34+1</f>
        <v>5</v>
      </c>
      <c r="S34" s="287"/>
      <c r="T34" s="286">
        <f>V34+1</f>
        <v>4</v>
      </c>
      <c r="U34" s="287"/>
      <c r="V34" s="286">
        <f>X34+1</f>
        <v>3</v>
      </c>
      <c r="W34" s="287"/>
      <c r="X34" s="286">
        <f>Z34+1</f>
        <v>2</v>
      </c>
      <c r="Y34" s="287"/>
      <c r="Z34" s="286">
        <v>1</v>
      </c>
      <c r="AA34" s="287"/>
      <c r="AB34" s="116"/>
      <c r="AC34" s="116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S34" s="1"/>
      <c r="BT34" s="1"/>
      <c r="BY34" s="1"/>
      <c r="BZ34" s="1"/>
      <c r="CE34" s="1"/>
    </row>
    <row r="35" spans="1:83" ht="15" customHeight="1" thickBot="1">
      <c r="A35" s="109"/>
      <c r="B35" s="109"/>
      <c r="C35" s="109"/>
      <c r="D35" s="109"/>
      <c r="E35" s="109"/>
      <c r="F35" s="109"/>
      <c r="G35" s="109"/>
      <c r="H35" s="233">
        <f t="shared" ref="H35:Z35" si="18">I35+1</f>
        <v>20</v>
      </c>
      <c r="I35" s="234">
        <f t="shared" si="18"/>
        <v>19</v>
      </c>
      <c r="J35" s="233">
        <f t="shared" si="18"/>
        <v>18</v>
      </c>
      <c r="K35" s="234">
        <f t="shared" si="18"/>
        <v>17</v>
      </c>
      <c r="L35" s="233">
        <f t="shared" si="18"/>
        <v>16</v>
      </c>
      <c r="M35" s="234">
        <f t="shared" si="18"/>
        <v>15</v>
      </c>
      <c r="N35" s="233">
        <f t="shared" si="18"/>
        <v>14</v>
      </c>
      <c r="O35" s="234">
        <f t="shared" si="18"/>
        <v>13</v>
      </c>
      <c r="P35" s="233">
        <f t="shared" si="18"/>
        <v>12</v>
      </c>
      <c r="Q35" s="234">
        <f t="shared" si="18"/>
        <v>11</v>
      </c>
      <c r="R35" s="233">
        <f t="shared" si="18"/>
        <v>10</v>
      </c>
      <c r="S35" s="234">
        <f t="shared" si="18"/>
        <v>9</v>
      </c>
      <c r="T35" s="233">
        <f t="shared" si="18"/>
        <v>8</v>
      </c>
      <c r="U35" s="234">
        <f t="shared" si="18"/>
        <v>7</v>
      </c>
      <c r="V35" s="233">
        <f t="shared" si="18"/>
        <v>6</v>
      </c>
      <c r="W35" s="234">
        <f t="shared" si="18"/>
        <v>5</v>
      </c>
      <c r="X35" s="233">
        <f t="shared" si="18"/>
        <v>4</v>
      </c>
      <c r="Y35" s="234">
        <f t="shared" si="18"/>
        <v>3</v>
      </c>
      <c r="Z35" s="233">
        <f t="shared" si="18"/>
        <v>2</v>
      </c>
      <c r="AA35" s="234">
        <v>1</v>
      </c>
      <c r="AB35" s="116"/>
      <c r="AC35" s="116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S35" s="1"/>
      <c r="BT35" s="1"/>
      <c r="BY35" s="1"/>
      <c r="BZ35" s="1"/>
      <c r="CE35" s="1"/>
    </row>
    <row r="36" spans="1:83" ht="15" customHeight="1" thickTop="1" thickBot="1">
      <c r="A36" s="148">
        <v>22</v>
      </c>
      <c r="B36" s="109"/>
      <c r="C36" s="109"/>
      <c r="D36" s="109"/>
      <c r="E36" s="109"/>
      <c r="F36" s="109"/>
      <c r="G36" s="109"/>
      <c r="H36" s="191">
        <f t="shared" ref="H36:Z36" si="19">SUM(I36+1)</f>
        <v>760</v>
      </c>
      <c r="I36" s="191">
        <f t="shared" si="19"/>
        <v>759</v>
      </c>
      <c r="J36" s="191">
        <f t="shared" si="19"/>
        <v>758</v>
      </c>
      <c r="K36" s="191">
        <f t="shared" si="19"/>
        <v>757</v>
      </c>
      <c r="L36" s="191">
        <f t="shared" si="19"/>
        <v>756</v>
      </c>
      <c r="M36" s="191">
        <f t="shared" si="19"/>
        <v>755</v>
      </c>
      <c r="N36" s="191">
        <f t="shared" si="19"/>
        <v>754</v>
      </c>
      <c r="O36" s="191">
        <f t="shared" si="19"/>
        <v>753</v>
      </c>
      <c r="P36" s="191">
        <f t="shared" si="19"/>
        <v>752</v>
      </c>
      <c r="Q36" s="213">
        <f t="shared" si="19"/>
        <v>751</v>
      </c>
      <c r="R36" s="213">
        <f t="shared" si="19"/>
        <v>750</v>
      </c>
      <c r="S36" s="191">
        <f t="shared" si="19"/>
        <v>749</v>
      </c>
      <c r="T36" s="191">
        <f t="shared" si="19"/>
        <v>748</v>
      </c>
      <c r="U36" s="191">
        <f t="shared" si="19"/>
        <v>747</v>
      </c>
      <c r="V36" s="191">
        <f t="shared" si="19"/>
        <v>746</v>
      </c>
      <c r="W36" s="191">
        <f t="shared" si="19"/>
        <v>745</v>
      </c>
      <c r="X36" s="191">
        <f t="shared" si="19"/>
        <v>744</v>
      </c>
      <c r="Y36" s="191">
        <f t="shared" si="19"/>
        <v>743</v>
      </c>
      <c r="Z36" s="191">
        <f t="shared" si="19"/>
        <v>742</v>
      </c>
      <c r="AA36" s="191">
        <f>SUM(AA31+1)</f>
        <v>741</v>
      </c>
      <c r="AB36" s="116"/>
      <c r="AC36" s="116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S36" s="1"/>
      <c r="BT36" s="1"/>
      <c r="BY36" s="1"/>
      <c r="BZ36" s="1"/>
      <c r="CE36" s="1"/>
    </row>
    <row r="37" spans="1:83" ht="15" customHeight="1" thickTop="1">
      <c r="A37" s="109"/>
      <c r="B37" s="109"/>
      <c r="C37" s="109"/>
      <c r="D37" s="109"/>
      <c r="E37" s="109"/>
      <c r="F37" s="109"/>
      <c r="G37" s="109"/>
      <c r="H37" s="191">
        <f>SUM(H36+1)</f>
        <v>761</v>
      </c>
      <c r="I37" s="191">
        <f t="shared" ref="I37:AA37" si="20">SUM(H37+1)</f>
        <v>762</v>
      </c>
      <c r="J37" s="191">
        <f t="shared" si="20"/>
        <v>763</v>
      </c>
      <c r="K37" s="191">
        <f t="shared" si="20"/>
        <v>764</v>
      </c>
      <c r="L37" s="191">
        <f t="shared" si="20"/>
        <v>765</v>
      </c>
      <c r="M37" s="191">
        <f t="shared" si="20"/>
        <v>766</v>
      </c>
      <c r="N37" s="191">
        <f t="shared" si="20"/>
        <v>767</v>
      </c>
      <c r="O37" s="191">
        <f t="shared" si="20"/>
        <v>768</v>
      </c>
      <c r="P37" s="191">
        <f t="shared" si="20"/>
        <v>769</v>
      </c>
      <c r="Q37" s="213">
        <f t="shared" si="20"/>
        <v>770</v>
      </c>
      <c r="R37" s="213">
        <f t="shared" si="20"/>
        <v>771</v>
      </c>
      <c r="S37" s="191">
        <f t="shared" si="20"/>
        <v>772</v>
      </c>
      <c r="T37" s="191">
        <f t="shared" si="20"/>
        <v>773</v>
      </c>
      <c r="U37" s="191">
        <f t="shared" si="20"/>
        <v>774</v>
      </c>
      <c r="V37" s="191">
        <f t="shared" si="20"/>
        <v>775</v>
      </c>
      <c r="W37" s="191">
        <f t="shared" si="20"/>
        <v>776</v>
      </c>
      <c r="X37" s="191">
        <f t="shared" si="20"/>
        <v>777</v>
      </c>
      <c r="Y37" s="191">
        <f t="shared" si="20"/>
        <v>778</v>
      </c>
      <c r="Z37" s="191">
        <f t="shared" si="20"/>
        <v>779</v>
      </c>
      <c r="AA37" s="191">
        <f t="shared" si="20"/>
        <v>780</v>
      </c>
      <c r="AB37" s="116"/>
      <c r="AC37" s="116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S37" s="1"/>
      <c r="BT37" s="1"/>
      <c r="BY37" s="1"/>
      <c r="BZ37" s="1"/>
      <c r="CE37" s="1"/>
    </row>
    <row r="38" spans="1:83" ht="15" customHeight="1">
      <c r="A38" s="109"/>
      <c r="B38" s="109"/>
      <c r="C38" s="109"/>
      <c r="D38" s="109"/>
      <c r="E38" s="109"/>
      <c r="F38" s="109"/>
      <c r="G38" s="109"/>
      <c r="H38" s="231">
        <f>SUM(H35+1)</f>
        <v>21</v>
      </c>
      <c r="I38" s="232">
        <f>H38+1</f>
        <v>22</v>
      </c>
      <c r="J38" s="231">
        <f>I38+1</f>
        <v>23</v>
      </c>
      <c r="K38" s="232">
        <f>J38+1</f>
        <v>24</v>
      </c>
      <c r="L38" s="231">
        <f t="shared" ref="L38:AA38" si="21">K38+1</f>
        <v>25</v>
      </c>
      <c r="M38" s="232">
        <f t="shared" si="21"/>
        <v>26</v>
      </c>
      <c r="N38" s="231">
        <f t="shared" si="21"/>
        <v>27</v>
      </c>
      <c r="O38" s="232">
        <f t="shared" si="21"/>
        <v>28</v>
      </c>
      <c r="P38" s="231">
        <f t="shared" si="21"/>
        <v>29</v>
      </c>
      <c r="Q38" s="232">
        <f t="shared" si="21"/>
        <v>30</v>
      </c>
      <c r="R38" s="231">
        <f t="shared" si="21"/>
        <v>31</v>
      </c>
      <c r="S38" s="232">
        <f t="shared" si="21"/>
        <v>32</v>
      </c>
      <c r="T38" s="231">
        <f t="shared" si="21"/>
        <v>33</v>
      </c>
      <c r="U38" s="232">
        <f t="shared" si="21"/>
        <v>34</v>
      </c>
      <c r="V38" s="231">
        <f t="shared" si="21"/>
        <v>35</v>
      </c>
      <c r="W38" s="232">
        <f t="shared" si="21"/>
        <v>36</v>
      </c>
      <c r="X38" s="231">
        <f t="shared" si="21"/>
        <v>37</v>
      </c>
      <c r="Y38" s="232">
        <f t="shared" si="21"/>
        <v>38</v>
      </c>
      <c r="Z38" s="231">
        <f t="shared" si="21"/>
        <v>39</v>
      </c>
      <c r="AA38" s="232">
        <f t="shared" si="21"/>
        <v>40</v>
      </c>
      <c r="AB38" s="116"/>
      <c r="AC38" s="11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S38" s="1"/>
      <c r="BT38" s="1"/>
      <c r="BY38" s="1"/>
      <c r="BZ38" s="1"/>
      <c r="CE38" s="1"/>
    </row>
    <row r="39" spans="1:83" ht="15" customHeight="1">
      <c r="A39" s="109"/>
      <c r="B39" s="109"/>
      <c r="C39" s="109"/>
      <c r="D39" s="109"/>
      <c r="E39" s="109"/>
      <c r="F39" s="109"/>
      <c r="G39" s="109"/>
      <c r="H39" s="284">
        <f>SUM(H34+1)</f>
        <v>11</v>
      </c>
      <c r="I39" s="285"/>
      <c r="J39" s="284">
        <f>H39+1</f>
        <v>12</v>
      </c>
      <c r="K39" s="285"/>
      <c r="L39" s="284">
        <f>J39+1</f>
        <v>13</v>
      </c>
      <c r="M39" s="285"/>
      <c r="N39" s="284">
        <f>L39+1</f>
        <v>14</v>
      </c>
      <c r="O39" s="285"/>
      <c r="P39" s="284">
        <f>N39+1</f>
        <v>15</v>
      </c>
      <c r="Q39" s="285"/>
      <c r="R39" s="284">
        <f>P39+1</f>
        <v>16</v>
      </c>
      <c r="S39" s="285"/>
      <c r="T39" s="284">
        <f>R39+1</f>
        <v>17</v>
      </c>
      <c r="U39" s="285"/>
      <c r="V39" s="284">
        <f>T39+1</f>
        <v>18</v>
      </c>
      <c r="W39" s="285"/>
      <c r="X39" s="284">
        <f>V39+1</f>
        <v>19</v>
      </c>
      <c r="Y39" s="285"/>
      <c r="Z39" s="284">
        <f>X39+1</f>
        <v>20</v>
      </c>
      <c r="AA39" s="285"/>
      <c r="AB39" s="116"/>
      <c r="AC39" s="116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S39" s="1"/>
      <c r="BT39" s="1"/>
      <c r="BY39" s="1"/>
      <c r="BZ39" s="1"/>
      <c r="CE39" s="1"/>
    </row>
    <row r="40" spans="1:83" ht="15" customHeight="1">
      <c r="A40" s="109"/>
      <c r="B40" s="109"/>
      <c r="C40" s="109"/>
      <c r="D40" s="109"/>
      <c r="E40" s="109"/>
      <c r="F40" s="109"/>
      <c r="G40" s="109"/>
      <c r="H40" s="286">
        <f>J40+1</f>
        <v>10</v>
      </c>
      <c r="I40" s="287"/>
      <c r="J40" s="286">
        <f>L40+1</f>
        <v>9</v>
      </c>
      <c r="K40" s="287"/>
      <c r="L40" s="286">
        <f>N40+1</f>
        <v>8</v>
      </c>
      <c r="M40" s="287"/>
      <c r="N40" s="286">
        <f>P40+1</f>
        <v>7</v>
      </c>
      <c r="O40" s="287"/>
      <c r="P40" s="286">
        <f>R40+1</f>
        <v>6</v>
      </c>
      <c r="Q40" s="287"/>
      <c r="R40" s="286">
        <f>T40+1</f>
        <v>5</v>
      </c>
      <c r="S40" s="287"/>
      <c r="T40" s="286">
        <f>V40+1</f>
        <v>4</v>
      </c>
      <c r="U40" s="287"/>
      <c r="V40" s="286">
        <f>X40+1</f>
        <v>3</v>
      </c>
      <c r="W40" s="287"/>
      <c r="X40" s="286">
        <f>Z40+1</f>
        <v>2</v>
      </c>
      <c r="Y40" s="287"/>
      <c r="Z40" s="286">
        <v>1</v>
      </c>
      <c r="AA40" s="287"/>
      <c r="AB40" s="116"/>
      <c r="AC40" s="11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S40" s="1"/>
      <c r="BT40" s="1"/>
      <c r="BY40" s="1"/>
      <c r="BZ40" s="1"/>
      <c r="CE40" s="1"/>
    </row>
    <row r="41" spans="1:83" ht="15" customHeight="1" thickBot="1">
      <c r="A41" s="109"/>
      <c r="B41" s="109"/>
      <c r="C41" s="109"/>
      <c r="D41" s="109"/>
      <c r="E41" s="109"/>
      <c r="F41" s="109"/>
      <c r="G41" s="109"/>
      <c r="H41" s="233">
        <f t="shared" ref="H41:Z41" si="22">I41+1</f>
        <v>20</v>
      </c>
      <c r="I41" s="234">
        <f t="shared" si="22"/>
        <v>19</v>
      </c>
      <c r="J41" s="233">
        <f t="shared" si="22"/>
        <v>18</v>
      </c>
      <c r="K41" s="234">
        <f t="shared" si="22"/>
        <v>17</v>
      </c>
      <c r="L41" s="233">
        <f t="shared" si="22"/>
        <v>16</v>
      </c>
      <c r="M41" s="234">
        <f t="shared" si="22"/>
        <v>15</v>
      </c>
      <c r="N41" s="233">
        <f t="shared" si="22"/>
        <v>14</v>
      </c>
      <c r="O41" s="234">
        <f t="shared" si="22"/>
        <v>13</v>
      </c>
      <c r="P41" s="233">
        <f t="shared" si="22"/>
        <v>12</v>
      </c>
      <c r="Q41" s="234">
        <f t="shared" si="22"/>
        <v>11</v>
      </c>
      <c r="R41" s="233">
        <f t="shared" si="22"/>
        <v>10</v>
      </c>
      <c r="S41" s="234">
        <f t="shared" si="22"/>
        <v>9</v>
      </c>
      <c r="T41" s="233">
        <f t="shared" si="22"/>
        <v>8</v>
      </c>
      <c r="U41" s="234">
        <f t="shared" si="22"/>
        <v>7</v>
      </c>
      <c r="V41" s="233">
        <f t="shared" si="22"/>
        <v>6</v>
      </c>
      <c r="W41" s="234">
        <f t="shared" si="22"/>
        <v>5</v>
      </c>
      <c r="X41" s="233">
        <f t="shared" si="22"/>
        <v>4</v>
      </c>
      <c r="Y41" s="234">
        <f t="shared" si="22"/>
        <v>3</v>
      </c>
      <c r="Z41" s="233">
        <f t="shared" si="22"/>
        <v>2</v>
      </c>
      <c r="AA41" s="234">
        <v>1</v>
      </c>
      <c r="AB41" s="116"/>
      <c r="AC41" s="116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S41" s="1"/>
      <c r="BT41" s="1"/>
      <c r="BY41" s="1"/>
      <c r="BZ41" s="1"/>
      <c r="CE41" s="1"/>
    </row>
    <row r="42" spans="1:83" ht="15" customHeight="1" thickTop="1" thickBot="1">
      <c r="A42" s="148">
        <v>23</v>
      </c>
      <c r="B42" s="109"/>
      <c r="C42" s="109"/>
      <c r="D42" s="109"/>
      <c r="E42" s="109"/>
      <c r="F42" s="109"/>
      <c r="G42" s="109"/>
      <c r="H42" s="191">
        <f t="shared" ref="H42:Z42" si="23">SUM(I42+1)</f>
        <v>800</v>
      </c>
      <c r="I42" s="191">
        <f t="shared" si="23"/>
        <v>799</v>
      </c>
      <c r="J42" s="191">
        <f t="shared" si="23"/>
        <v>798</v>
      </c>
      <c r="K42" s="191">
        <f t="shared" si="23"/>
        <v>797</v>
      </c>
      <c r="L42" s="191">
        <f t="shared" si="23"/>
        <v>796</v>
      </c>
      <c r="M42" s="191">
        <f t="shared" si="23"/>
        <v>795</v>
      </c>
      <c r="N42" s="191">
        <f t="shared" si="23"/>
        <v>794</v>
      </c>
      <c r="O42" s="191">
        <f t="shared" si="23"/>
        <v>793</v>
      </c>
      <c r="P42" s="191">
        <f t="shared" si="23"/>
        <v>792</v>
      </c>
      <c r="Q42" s="213">
        <f t="shared" si="23"/>
        <v>791</v>
      </c>
      <c r="R42" s="213">
        <f t="shared" si="23"/>
        <v>790</v>
      </c>
      <c r="S42" s="191">
        <f t="shared" si="23"/>
        <v>789</v>
      </c>
      <c r="T42" s="191">
        <f t="shared" si="23"/>
        <v>788</v>
      </c>
      <c r="U42" s="191">
        <f t="shared" si="23"/>
        <v>787</v>
      </c>
      <c r="V42" s="191">
        <f t="shared" si="23"/>
        <v>786</v>
      </c>
      <c r="W42" s="191">
        <f t="shared" si="23"/>
        <v>785</v>
      </c>
      <c r="X42" s="191">
        <f t="shared" si="23"/>
        <v>784</v>
      </c>
      <c r="Y42" s="191">
        <f t="shared" si="23"/>
        <v>783</v>
      </c>
      <c r="Z42" s="191">
        <f t="shared" si="23"/>
        <v>782</v>
      </c>
      <c r="AA42" s="191">
        <f>SUM(AA37+1)</f>
        <v>781</v>
      </c>
      <c r="AB42" s="116"/>
      <c r="AC42" s="116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S42" s="1"/>
      <c r="BT42" s="1"/>
      <c r="BY42" s="1"/>
      <c r="BZ42" s="1"/>
      <c r="CE42" s="1"/>
    </row>
    <row r="43" spans="1:83" ht="15" customHeight="1" thickTop="1"/>
    <row r="45" spans="1:83" ht="15" customHeight="1">
      <c r="G45" s="170"/>
      <c r="H45" s="169"/>
    </row>
    <row r="46" spans="1:83" ht="15" customHeight="1">
      <c r="H46" s="169"/>
    </row>
    <row r="54" spans="10:10" ht="15" customHeight="1">
      <c r="J54" s="262"/>
    </row>
    <row r="55" spans="10:10" ht="15" customHeight="1">
      <c r="J55" s="28"/>
    </row>
  </sheetData>
  <mergeCells count="124">
    <mergeCell ref="A1:C1"/>
    <mergeCell ref="D1:E1"/>
    <mergeCell ref="H9:I9"/>
    <mergeCell ref="J9:K9"/>
    <mergeCell ref="A2:C2"/>
    <mergeCell ref="D2:E2"/>
    <mergeCell ref="L9:M9"/>
    <mergeCell ref="N9:O9"/>
    <mergeCell ref="X9:Y9"/>
    <mergeCell ref="Z9:AA9"/>
    <mergeCell ref="Z10:AA10"/>
    <mergeCell ref="P9:Q9"/>
    <mergeCell ref="R9:S9"/>
    <mergeCell ref="T9:U9"/>
    <mergeCell ref="V9:W9"/>
    <mergeCell ref="H15:I15"/>
    <mergeCell ref="V10:W10"/>
    <mergeCell ref="X10:Y10"/>
    <mergeCell ref="H10:I10"/>
    <mergeCell ref="J10:K10"/>
    <mergeCell ref="L10:M10"/>
    <mergeCell ref="N10:O10"/>
    <mergeCell ref="P10:Q10"/>
    <mergeCell ref="R10:S10"/>
    <mergeCell ref="T10:U10"/>
    <mergeCell ref="X15:Y15"/>
    <mergeCell ref="Z15:AA15"/>
    <mergeCell ref="J15:K15"/>
    <mergeCell ref="L15:M15"/>
    <mergeCell ref="N15:O15"/>
    <mergeCell ref="P15:Q15"/>
    <mergeCell ref="R15:S15"/>
    <mergeCell ref="T15:U15"/>
    <mergeCell ref="V15:W15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Z16:AA16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Z22:AA22"/>
    <mergeCell ref="H28:I28"/>
    <mergeCell ref="J28:K28"/>
    <mergeCell ref="L28:M28"/>
    <mergeCell ref="N28:O28"/>
    <mergeCell ref="P28:Q28"/>
    <mergeCell ref="R28:S28"/>
    <mergeCell ref="T28:U28"/>
    <mergeCell ref="V28:W28"/>
    <mergeCell ref="X28:Y28"/>
    <mergeCell ref="Z28:AA28"/>
    <mergeCell ref="H34:I34"/>
    <mergeCell ref="J34:K34"/>
    <mergeCell ref="L34:M34"/>
    <mergeCell ref="N34:O34"/>
    <mergeCell ref="P34:Q34"/>
    <mergeCell ref="R34:S34"/>
    <mergeCell ref="H40:I40"/>
    <mergeCell ref="J40:K40"/>
    <mergeCell ref="L40:M40"/>
    <mergeCell ref="N40:O40"/>
    <mergeCell ref="X40:Y40"/>
    <mergeCell ref="Z40:AA40"/>
    <mergeCell ref="P40:Q40"/>
    <mergeCell ref="R40:S40"/>
    <mergeCell ref="T40:U40"/>
    <mergeCell ref="V40:W40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H33:I33"/>
    <mergeCell ref="J33:K33"/>
    <mergeCell ref="L33:M33"/>
    <mergeCell ref="N33:O33"/>
    <mergeCell ref="P33:Q33"/>
    <mergeCell ref="R33:S33"/>
    <mergeCell ref="T33:U33"/>
    <mergeCell ref="V33:W33"/>
    <mergeCell ref="P39:Q39"/>
    <mergeCell ref="R39:S39"/>
    <mergeCell ref="T39:U39"/>
    <mergeCell ref="V39:W39"/>
    <mergeCell ref="T34:U34"/>
    <mergeCell ref="V34:W34"/>
    <mergeCell ref="X33:Y33"/>
    <mergeCell ref="Z33:AA33"/>
    <mergeCell ref="X34:Y34"/>
    <mergeCell ref="Z34:AA34"/>
    <mergeCell ref="H39:I39"/>
    <mergeCell ref="J39:K39"/>
    <mergeCell ref="L39:M39"/>
    <mergeCell ref="N39:O39"/>
    <mergeCell ref="X39:Y39"/>
    <mergeCell ref="Z39:AA39"/>
  </mergeCells>
  <phoneticPr fontId="1"/>
  <printOptions horizontalCentered="1"/>
  <pageMargins left="0.78740157480314965" right="0.78740157480314965" top="0.78740157480314965" bottom="0.78740157480314965" header="0.78740157480314965" footer="0.78740157480314965"/>
  <pageSetup paperSize="8" scale="78" orientation="landscape" r:id="rId1"/>
  <headerFooter alignWithMargins="0">
    <oddHeader>&amp;C&amp;"ＭＳ ゴシック,標準"&amp;A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N103"/>
  <sheetViews>
    <sheetView view="pageBreakPreview" topLeftCell="A4" zoomScale="60" zoomScaleNormal="75" workbookViewId="0">
      <selection activeCell="B10" sqref="B10:E10"/>
    </sheetView>
  </sheetViews>
  <sheetFormatPr defaultColWidth="4.625" defaultRowHeight="15" customHeight="1"/>
  <cols>
    <col min="1" max="16384" width="4.625" style="2"/>
  </cols>
  <sheetData>
    <row r="1" spans="1:83" ht="15" customHeight="1">
      <c r="A1" s="281" t="s">
        <v>0</v>
      </c>
      <c r="B1" s="282"/>
      <c r="C1" s="283"/>
      <c r="D1" s="282">
        <v>2003</v>
      </c>
      <c r="E1" s="282"/>
      <c r="F1" s="145" t="s">
        <v>1</v>
      </c>
      <c r="G1" s="145">
        <v>3</v>
      </c>
      <c r="H1" s="145" t="s">
        <v>1</v>
      </c>
      <c r="I1" s="146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AA1" s="1"/>
      <c r="AB1" s="1"/>
      <c r="AG1" s="1"/>
      <c r="AH1" s="1"/>
      <c r="AM1" s="1"/>
      <c r="AN1" s="1"/>
      <c r="AS1" s="1"/>
      <c r="AT1" s="1"/>
      <c r="AU1" s="1"/>
      <c r="AZ1" s="1"/>
      <c r="BA1" s="1"/>
      <c r="BB1" s="1"/>
      <c r="BF1" s="1"/>
      <c r="BG1" s="1"/>
      <c r="BL1" s="1"/>
      <c r="BM1" s="1"/>
      <c r="BR1" s="1"/>
      <c r="BS1" s="1"/>
      <c r="BX1" s="1"/>
      <c r="BY1" s="1"/>
      <c r="CD1" s="1"/>
    </row>
    <row r="2" spans="1:83" ht="15" customHeight="1">
      <c r="A2" s="281" t="str">
        <f>倉賀野店・ＰＨＣ変更履歴!B4</f>
        <v>改造_028</v>
      </c>
      <c r="B2" s="282"/>
      <c r="C2" s="283"/>
      <c r="D2" s="282">
        <f>YEAR(倉賀野店・ＰＨＣ変更履歴!B5)</f>
        <v>2022</v>
      </c>
      <c r="E2" s="282"/>
      <c r="F2" s="145" t="s">
        <v>1</v>
      </c>
      <c r="G2" s="145">
        <f>MONTH(倉賀野店・ＰＨＣ変更履歴!B5)</f>
        <v>5</v>
      </c>
      <c r="H2" s="145" t="s">
        <v>1</v>
      </c>
      <c r="I2" s="146">
        <f>DAY(倉賀野店・ＰＨＣ変更履歴!B5)</f>
        <v>25</v>
      </c>
      <c r="J2" s="126" t="s">
        <v>160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A2" s="1"/>
      <c r="AB2" s="1"/>
      <c r="AG2" s="1"/>
      <c r="AH2" s="1"/>
      <c r="AM2" s="1"/>
      <c r="AN2" s="1"/>
      <c r="AS2" s="1"/>
      <c r="AT2" s="1"/>
      <c r="AU2" s="1"/>
      <c r="AZ2" s="1"/>
      <c r="BA2" s="1"/>
      <c r="BB2" s="1"/>
      <c r="BF2" s="1"/>
      <c r="BG2" s="1"/>
      <c r="BL2" s="1"/>
      <c r="BM2" s="1"/>
      <c r="BR2" s="1"/>
      <c r="BS2" s="1"/>
      <c r="BX2" s="1"/>
      <c r="BY2" s="1"/>
      <c r="CD2" s="1"/>
    </row>
    <row r="3" spans="1:83" ht="15" customHeight="1">
      <c r="A3" s="109"/>
      <c r="B3" s="109"/>
      <c r="C3" s="109"/>
      <c r="D3" s="109"/>
      <c r="E3" s="109"/>
      <c r="F3" s="151"/>
      <c r="G3" s="109"/>
      <c r="H3" s="109"/>
      <c r="I3" s="10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AA3" s="1"/>
      <c r="AB3" s="1"/>
      <c r="AG3" s="1"/>
      <c r="AH3" s="1"/>
      <c r="AM3" s="1"/>
      <c r="AN3" s="1"/>
      <c r="AS3" s="1"/>
      <c r="AT3" s="1"/>
      <c r="AU3" s="1"/>
      <c r="AZ3" s="1"/>
      <c r="BA3" s="1"/>
      <c r="BB3" s="1"/>
      <c r="BF3" s="1"/>
      <c r="BG3" s="1"/>
      <c r="BL3" s="1"/>
      <c r="BM3" s="1"/>
      <c r="BR3" s="1"/>
      <c r="BS3" s="1"/>
      <c r="BX3" s="1"/>
      <c r="BY3" s="1"/>
      <c r="CD3" s="1"/>
    </row>
    <row r="4" spans="1:83" ht="15" customHeight="1">
      <c r="A4" s="109"/>
      <c r="B4" s="109"/>
      <c r="C4" s="109"/>
      <c r="D4" s="109"/>
      <c r="E4" s="109"/>
      <c r="F4" s="151"/>
      <c r="G4" s="109"/>
      <c r="H4" s="109"/>
      <c r="I4" s="109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AA4" s="1"/>
      <c r="AB4" s="1"/>
      <c r="AG4" s="1"/>
      <c r="AH4" s="1"/>
      <c r="AM4" s="1"/>
      <c r="AN4" s="1"/>
      <c r="AS4" s="1"/>
      <c r="AT4" s="1"/>
      <c r="AU4" s="1"/>
      <c r="AZ4" s="1"/>
      <c r="BA4" s="1"/>
      <c r="BB4" s="1"/>
      <c r="BF4" s="1"/>
      <c r="BG4" s="1"/>
      <c r="BL4" s="1"/>
      <c r="BM4" s="1"/>
      <c r="BR4" s="1"/>
      <c r="BS4" s="1"/>
      <c r="BX4" s="1"/>
      <c r="BY4" s="1"/>
      <c r="CD4" s="1"/>
    </row>
    <row r="5" spans="1:83" ht="15" customHeight="1">
      <c r="A5" s="109"/>
      <c r="B5" s="109"/>
      <c r="C5" s="109"/>
      <c r="D5" s="109"/>
      <c r="F5" s="28"/>
      <c r="I5" s="10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85"/>
      <c r="AA5" s="1"/>
      <c r="AB5" s="1"/>
      <c r="AG5" s="1"/>
      <c r="AH5" s="1"/>
      <c r="AM5" s="1"/>
      <c r="AN5" s="1"/>
      <c r="AS5" s="1"/>
      <c r="AT5" s="1"/>
      <c r="AU5" s="1"/>
      <c r="AZ5" s="1"/>
      <c r="BA5" s="1"/>
      <c r="BB5" s="1"/>
      <c r="BF5" s="1"/>
      <c r="BG5" s="1"/>
      <c r="BL5" s="1"/>
      <c r="BM5" s="1"/>
      <c r="BR5" s="1"/>
      <c r="BS5" s="1"/>
      <c r="BX5" s="1"/>
      <c r="BY5" s="1"/>
      <c r="CD5" s="1"/>
    </row>
    <row r="6" spans="1:83" ht="15" customHeight="1">
      <c r="A6" s="109"/>
      <c r="B6" s="109"/>
      <c r="E6" s="111"/>
      <c r="F6" s="113"/>
      <c r="G6" s="113"/>
      <c r="H6" s="11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AB6" s="1"/>
      <c r="AC6" s="1"/>
      <c r="AD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S6" s="1"/>
      <c r="BT6" s="1"/>
      <c r="BY6" s="1"/>
      <c r="BZ6" s="1"/>
      <c r="CE6" s="1"/>
    </row>
    <row r="7" spans="1:83" ht="15" customHeight="1">
      <c r="A7" s="109"/>
      <c r="B7" s="109"/>
      <c r="C7" s="109"/>
      <c r="D7" s="183"/>
      <c r="F7" s="174"/>
      <c r="G7" s="173"/>
      <c r="I7" s="182"/>
      <c r="J7" s="10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AB7" s="1"/>
      <c r="AC7" s="1"/>
      <c r="AD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S7" s="1"/>
      <c r="BT7" s="1"/>
      <c r="BY7" s="1"/>
      <c r="BZ7" s="1"/>
      <c r="CE7" s="1"/>
    </row>
    <row r="8" spans="1:83" ht="15" customHeight="1" thickBot="1">
      <c r="A8" s="109"/>
      <c r="B8" s="109"/>
      <c r="C8" s="109"/>
      <c r="D8" s="109"/>
      <c r="E8" s="109"/>
      <c r="H8" s="109"/>
      <c r="I8" s="109"/>
      <c r="J8" s="10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AB8" s="1"/>
      <c r="AC8" s="1"/>
      <c r="AD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S8" s="1"/>
      <c r="BT8" s="1"/>
      <c r="BY8" s="1"/>
      <c r="BZ8" s="1"/>
      <c r="CE8" s="1"/>
    </row>
    <row r="9" spans="1:83" ht="15" customHeight="1" thickTop="1" thickBot="1">
      <c r="A9" s="148">
        <v>17</v>
      </c>
      <c r="B9" s="109"/>
      <c r="C9" s="109"/>
      <c r="D9" s="109"/>
      <c r="E9" s="109"/>
      <c r="G9" s="109"/>
      <c r="H9" s="191">
        <v>561</v>
      </c>
      <c r="I9" s="191">
        <f t="shared" ref="I9:AA9" si="0">SUM(H9+1)</f>
        <v>562</v>
      </c>
      <c r="J9" s="191">
        <f t="shared" si="0"/>
        <v>563</v>
      </c>
      <c r="K9" s="191">
        <f t="shared" si="0"/>
        <v>564</v>
      </c>
      <c r="L9" s="191">
        <f t="shared" si="0"/>
        <v>565</v>
      </c>
      <c r="M9" s="191">
        <f t="shared" si="0"/>
        <v>566</v>
      </c>
      <c r="N9" s="191">
        <f t="shared" si="0"/>
        <v>567</v>
      </c>
      <c r="O9" s="191">
        <f t="shared" si="0"/>
        <v>568</v>
      </c>
      <c r="P9" s="191">
        <f t="shared" si="0"/>
        <v>569</v>
      </c>
      <c r="Q9" s="213">
        <f t="shared" si="0"/>
        <v>570</v>
      </c>
      <c r="R9" s="213">
        <f t="shared" si="0"/>
        <v>571</v>
      </c>
      <c r="S9" s="191">
        <f t="shared" si="0"/>
        <v>572</v>
      </c>
      <c r="T9" s="191">
        <f t="shared" si="0"/>
        <v>573</v>
      </c>
      <c r="U9" s="191">
        <f t="shared" si="0"/>
        <v>574</v>
      </c>
      <c r="V9" s="191">
        <f t="shared" si="0"/>
        <v>575</v>
      </c>
      <c r="W9" s="191">
        <f t="shared" si="0"/>
        <v>576</v>
      </c>
      <c r="X9" s="191">
        <f t="shared" si="0"/>
        <v>577</v>
      </c>
      <c r="Y9" s="191">
        <f t="shared" si="0"/>
        <v>578</v>
      </c>
      <c r="Z9" s="191">
        <f t="shared" si="0"/>
        <v>579</v>
      </c>
      <c r="AA9" s="191">
        <f t="shared" si="0"/>
        <v>580</v>
      </c>
      <c r="AB9" s="116"/>
      <c r="AC9" s="116"/>
      <c r="AD9" s="126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S9" s="1"/>
      <c r="BT9" s="1"/>
      <c r="BY9" s="1"/>
      <c r="BZ9" s="1"/>
      <c r="CE9" s="1"/>
    </row>
    <row r="10" spans="1:83" ht="15" customHeight="1" thickTop="1">
      <c r="A10" s="109"/>
      <c r="B10" s="109"/>
      <c r="C10" s="113"/>
      <c r="D10" s="110"/>
      <c r="E10" s="109"/>
      <c r="F10" s="109"/>
      <c r="G10" s="109"/>
      <c r="H10" s="150"/>
      <c r="I10" s="150"/>
      <c r="J10" s="150"/>
      <c r="K10" s="150"/>
      <c r="L10" s="150"/>
      <c r="M10" s="150"/>
      <c r="N10" s="150"/>
      <c r="O10" s="150"/>
      <c r="P10" s="150"/>
      <c r="Q10" s="42">
        <v>29</v>
      </c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12" t="s">
        <v>150</v>
      </c>
      <c r="AC10" s="111">
        <v>204</v>
      </c>
      <c r="AD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S10" s="1"/>
      <c r="BT10" s="1"/>
      <c r="BY10" s="1"/>
      <c r="BZ10" s="1"/>
      <c r="CE10" s="1"/>
    </row>
    <row r="11" spans="1:83" ht="15" customHeight="1">
      <c r="A11" s="109"/>
      <c r="B11" s="109"/>
      <c r="C11" s="123"/>
      <c r="D11" s="111"/>
      <c r="E11" s="109"/>
      <c r="F11" s="109"/>
      <c r="G11" s="245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D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S11" s="1"/>
      <c r="BT11" s="1"/>
      <c r="BY11" s="1"/>
      <c r="BZ11" s="1"/>
      <c r="CE11" s="1"/>
    </row>
    <row r="12" spans="1:83" ht="15" customHeight="1">
      <c r="A12" s="109"/>
      <c r="B12" s="109"/>
      <c r="C12" s="109"/>
      <c r="D12" s="109"/>
      <c r="E12" s="109"/>
      <c r="G12" s="181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D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S12" s="1"/>
      <c r="BT12" s="1"/>
      <c r="BY12" s="1"/>
      <c r="BZ12" s="1"/>
      <c r="CE12" s="1"/>
    </row>
    <row r="13" spans="1:83" ht="15" customHeight="1" thickBot="1">
      <c r="A13" s="109"/>
      <c r="B13" s="109"/>
      <c r="C13" s="109"/>
      <c r="D13" s="109"/>
      <c r="E13" s="109"/>
      <c r="F13" s="111">
        <v>204</v>
      </c>
      <c r="G13" s="173" t="s">
        <v>149</v>
      </c>
      <c r="H13" s="110"/>
      <c r="I13" s="150"/>
      <c r="J13" s="150"/>
      <c r="K13" s="150"/>
      <c r="L13" s="150"/>
      <c r="M13" s="150"/>
      <c r="N13" s="150"/>
      <c r="O13" s="150"/>
      <c r="P13" s="150"/>
      <c r="Q13" s="42">
        <v>30</v>
      </c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12" t="s">
        <v>151</v>
      </c>
      <c r="AC13" s="111">
        <v>205</v>
      </c>
      <c r="AD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S13" s="1"/>
      <c r="BT13" s="1"/>
      <c r="BY13" s="1"/>
      <c r="BZ13" s="1"/>
      <c r="CE13" s="1"/>
    </row>
    <row r="14" spans="1:83" ht="15" customHeight="1" thickTop="1" thickBot="1">
      <c r="A14" s="148">
        <v>18</v>
      </c>
      <c r="B14" s="109"/>
      <c r="C14" s="109"/>
      <c r="D14" s="109"/>
      <c r="E14" s="109"/>
      <c r="F14" s="109"/>
      <c r="G14" s="109"/>
      <c r="H14" s="191">
        <f t="shared" ref="H14:Z14" si="1">SUM(I14+1)</f>
        <v>600</v>
      </c>
      <c r="I14" s="191">
        <f t="shared" si="1"/>
        <v>599</v>
      </c>
      <c r="J14" s="191">
        <f t="shared" si="1"/>
        <v>598</v>
      </c>
      <c r="K14" s="191">
        <f t="shared" si="1"/>
        <v>597</v>
      </c>
      <c r="L14" s="191">
        <f t="shared" si="1"/>
        <v>596</v>
      </c>
      <c r="M14" s="191">
        <f t="shared" si="1"/>
        <v>595</v>
      </c>
      <c r="N14" s="191">
        <f t="shared" si="1"/>
        <v>594</v>
      </c>
      <c r="O14" s="191">
        <f t="shared" si="1"/>
        <v>593</v>
      </c>
      <c r="P14" s="191">
        <f t="shared" si="1"/>
        <v>592</v>
      </c>
      <c r="Q14" s="213">
        <f t="shared" si="1"/>
        <v>591</v>
      </c>
      <c r="R14" s="213">
        <f t="shared" si="1"/>
        <v>590</v>
      </c>
      <c r="S14" s="191">
        <f t="shared" si="1"/>
        <v>589</v>
      </c>
      <c r="T14" s="191">
        <f t="shared" si="1"/>
        <v>588</v>
      </c>
      <c r="U14" s="191">
        <f t="shared" si="1"/>
        <v>587</v>
      </c>
      <c r="V14" s="191">
        <f t="shared" si="1"/>
        <v>586</v>
      </c>
      <c r="W14" s="191">
        <f t="shared" si="1"/>
        <v>585</v>
      </c>
      <c r="X14" s="191">
        <f t="shared" si="1"/>
        <v>584</v>
      </c>
      <c r="Y14" s="191">
        <f t="shared" si="1"/>
        <v>583</v>
      </c>
      <c r="Z14" s="191">
        <f t="shared" si="1"/>
        <v>582</v>
      </c>
      <c r="AA14" s="191">
        <f>SUM(AA9+1)</f>
        <v>581</v>
      </c>
      <c r="AB14" s="116"/>
      <c r="AC14" s="116"/>
      <c r="AD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S14" s="1"/>
      <c r="BT14" s="1"/>
      <c r="BY14" s="1"/>
      <c r="BZ14" s="1"/>
      <c r="CE14" s="1"/>
    </row>
    <row r="15" spans="1:83" ht="15" customHeight="1" thickTop="1">
      <c r="A15" s="109"/>
      <c r="B15" s="109"/>
      <c r="C15" s="109"/>
      <c r="D15" s="109"/>
      <c r="E15" s="109"/>
      <c r="F15" s="109"/>
      <c r="G15" s="109"/>
      <c r="H15" s="191">
        <f>SUM(H14+1)</f>
        <v>601</v>
      </c>
      <c r="I15" s="191">
        <f t="shared" ref="I15:AA15" si="2">SUM(H15+1)</f>
        <v>602</v>
      </c>
      <c r="J15" s="191">
        <f t="shared" si="2"/>
        <v>603</v>
      </c>
      <c r="K15" s="191">
        <f t="shared" si="2"/>
        <v>604</v>
      </c>
      <c r="L15" s="191">
        <f t="shared" si="2"/>
        <v>605</v>
      </c>
      <c r="M15" s="191">
        <f t="shared" si="2"/>
        <v>606</v>
      </c>
      <c r="N15" s="191">
        <f t="shared" si="2"/>
        <v>607</v>
      </c>
      <c r="O15" s="191">
        <f t="shared" si="2"/>
        <v>608</v>
      </c>
      <c r="P15" s="191">
        <f t="shared" si="2"/>
        <v>609</v>
      </c>
      <c r="Q15" s="213">
        <f t="shared" si="2"/>
        <v>610</v>
      </c>
      <c r="R15" s="213">
        <f t="shared" si="2"/>
        <v>611</v>
      </c>
      <c r="S15" s="191">
        <f t="shared" si="2"/>
        <v>612</v>
      </c>
      <c r="T15" s="191">
        <f t="shared" si="2"/>
        <v>613</v>
      </c>
      <c r="U15" s="191">
        <f t="shared" si="2"/>
        <v>614</v>
      </c>
      <c r="V15" s="191">
        <f t="shared" si="2"/>
        <v>615</v>
      </c>
      <c r="W15" s="191">
        <f t="shared" si="2"/>
        <v>616</v>
      </c>
      <c r="X15" s="191">
        <f t="shared" si="2"/>
        <v>617</v>
      </c>
      <c r="Y15" s="191">
        <f t="shared" si="2"/>
        <v>618</v>
      </c>
      <c r="Z15" s="191">
        <f t="shared" si="2"/>
        <v>619</v>
      </c>
      <c r="AA15" s="191">
        <f t="shared" si="2"/>
        <v>620</v>
      </c>
      <c r="AB15" s="116"/>
      <c r="AC15" s="116"/>
      <c r="AD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S15" s="1"/>
      <c r="BT15" s="1"/>
      <c r="BY15" s="1"/>
      <c r="BZ15" s="1"/>
      <c r="CE15" s="1"/>
    </row>
    <row r="16" spans="1:83" ht="15" customHeight="1">
      <c r="A16" s="109"/>
      <c r="B16" s="109"/>
      <c r="C16" s="109"/>
      <c r="D16" s="109"/>
      <c r="E16" s="109"/>
      <c r="F16" s="109"/>
      <c r="G16" s="109"/>
      <c r="H16" s="150"/>
      <c r="I16" s="150"/>
      <c r="J16" s="150"/>
      <c r="K16" s="150"/>
      <c r="L16" s="150"/>
      <c r="M16" s="150"/>
      <c r="N16" s="150"/>
      <c r="O16" s="150"/>
      <c r="P16" s="150"/>
      <c r="Q16" s="42">
        <v>31</v>
      </c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16"/>
      <c r="AC16" s="116"/>
      <c r="AD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S16" s="1"/>
      <c r="BT16" s="1"/>
      <c r="BY16" s="1"/>
      <c r="BZ16" s="1"/>
      <c r="CE16" s="1"/>
    </row>
    <row r="17" spans="1:83" ht="15" customHeight="1">
      <c r="A17" s="109"/>
      <c r="B17" s="109"/>
      <c r="C17" s="109"/>
      <c r="D17" s="109"/>
      <c r="E17" s="109"/>
      <c r="F17" s="245"/>
      <c r="G17" s="109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16"/>
      <c r="AC17" s="116"/>
      <c r="AD17" s="126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S17" s="1"/>
      <c r="BT17" s="1"/>
      <c r="BY17" s="1"/>
      <c r="BZ17" s="1"/>
      <c r="CE17" s="1"/>
    </row>
    <row r="18" spans="1:83" ht="15" customHeight="1">
      <c r="A18" s="109"/>
      <c r="B18" s="109"/>
      <c r="C18" s="109"/>
      <c r="D18" s="109"/>
      <c r="E18" s="109"/>
      <c r="F18" s="113"/>
      <c r="G18" s="181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D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S18" s="1"/>
      <c r="BT18" s="1"/>
      <c r="BY18" s="1"/>
      <c r="BZ18" s="1"/>
      <c r="CE18" s="1"/>
    </row>
    <row r="19" spans="1:83" ht="15" customHeight="1" thickBot="1">
      <c r="A19" s="109"/>
      <c r="B19" s="109"/>
      <c r="C19" s="109"/>
      <c r="D19" s="109"/>
      <c r="E19" s="109"/>
      <c r="F19" s="111"/>
      <c r="G19" s="173"/>
      <c r="H19" s="150"/>
      <c r="I19" s="150"/>
      <c r="J19" s="150"/>
      <c r="K19" s="150"/>
      <c r="L19" s="150"/>
      <c r="M19" s="150"/>
      <c r="N19" s="150"/>
      <c r="O19" s="150"/>
      <c r="P19" s="150"/>
      <c r="Q19" s="42">
        <v>32</v>
      </c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12" t="s">
        <v>152</v>
      </c>
      <c r="AC19" s="111">
        <v>203</v>
      </c>
      <c r="AD19" s="1"/>
      <c r="AF19" s="110"/>
      <c r="AG19" s="113"/>
      <c r="AH19" s="110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S19" s="1"/>
      <c r="BT19" s="1"/>
      <c r="BY19" s="1"/>
      <c r="BZ19" s="1"/>
      <c r="CE19" s="1"/>
    </row>
    <row r="20" spans="1:83" ht="15" customHeight="1" thickTop="1" thickBot="1">
      <c r="A20" s="148">
        <v>19</v>
      </c>
      <c r="B20" s="109"/>
      <c r="C20" s="109"/>
      <c r="D20" s="109"/>
      <c r="E20" s="109"/>
      <c r="F20" s="109"/>
      <c r="G20" s="109"/>
      <c r="H20" s="191">
        <f t="shared" ref="H20:Z20" si="3">SUM(I20+1)</f>
        <v>640</v>
      </c>
      <c r="I20" s="191">
        <f t="shared" si="3"/>
        <v>639</v>
      </c>
      <c r="J20" s="191">
        <f t="shared" si="3"/>
        <v>638</v>
      </c>
      <c r="K20" s="191">
        <f t="shared" si="3"/>
        <v>637</v>
      </c>
      <c r="L20" s="191">
        <f t="shared" si="3"/>
        <v>636</v>
      </c>
      <c r="M20" s="191">
        <f t="shared" si="3"/>
        <v>635</v>
      </c>
      <c r="N20" s="191">
        <f t="shared" si="3"/>
        <v>634</v>
      </c>
      <c r="O20" s="191">
        <f t="shared" si="3"/>
        <v>633</v>
      </c>
      <c r="P20" s="191">
        <f t="shared" si="3"/>
        <v>632</v>
      </c>
      <c r="Q20" s="213">
        <f t="shared" si="3"/>
        <v>631</v>
      </c>
      <c r="R20" s="213">
        <f t="shared" si="3"/>
        <v>630</v>
      </c>
      <c r="S20" s="191">
        <f t="shared" si="3"/>
        <v>629</v>
      </c>
      <c r="T20" s="191">
        <f t="shared" si="3"/>
        <v>628</v>
      </c>
      <c r="U20" s="191">
        <f t="shared" si="3"/>
        <v>627</v>
      </c>
      <c r="V20" s="191">
        <f t="shared" si="3"/>
        <v>626</v>
      </c>
      <c r="W20" s="191">
        <f t="shared" si="3"/>
        <v>625</v>
      </c>
      <c r="X20" s="191">
        <f t="shared" si="3"/>
        <v>624</v>
      </c>
      <c r="Y20" s="191">
        <f t="shared" si="3"/>
        <v>623</v>
      </c>
      <c r="Z20" s="191">
        <f t="shared" si="3"/>
        <v>622</v>
      </c>
      <c r="AA20" s="191">
        <f>SUM(AA15+1)</f>
        <v>621</v>
      </c>
      <c r="AB20" s="116"/>
      <c r="AC20" s="116"/>
      <c r="AD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S20" s="1"/>
      <c r="BT20" s="1"/>
      <c r="BY20" s="1"/>
      <c r="BZ20" s="1"/>
      <c r="CE20" s="1"/>
    </row>
    <row r="21" spans="1:83" ht="15" customHeight="1" thickTop="1">
      <c r="A21" s="109"/>
      <c r="B21" s="109"/>
      <c r="C21" s="109"/>
      <c r="D21" s="109"/>
      <c r="E21" s="109"/>
      <c r="F21" s="109"/>
      <c r="G21" s="109"/>
      <c r="H21" s="191">
        <f>SUM(H20+1)</f>
        <v>641</v>
      </c>
      <c r="I21" s="191">
        <f t="shared" ref="I21:AA21" si="4">SUM(H21+1)</f>
        <v>642</v>
      </c>
      <c r="J21" s="191">
        <f t="shared" si="4"/>
        <v>643</v>
      </c>
      <c r="K21" s="191">
        <f t="shared" si="4"/>
        <v>644</v>
      </c>
      <c r="L21" s="191">
        <f t="shared" si="4"/>
        <v>645</v>
      </c>
      <c r="M21" s="191">
        <f t="shared" si="4"/>
        <v>646</v>
      </c>
      <c r="N21" s="191">
        <f t="shared" si="4"/>
        <v>647</v>
      </c>
      <c r="O21" s="191">
        <f t="shared" si="4"/>
        <v>648</v>
      </c>
      <c r="P21" s="191">
        <f t="shared" si="4"/>
        <v>649</v>
      </c>
      <c r="Q21" s="213">
        <f t="shared" si="4"/>
        <v>650</v>
      </c>
      <c r="R21" s="213">
        <f t="shared" si="4"/>
        <v>651</v>
      </c>
      <c r="S21" s="191">
        <f t="shared" si="4"/>
        <v>652</v>
      </c>
      <c r="T21" s="191">
        <f t="shared" si="4"/>
        <v>653</v>
      </c>
      <c r="U21" s="191">
        <f t="shared" si="4"/>
        <v>654</v>
      </c>
      <c r="V21" s="191">
        <f t="shared" si="4"/>
        <v>655</v>
      </c>
      <c r="W21" s="191">
        <f t="shared" si="4"/>
        <v>656</v>
      </c>
      <c r="X21" s="191">
        <f t="shared" si="4"/>
        <v>657</v>
      </c>
      <c r="Y21" s="191">
        <f t="shared" si="4"/>
        <v>658</v>
      </c>
      <c r="Z21" s="191">
        <f t="shared" si="4"/>
        <v>659</v>
      </c>
      <c r="AA21" s="191">
        <f t="shared" si="4"/>
        <v>660</v>
      </c>
      <c r="AB21" s="116"/>
      <c r="AC21" s="116"/>
      <c r="AD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S21" s="1"/>
      <c r="BT21" s="1"/>
      <c r="BY21" s="1"/>
      <c r="BZ21" s="1"/>
      <c r="CE21" s="1"/>
    </row>
    <row r="22" spans="1:83" ht="15" customHeight="1">
      <c r="A22" s="109"/>
      <c r="B22" s="109"/>
      <c r="C22" s="109"/>
      <c r="D22" s="109"/>
      <c r="E22" s="109"/>
      <c r="F22" s="109"/>
      <c r="G22" s="109"/>
      <c r="H22" s="116"/>
      <c r="I22" s="116"/>
      <c r="J22" s="116"/>
      <c r="K22" s="116"/>
      <c r="L22" s="116"/>
      <c r="M22" s="116"/>
      <c r="N22" s="116"/>
      <c r="O22" s="116"/>
      <c r="P22" s="116"/>
      <c r="Q22" s="42">
        <v>33</v>
      </c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2" t="s">
        <v>109</v>
      </c>
      <c r="AC22" s="111">
        <v>200</v>
      </c>
      <c r="AD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S22" s="1"/>
      <c r="BT22" s="1"/>
      <c r="BY22" s="1"/>
      <c r="BZ22" s="1"/>
      <c r="CE22" s="1"/>
    </row>
    <row r="23" spans="1:83" ht="15" customHeight="1">
      <c r="A23" s="109"/>
      <c r="B23" s="109"/>
      <c r="C23" s="109"/>
      <c r="D23" s="109"/>
      <c r="E23" s="109"/>
      <c r="F23" s="109"/>
      <c r="G23" s="109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S23" s="1"/>
      <c r="BT23" s="1"/>
      <c r="BY23" s="1"/>
      <c r="BZ23" s="1"/>
      <c r="CE23" s="1"/>
    </row>
    <row r="24" spans="1:83" ht="15" customHeight="1">
      <c r="A24" s="109"/>
      <c r="B24" s="109"/>
      <c r="C24" s="109"/>
      <c r="D24" s="109"/>
      <c r="E24" s="109"/>
      <c r="F24" s="109"/>
      <c r="G24" s="181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S24" s="1"/>
      <c r="BT24" s="1"/>
      <c r="BY24" s="1"/>
      <c r="BZ24" s="1"/>
      <c r="CE24" s="1"/>
    </row>
    <row r="25" spans="1:83" ht="15" customHeight="1" thickBot="1">
      <c r="A25" s="109"/>
      <c r="B25" s="109"/>
      <c r="C25" s="109"/>
      <c r="D25" s="109"/>
      <c r="E25" s="109"/>
      <c r="F25" s="111">
        <v>204</v>
      </c>
      <c r="G25" s="173" t="s">
        <v>156</v>
      </c>
      <c r="H25" s="116"/>
      <c r="I25" s="116"/>
      <c r="J25" s="116"/>
      <c r="K25" s="116"/>
      <c r="L25" s="116"/>
      <c r="M25" s="116"/>
      <c r="N25" s="116"/>
      <c r="O25" s="116"/>
      <c r="P25" s="116"/>
      <c r="Q25" s="42">
        <v>34</v>
      </c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2" t="s">
        <v>110</v>
      </c>
      <c r="AC25" s="111">
        <v>201</v>
      </c>
      <c r="AD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S25" s="1"/>
      <c r="BT25" s="1"/>
      <c r="BY25" s="1"/>
      <c r="BZ25" s="1"/>
      <c r="CE25" s="1"/>
    </row>
    <row r="26" spans="1:83" ht="15" customHeight="1" thickTop="1" thickBot="1">
      <c r="A26" s="148">
        <v>20</v>
      </c>
      <c r="B26" s="109"/>
      <c r="C26" s="109"/>
      <c r="D26" s="109"/>
      <c r="E26" s="109"/>
      <c r="F26" s="109"/>
      <c r="G26" s="109"/>
      <c r="H26" s="191">
        <f t="shared" ref="H26:Z26" si="5">SUM(I26+1)</f>
        <v>680</v>
      </c>
      <c r="I26" s="191">
        <f t="shared" si="5"/>
        <v>679</v>
      </c>
      <c r="J26" s="191">
        <f t="shared" si="5"/>
        <v>678</v>
      </c>
      <c r="K26" s="191">
        <f t="shared" si="5"/>
        <v>677</v>
      </c>
      <c r="L26" s="191">
        <f t="shared" si="5"/>
        <v>676</v>
      </c>
      <c r="M26" s="191">
        <f t="shared" si="5"/>
        <v>675</v>
      </c>
      <c r="N26" s="191">
        <f t="shared" si="5"/>
        <v>674</v>
      </c>
      <c r="O26" s="191">
        <f t="shared" si="5"/>
        <v>673</v>
      </c>
      <c r="P26" s="191">
        <f t="shared" si="5"/>
        <v>672</v>
      </c>
      <c r="Q26" s="213">
        <f t="shared" si="5"/>
        <v>671</v>
      </c>
      <c r="R26" s="213">
        <f t="shared" si="5"/>
        <v>670</v>
      </c>
      <c r="S26" s="191">
        <f t="shared" si="5"/>
        <v>669</v>
      </c>
      <c r="T26" s="191">
        <f t="shared" si="5"/>
        <v>668</v>
      </c>
      <c r="U26" s="191">
        <f t="shared" si="5"/>
        <v>667</v>
      </c>
      <c r="V26" s="191">
        <f t="shared" si="5"/>
        <v>666</v>
      </c>
      <c r="W26" s="191">
        <f t="shared" si="5"/>
        <v>665</v>
      </c>
      <c r="X26" s="191">
        <f t="shared" si="5"/>
        <v>664</v>
      </c>
      <c r="Y26" s="191">
        <f t="shared" si="5"/>
        <v>663</v>
      </c>
      <c r="Z26" s="191">
        <f t="shared" si="5"/>
        <v>662</v>
      </c>
      <c r="AA26" s="191">
        <f>SUM(AA21+1)</f>
        <v>661</v>
      </c>
      <c r="AB26" s="116"/>
      <c r="AC26" s="116"/>
      <c r="AD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S26" s="1"/>
      <c r="BT26" s="1"/>
      <c r="BY26" s="1"/>
      <c r="BZ26" s="1"/>
      <c r="CE26" s="1"/>
    </row>
    <row r="27" spans="1:83" ht="15" customHeight="1" thickTop="1">
      <c r="A27" s="109"/>
      <c r="B27" s="109"/>
      <c r="C27" s="109"/>
      <c r="D27" s="109"/>
      <c r="E27" s="109"/>
      <c r="F27" s="109"/>
      <c r="G27" s="109"/>
      <c r="H27" s="191">
        <f>SUM(H26+1)</f>
        <v>681</v>
      </c>
      <c r="I27" s="191">
        <f t="shared" ref="I27:AA27" si="6">SUM(H27+1)</f>
        <v>682</v>
      </c>
      <c r="J27" s="191">
        <f t="shared" si="6"/>
        <v>683</v>
      </c>
      <c r="K27" s="191">
        <f t="shared" si="6"/>
        <v>684</v>
      </c>
      <c r="L27" s="191">
        <f t="shared" si="6"/>
        <v>685</v>
      </c>
      <c r="M27" s="191">
        <f t="shared" si="6"/>
        <v>686</v>
      </c>
      <c r="N27" s="191">
        <f t="shared" si="6"/>
        <v>687</v>
      </c>
      <c r="O27" s="191">
        <f t="shared" si="6"/>
        <v>688</v>
      </c>
      <c r="P27" s="191">
        <f t="shared" si="6"/>
        <v>689</v>
      </c>
      <c r="Q27" s="213">
        <f t="shared" si="6"/>
        <v>690</v>
      </c>
      <c r="R27" s="213">
        <f t="shared" si="6"/>
        <v>691</v>
      </c>
      <c r="S27" s="191">
        <f t="shared" si="6"/>
        <v>692</v>
      </c>
      <c r="T27" s="191">
        <f t="shared" si="6"/>
        <v>693</v>
      </c>
      <c r="U27" s="191">
        <f t="shared" si="6"/>
        <v>694</v>
      </c>
      <c r="V27" s="191">
        <f t="shared" si="6"/>
        <v>695</v>
      </c>
      <c r="W27" s="191">
        <f t="shared" si="6"/>
        <v>696</v>
      </c>
      <c r="X27" s="191">
        <f t="shared" si="6"/>
        <v>697</v>
      </c>
      <c r="Y27" s="191">
        <f t="shared" si="6"/>
        <v>698</v>
      </c>
      <c r="Z27" s="191">
        <f t="shared" si="6"/>
        <v>699</v>
      </c>
      <c r="AA27" s="191">
        <f t="shared" si="6"/>
        <v>700</v>
      </c>
      <c r="AB27" s="116"/>
      <c r="AC27" s="116"/>
      <c r="AD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S27" s="1"/>
      <c r="BT27" s="1"/>
      <c r="BY27" s="1"/>
      <c r="BZ27" s="1"/>
      <c r="CE27" s="1"/>
    </row>
    <row r="28" spans="1:83" ht="15" customHeight="1">
      <c r="A28" s="109"/>
      <c r="B28" s="109"/>
      <c r="C28" s="109"/>
      <c r="D28" s="109"/>
      <c r="E28" s="109"/>
      <c r="F28" s="109"/>
      <c r="G28" s="109"/>
      <c r="H28" s="116"/>
      <c r="I28" s="116"/>
      <c r="J28" s="116"/>
      <c r="K28" s="116"/>
      <c r="L28" s="116"/>
      <c r="M28" s="116"/>
      <c r="N28" s="116"/>
      <c r="O28" s="116"/>
      <c r="P28" s="116"/>
      <c r="Q28" s="42">
        <v>35</v>
      </c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S28" s="1"/>
      <c r="BT28" s="1"/>
      <c r="BY28" s="1"/>
      <c r="BZ28" s="1"/>
      <c r="CE28" s="1"/>
    </row>
    <row r="29" spans="1:83" ht="15" customHeight="1">
      <c r="A29" s="109"/>
      <c r="B29" s="109"/>
      <c r="C29" s="109"/>
      <c r="D29" s="109"/>
      <c r="E29" s="109"/>
      <c r="F29" s="109"/>
      <c r="G29" s="109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S29" s="1"/>
      <c r="BT29" s="1"/>
      <c r="BY29" s="1"/>
      <c r="BZ29" s="1"/>
      <c r="CE29" s="1"/>
    </row>
    <row r="30" spans="1:83" ht="15" customHeight="1">
      <c r="A30" s="109"/>
      <c r="B30" s="109"/>
      <c r="C30" s="109"/>
      <c r="D30" s="109"/>
      <c r="E30" s="109"/>
      <c r="F30" s="109"/>
      <c r="G30" s="109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S30" s="1"/>
      <c r="BT30" s="1"/>
      <c r="BY30" s="1"/>
      <c r="BZ30" s="1"/>
      <c r="CE30" s="1"/>
    </row>
    <row r="31" spans="1:83" ht="15" customHeight="1" thickBot="1">
      <c r="A31" s="109"/>
      <c r="B31" s="109"/>
      <c r="C31" s="109"/>
      <c r="D31" s="109"/>
      <c r="E31" s="109"/>
      <c r="H31" s="116"/>
      <c r="I31" s="116"/>
      <c r="J31" s="116"/>
      <c r="K31" s="116"/>
      <c r="L31" s="116"/>
      <c r="M31" s="116"/>
      <c r="N31" s="116"/>
      <c r="O31" s="116"/>
      <c r="P31" s="116"/>
      <c r="Q31" s="42">
        <v>36</v>
      </c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2" t="s">
        <v>111</v>
      </c>
      <c r="AC31" s="111">
        <v>200</v>
      </c>
      <c r="AD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S31" s="1"/>
      <c r="BT31" s="1"/>
      <c r="BY31" s="1"/>
      <c r="BZ31" s="1"/>
      <c r="CE31" s="1"/>
    </row>
    <row r="32" spans="1:83" ht="15" customHeight="1" thickTop="1" thickBot="1">
      <c r="A32" s="148">
        <v>21</v>
      </c>
      <c r="B32" s="109"/>
      <c r="C32" s="109"/>
      <c r="D32" s="109"/>
      <c r="E32" s="109"/>
      <c r="F32" s="109"/>
      <c r="G32" s="109"/>
      <c r="H32" s="191">
        <f t="shared" ref="H32:Z32" si="7">SUM(I32+1)</f>
        <v>720</v>
      </c>
      <c r="I32" s="191">
        <f t="shared" si="7"/>
        <v>719</v>
      </c>
      <c r="J32" s="191">
        <f t="shared" si="7"/>
        <v>718</v>
      </c>
      <c r="K32" s="191">
        <f t="shared" si="7"/>
        <v>717</v>
      </c>
      <c r="L32" s="191">
        <f t="shared" si="7"/>
        <v>716</v>
      </c>
      <c r="M32" s="191">
        <f t="shared" si="7"/>
        <v>715</v>
      </c>
      <c r="N32" s="191">
        <f t="shared" si="7"/>
        <v>714</v>
      </c>
      <c r="O32" s="191">
        <f t="shared" si="7"/>
        <v>713</v>
      </c>
      <c r="P32" s="191">
        <f t="shared" si="7"/>
        <v>712</v>
      </c>
      <c r="Q32" s="213">
        <f t="shared" si="7"/>
        <v>711</v>
      </c>
      <c r="R32" s="213">
        <f t="shared" si="7"/>
        <v>710</v>
      </c>
      <c r="S32" s="191">
        <f t="shared" si="7"/>
        <v>709</v>
      </c>
      <c r="T32" s="191">
        <f t="shared" si="7"/>
        <v>708</v>
      </c>
      <c r="U32" s="191">
        <f t="shared" si="7"/>
        <v>707</v>
      </c>
      <c r="V32" s="191">
        <f t="shared" si="7"/>
        <v>706</v>
      </c>
      <c r="W32" s="191">
        <f t="shared" si="7"/>
        <v>705</v>
      </c>
      <c r="X32" s="191">
        <f t="shared" si="7"/>
        <v>704</v>
      </c>
      <c r="Y32" s="191">
        <f t="shared" si="7"/>
        <v>703</v>
      </c>
      <c r="Z32" s="191">
        <f t="shared" si="7"/>
        <v>702</v>
      </c>
      <c r="AA32" s="191">
        <f>SUM(AA27+1)</f>
        <v>701</v>
      </c>
      <c r="AB32" s="116"/>
      <c r="AC32" s="116"/>
      <c r="AD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S32" s="1"/>
      <c r="BT32" s="1"/>
      <c r="BY32" s="1"/>
      <c r="BZ32" s="1"/>
      <c r="CE32" s="1"/>
    </row>
    <row r="33" spans="1:92" ht="15" customHeight="1" thickTop="1">
      <c r="A33" s="109"/>
      <c r="B33" s="109"/>
      <c r="C33" s="109"/>
      <c r="D33" s="109"/>
      <c r="E33" s="109"/>
      <c r="F33" s="109"/>
      <c r="G33" s="109"/>
      <c r="H33" s="191">
        <f>SUM(H32+1)</f>
        <v>721</v>
      </c>
      <c r="I33" s="191">
        <f t="shared" ref="I33:AA33" si="8">SUM(H33+1)</f>
        <v>722</v>
      </c>
      <c r="J33" s="191">
        <f t="shared" si="8"/>
        <v>723</v>
      </c>
      <c r="K33" s="191">
        <f t="shared" si="8"/>
        <v>724</v>
      </c>
      <c r="L33" s="191">
        <f t="shared" si="8"/>
        <v>725</v>
      </c>
      <c r="M33" s="191">
        <f t="shared" si="8"/>
        <v>726</v>
      </c>
      <c r="N33" s="191">
        <f t="shared" si="8"/>
        <v>727</v>
      </c>
      <c r="O33" s="191">
        <f t="shared" si="8"/>
        <v>728</v>
      </c>
      <c r="P33" s="191">
        <f t="shared" si="8"/>
        <v>729</v>
      </c>
      <c r="Q33" s="213">
        <f t="shared" si="8"/>
        <v>730</v>
      </c>
      <c r="R33" s="213">
        <f t="shared" si="8"/>
        <v>731</v>
      </c>
      <c r="S33" s="191">
        <f t="shared" si="8"/>
        <v>732</v>
      </c>
      <c r="T33" s="191">
        <f t="shared" si="8"/>
        <v>733</v>
      </c>
      <c r="U33" s="191">
        <f t="shared" si="8"/>
        <v>734</v>
      </c>
      <c r="V33" s="191">
        <f t="shared" si="8"/>
        <v>735</v>
      </c>
      <c r="W33" s="191">
        <f t="shared" si="8"/>
        <v>736</v>
      </c>
      <c r="X33" s="191">
        <f t="shared" si="8"/>
        <v>737</v>
      </c>
      <c r="Y33" s="191">
        <f t="shared" si="8"/>
        <v>738</v>
      </c>
      <c r="Z33" s="191">
        <f t="shared" si="8"/>
        <v>739</v>
      </c>
      <c r="AA33" s="191">
        <f t="shared" si="8"/>
        <v>740</v>
      </c>
      <c r="AB33" s="116"/>
      <c r="AC33" s="116"/>
      <c r="AD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S33" s="1"/>
      <c r="BT33" s="1"/>
      <c r="BY33" s="1"/>
      <c r="BZ33" s="1"/>
      <c r="CE33" s="1"/>
    </row>
    <row r="34" spans="1:92" ht="15" customHeight="1">
      <c r="A34" s="109"/>
      <c r="B34" s="109"/>
      <c r="C34" s="109"/>
      <c r="D34" s="109"/>
      <c r="E34" s="109"/>
      <c r="F34" s="111">
        <v>201</v>
      </c>
      <c r="G34" s="173" t="s">
        <v>182</v>
      </c>
      <c r="H34" s="116"/>
      <c r="I34" s="116"/>
      <c r="J34" s="116"/>
      <c r="K34" s="116"/>
      <c r="L34" s="116"/>
      <c r="M34" s="116"/>
      <c r="N34" s="116"/>
      <c r="O34" s="116"/>
      <c r="P34" s="116"/>
      <c r="Q34" s="42">
        <v>37</v>
      </c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S34" s="1"/>
      <c r="BT34" s="1"/>
      <c r="BY34" s="1"/>
      <c r="BZ34" s="1"/>
      <c r="CE34" s="1"/>
    </row>
    <row r="35" spans="1:92" ht="15" customHeight="1">
      <c r="A35" s="109"/>
      <c r="B35" s="109"/>
      <c r="C35" s="109"/>
      <c r="D35" s="109"/>
      <c r="E35" s="109"/>
      <c r="F35" s="109"/>
      <c r="G35" s="109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S35" s="1"/>
      <c r="BT35" s="1"/>
      <c r="BY35" s="1"/>
      <c r="BZ35" s="1"/>
      <c r="CE35" s="1"/>
    </row>
    <row r="36" spans="1:92" ht="15" customHeight="1">
      <c r="A36" s="109"/>
      <c r="B36" s="109"/>
      <c r="C36" s="109"/>
      <c r="D36" s="109"/>
      <c r="E36" s="109"/>
      <c r="F36" s="109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S36" s="1"/>
      <c r="BT36" s="1"/>
      <c r="BY36" s="1"/>
      <c r="BZ36" s="1"/>
      <c r="CE36" s="1"/>
    </row>
    <row r="37" spans="1:92" ht="15" customHeight="1" thickBot="1">
      <c r="A37" s="109"/>
      <c r="B37" s="109"/>
      <c r="C37" s="109"/>
      <c r="D37" s="109"/>
      <c r="E37" s="109"/>
      <c r="H37" s="116"/>
      <c r="I37" s="116"/>
      <c r="J37" s="116"/>
      <c r="K37" s="116"/>
      <c r="L37" s="116"/>
      <c r="M37" s="116"/>
      <c r="N37" s="116"/>
      <c r="O37" s="116"/>
      <c r="P37" s="116"/>
      <c r="Q37" s="42">
        <v>38</v>
      </c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2" t="s">
        <v>112</v>
      </c>
      <c r="AC37" s="111">
        <v>201</v>
      </c>
      <c r="AD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S37" s="1"/>
      <c r="BT37" s="1"/>
      <c r="BY37" s="1"/>
      <c r="BZ37" s="1"/>
      <c r="CE37" s="1"/>
    </row>
    <row r="38" spans="1:92" ht="15" customHeight="1" thickTop="1" thickBot="1">
      <c r="A38" s="148">
        <v>22</v>
      </c>
      <c r="B38" s="109"/>
      <c r="C38" s="109"/>
      <c r="D38" s="109"/>
      <c r="E38" s="109"/>
      <c r="F38" s="109"/>
      <c r="G38" s="109"/>
      <c r="H38" s="191">
        <f t="shared" ref="H38:Z38" si="9">SUM(I38+1)</f>
        <v>760</v>
      </c>
      <c r="I38" s="191">
        <f t="shared" si="9"/>
        <v>759</v>
      </c>
      <c r="J38" s="191">
        <f t="shared" si="9"/>
        <v>758</v>
      </c>
      <c r="K38" s="191">
        <f t="shared" si="9"/>
        <v>757</v>
      </c>
      <c r="L38" s="191">
        <f t="shared" si="9"/>
        <v>756</v>
      </c>
      <c r="M38" s="191">
        <f t="shared" si="9"/>
        <v>755</v>
      </c>
      <c r="N38" s="191">
        <f t="shared" si="9"/>
        <v>754</v>
      </c>
      <c r="O38" s="191">
        <f t="shared" si="9"/>
        <v>753</v>
      </c>
      <c r="P38" s="191">
        <f t="shared" si="9"/>
        <v>752</v>
      </c>
      <c r="Q38" s="213">
        <f t="shared" si="9"/>
        <v>751</v>
      </c>
      <c r="R38" s="213">
        <f t="shared" si="9"/>
        <v>750</v>
      </c>
      <c r="S38" s="191">
        <f t="shared" si="9"/>
        <v>749</v>
      </c>
      <c r="T38" s="191">
        <f t="shared" si="9"/>
        <v>748</v>
      </c>
      <c r="U38" s="191">
        <f t="shared" si="9"/>
        <v>747</v>
      </c>
      <c r="V38" s="191">
        <f t="shared" si="9"/>
        <v>746</v>
      </c>
      <c r="W38" s="191">
        <f t="shared" si="9"/>
        <v>745</v>
      </c>
      <c r="X38" s="191">
        <f t="shared" si="9"/>
        <v>744</v>
      </c>
      <c r="Y38" s="191">
        <f t="shared" si="9"/>
        <v>743</v>
      </c>
      <c r="Z38" s="191">
        <f t="shared" si="9"/>
        <v>742</v>
      </c>
      <c r="AA38" s="191">
        <f>SUM(AA33+1)</f>
        <v>741</v>
      </c>
      <c r="AB38" s="116"/>
      <c r="AC38" s="116"/>
      <c r="AD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S38" s="1"/>
      <c r="BT38" s="1"/>
      <c r="BY38" s="1"/>
      <c r="BZ38" s="1"/>
      <c r="CE38" s="1"/>
    </row>
    <row r="39" spans="1:92" ht="15" customHeight="1" thickTop="1">
      <c r="A39" s="109"/>
      <c r="B39" s="109"/>
      <c r="C39" s="109"/>
      <c r="D39" s="109"/>
      <c r="E39" s="109"/>
      <c r="F39" s="109"/>
      <c r="G39" s="109"/>
      <c r="H39" s="191">
        <f>SUM(H38+1)</f>
        <v>761</v>
      </c>
      <c r="I39" s="191">
        <f t="shared" ref="I39:AA39" si="10">SUM(H39+1)</f>
        <v>762</v>
      </c>
      <c r="J39" s="191">
        <f t="shared" si="10"/>
        <v>763</v>
      </c>
      <c r="K39" s="191">
        <f t="shared" si="10"/>
        <v>764</v>
      </c>
      <c r="L39" s="191">
        <f t="shared" si="10"/>
        <v>765</v>
      </c>
      <c r="M39" s="191">
        <f t="shared" si="10"/>
        <v>766</v>
      </c>
      <c r="N39" s="191">
        <f t="shared" si="10"/>
        <v>767</v>
      </c>
      <c r="O39" s="191">
        <f t="shared" si="10"/>
        <v>768</v>
      </c>
      <c r="P39" s="191">
        <f t="shared" si="10"/>
        <v>769</v>
      </c>
      <c r="Q39" s="213">
        <f t="shared" si="10"/>
        <v>770</v>
      </c>
      <c r="R39" s="213">
        <f t="shared" si="10"/>
        <v>771</v>
      </c>
      <c r="S39" s="191">
        <f t="shared" si="10"/>
        <v>772</v>
      </c>
      <c r="T39" s="191">
        <f t="shared" si="10"/>
        <v>773</v>
      </c>
      <c r="U39" s="191">
        <f t="shared" si="10"/>
        <v>774</v>
      </c>
      <c r="V39" s="191">
        <f t="shared" si="10"/>
        <v>775</v>
      </c>
      <c r="W39" s="191">
        <f t="shared" si="10"/>
        <v>776</v>
      </c>
      <c r="X39" s="191">
        <f t="shared" si="10"/>
        <v>777</v>
      </c>
      <c r="Y39" s="191">
        <f t="shared" si="10"/>
        <v>778</v>
      </c>
      <c r="Z39" s="191">
        <f t="shared" si="10"/>
        <v>779</v>
      </c>
      <c r="AA39" s="191">
        <f t="shared" si="10"/>
        <v>780</v>
      </c>
      <c r="AB39" s="116"/>
      <c r="AC39" s="116"/>
      <c r="AD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S39" s="1"/>
      <c r="BT39" s="1"/>
      <c r="BY39" s="1"/>
      <c r="BZ39" s="1"/>
      <c r="CE39" s="1"/>
    </row>
    <row r="40" spans="1:92" ht="15" customHeight="1">
      <c r="A40" s="109"/>
      <c r="B40" s="109"/>
      <c r="C40" s="109"/>
      <c r="D40" s="109"/>
      <c r="E40" s="109"/>
      <c r="F40" s="164">
        <v>200</v>
      </c>
      <c r="G40" s="173" t="s">
        <v>142</v>
      </c>
      <c r="H40" s="116"/>
      <c r="I40" s="116"/>
      <c r="J40" s="116"/>
      <c r="K40" s="116"/>
      <c r="L40" s="116"/>
      <c r="M40" s="116"/>
      <c r="N40" s="116"/>
      <c r="O40" s="116"/>
      <c r="P40" s="116"/>
      <c r="Q40" s="42">
        <v>39</v>
      </c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S40" s="1"/>
      <c r="BT40" s="1"/>
      <c r="BY40" s="1"/>
      <c r="BZ40" s="1"/>
      <c r="CE40" s="1"/>
    </row>
    <row r="41" spans="1:92" ht="15" customHeight="1">
      <c r="A41" s="109"/>
      <c r="B41" s="109"/>
      <c r="C41" s="109"/>
      <c r="D41" s="109"/>
      <c r="E41" s="109"/>
      <c r="F41" s="109"/>
      <c r="G41" s="109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S41" s="1"/>
      <c r="BT41" s="1"/>
      <c r="BY41" s="1"/>
      <c r="BZ41" s="1"/>
      <c r="CE41" s="1"/>
    </row>
    <row r="42" spans="1:92" ht="15" customHeight="1">
      <c r="A42" s="109"/>
      <c r="B42" s="109"/>
      <c r="C42" s="109"/>
      <c r="D42" s="109"/>
      <c r="E42" s="200"/>
      <c r="F42" s="109"/>
      <c r="G42" s="109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S42" s="1"/>
      <c r="BT42" s="1"/>
      <c r="BY42" s="1"/>
      <c r="BZ42" s="1"/>
      <c r="CE42" s="1"/>
    </row>
    <row r="43" spans="1:92" ht="15" customHeight="1" thickBot="1">
      <c r="A43" s="109"/>
      <c r="B43" s="109"/>
      <c r="C43" s="109"/>
      <c r="D43" s="109"/>
      <c r="E43" s="109"/>
      <c r="F43" s="111"/>
      <c r="G43" s="173"/>
      <c r="H43" s="116"/>
      <c r="I43" s="116"/>
      <c r="J43" s="116"/>
      <c r="K43" s="116"/>
      <c r="L43" s="116"/>
      <c r="M43" s="116"/>
      <c r="N43" s="116"/>
      <c r="O43" s="116"/>
      <c r="P43" s="116"/>
      <c r="Q43" s="42">
        <v>40</v>
      </c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2" t="s">
        <v>113</v>
      </c>
      <c r="AC43" s="111">
        <v>200</v>
      </c>
      <c r="AD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S43" s="1"/>
      <c r="BT43" s="1"/>
      <c r="BY43" s="1"/>
      <c r="BZ43" s="1"/>
      <c r="CE43" s="1"/>
    </row>
    <row r="44" spans="1:92" ht="15" customHeight="1" thickTop="1" thickBot="1">
      <c r="A44" s="148">
        <v>23</v>
      </c>
      <c r="B44" s="109"/>
      <c r="C44" s="109"/>
      <c r="D44" s="109"/>
      <c r="E44" s="109"/>
      <c r="F44" s="109"/>
      <c r="G44" s="109"/>
      <c r="H44" s="191">
        <f t="shared" ref="H44:Z44" si="11">SUM(I44+1)</f>
        <v>800</v>
      </c>
      <c r="I44" s="191">
        <f t="shared" si="11"/>
        <v>799</v>
      </c>
      <c r="J44" s="191">
        <f t="shared" si="11"/>
        <v>798</v>
      </c>
      <c r="K44" s="191">
        <f t="shared" si="11"/>
        <v>797</v>
      </c>
      <c r="L44" s="191">
        <f t="shared" si="11"/>
        <v>796</v>
      </c>
      <c r="M44" s="191">
        <f t="shared" si="11"/>
        <v>795</v>
      </c>
      <c r="N44" s="191">
        <f t="shared" si="11"/>
        <v>794</v>
      </c>
      <c r="O44" s="191">
        <f t="shared" si="11"/>
        <v>793</v>
      </c>
      <c r="P44" s="191">
        <f t="shared" si="11"/>
        <v>792</v>
      </c>
      <c r="Q44" s="213">
        <f t="shared" si="11"/>
        <v>791</v>
      </c>
      <c r="R44" s="213">
        <f t="shared" si="11"/>
        <v>790</v>
      </c>
      <c r="S44" s="191">
        <f t="shared" si="11"/>
        <v>789</v>
      </c>
      <c r="T44" s="191">
        <f t="shared" si="11"/>
        <v>788</v>
      </c>
      <c r="U44" s="191">
        <f t="shared" si="11"/>
        <v>787</v>
      </c>
      <c r="V44" s="191">
        <f t="shared" si="11"/>
        <v>786</v>
      </c>
      <c r="W44" s="191">
        <f t="shared" si="11"/>
        <v>785</v>
      </c>
      <c r="X44" s="191">
        <f t="shared" si="11"/>
        <v>784</v>
      </c>
      <c r="Y44" s="191">
        <f t="shared" si="11"/>
        <v>783</v>
      </c>
      <c r="Z44" s="191">
        <f t="shared" si="11"/>
        <v>782</v>
      </c>
      <c r="AA44" s="191">
        <f>SUM(AA39+1)</f>
        <v>781</v>
      </c>
      <c r="AB44" s="116"/>
      <c r="AC44" s="116"/>
      <c r="AD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S44" s="1"/>
      <c r="BT44" s="1"/>
      <c r="BY44" s="1"/>
      <c r="BZ44" s="1"/>
      <c r="CE44" s="1"/>
    </row>
    <row r="45" spans="1:92" ht="15" customHeight="1" thickTop="1">
      <c r="BC45" s="110"/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0"/>
      <c r="BQ45" s="110"/>
      <c r="BR45" s="110"/>
      <c r="BS45" s="110"/>
      <c r="BT45" s="110"/>
      <c r="BU45" s="110"/>
      <c r="BV45" s="110"/>
      <c r="BW45" s="110"/>
      <c r="BX45" s="110"/>
      <c r="BY45" s="110"/>
      <c r="BZ45" s="110"/>
      <c r="CA45" s="110"/>
      <c r="CB45" s="110"/>
      <c r="CC45" s="110"/>
      <c r="CD45" s="110"/>
      <c r="CE45" s="110"/>
      <c r="CF45" s="110"/>
      <c r="CG45" s="110"/>
      <c r="CH45" s="110"/>
      <c r="CI45" s="110"/>
      <c r="CJ45" s="110"/>
      <c r="CK45" s="110"/>
      <c r="CL45" s="110"/>
      <c r="CM45" s="110"/>
      <c r="CN45" s="110"/>
    </row>
    <row r="46" spans="1:92" ht="15" customHeight="1">
      <c r="G46" s="170"/>
      <c r="H46" s="169"/>
      <c r="BC46" s="110"/>
      <c r="BD46" s="110"/>
      <c r="BE46" s="110"/>
      <c r="BF46" s="110"/>
      <c r="BG46" s="110"/>
      <c r="BH46" s="110"/>
      <c r="BI46" s="110"/>
      <c r="BJ46" s="110"/>
      <c r="BK46" s="110"/>
      <c r="BL46" s="110"/>
      <c r="BM46" s="110"/>
      <c r="BN46" s="110"/>
      <c r="BO46" s="110"/>
      <c r="BP46" s="110"/>
      <c r="BQ46" s="110"/>
      <c r="BR46" s="110"/>
      <c r="BS46" s="110"/>
      <c r="BT46" s="110"/>
      <c r="BU46" s="110"/>
      <c r="BV46" s="110"/>
      <c r="BW46" s="110"/>
      <c r="BX46" s="110"/>
      <c r="BY46" s="110"/>
      <c r="BZ46" s="110"/>
      <c r="CA46" s="110"/>
      <c r="CB46" s="110"/>
      <c r="CC46" s="110"/>
      <c r="CD46" s="110"/>
      <c r="CE46" s="110"/>
      <c r="CF46" s="110"/>
      <c r="CG46" s="110"/>
      <c r="CH46" s="110"/>
      <c r="CI46" s="110"/>
      <c r="CJ46" s="110"/>
      <c r="CK46" s="110"/>
      <c r="CL46" s="110"/>
      <c r="CM46" s="110"/>
      <c r="CN46" s="110"/>
    </row>
    <row r="47" spans="1:92" ht="15" customHeight="1">
      <c r="H47" s="169"/>
    </row>
    <row r="50" spans="1:56" s="4" customFormat="1" ht="15" customHeight="1">
      <c r="A50" s="311" t="s">
        <v>169</v>
      </c>
      <c r="B50" s="312"/>
      <c r="C50" s="2" t="s">
        <v>170</v>
      </c>
      <c r="D50" s="28">
        <v>560</v>
      </c>
      <c r="E50" s="28"/>
      <c r="F50" s="44"/>
      <c r="G50" s="45" t="s">
        <v>171</v>
      </c>
      <c r="H50" s="45">
        <f>SUM(D50)</f>
        <v>560</v>
      </c>
      <c r="I50" s="45"/>
      <c r="J50" s="3"/>
      <c r="K50" s="46"/>
      <c r="L50" s="43"/>
      <c r="Q50" s="330" t="s">
        <v>26</v>
      </c>
      <c r="R50" s="331"/>
      <c r="S50" s="331"/>
      <c r="T50" s="331"/>
      <c r="U50" s="331"/>
      <c r="V50" s="332"/>
      <c r="X50" s="292" t="s">
        <v>80</v>
      </c>
      <c r="Y50" s="293"/>
      <c r="Z50" s="293"/>
      <c r="AA50" s="293"/>
      <c r="AB50" s="294"/>
      <c r="AC50" s="3"/>
      <c r="AE50" s="399" t="s">
        <v>83</v>
      </c>
      <c r="AF50" s="400"/>
      <c r="AG50" s="400"/>
      <c r="AH50" s="400"/>
      <c r="AI50" s="400"/>
      <c r="AJ50" s="400"/>
      <c r="AK50" s="400"/>
      <c r="AL50" s="401"/>
      <c r="AO50" s="320" t="s">
        <v>84</v>
      </c>
      <c r="AP50" s="321"/>
      <c r="AQ50" s="321"/>
      <c r="AR50" s="321"/>
      <c r="AS50" s="321"/>
      <c r="AT50" s="321"/>
      <c r="AU50" s="322"/>
      <c r="AX50" s="320" t="s">
        <v>85</v>
      </c>
      <c r="AY50" s="321"/>
      <c r="AZ50" s="321"/>
      <c r="BA50" s="321"/>
      <c r="BB50" s="321"/>
      <c r="BC50" s="321"/>
      <c r="BD50" s="322"/>
    </row>
    <row r="51" spans="1:56" s="47" customFormat="1" ht="15" customHeight="1">
      <c r="A51" s="2"/>
      <c r="B51" s="2"/>
      <c r="C51" s="2"/>
      <c r="D51" s="48"/>
      <c r="E51" s="48"/>
      <c r="F51" s="44"/>
      <c r="G51" s="45" t="s">
        <v>172</v>
      </c>
      <c r="H51" s="45">
        <v>0</v>
      </c>
      <c r="I51" s="45"/>
      <c r="J51" s="3"/>
      <c r="K51" s="46"/>
      <c r="Q51" s="333"/>
      <c r="R51" s="334"/>
      <c r="S51" s="334"/>
      <c r="T51" s="334"/>
      <c r="U51" s="334"/>
      <c r="V51" s="335"/>
      <c r="X51" s="295"/>
      <c r="Y51" s="296"/>
      <c r="Z51" s="296"/>
      <c r="AA51" s="296"/>
      <c r="AB51" s="297"/>
      <c r="AC51" s="3"/>
      <c r="AD51" s="49"/>
      <c r="AE51" s="402"/>
      <c r="AF51" s="403"/>
      <c r="AG51" s="403"/>
      <c r="AH51" s="403"/>
      <c r="AI51" s="403"/>
      <c r="AJ51" s="403"/>
      <c r="AK51" s="403"/>
      <c r="AL51" s="404"/>
      <c r="AM51" s="49"/>
      <c r="AO51" s="323"/>
      <c r="AP51" s="324"/>
      <c r="AQ51" s="324"/>
      <c r="AR51" s="324"/>
      <c r="AS51" s="324"/>
      <c r="AT51" s="324"/>
      <c r="AU51" s="325"/>
      <c r="AX51" s="323"/>
      <c r="AY51" s="324"/>
      <c r="AZ51" s="324"/>
      <c r="BA51" s="324"/>
      <c r="BB51" s="324"/>
      <c r="BC51" s="324"/>
      <c r="BD51" s="325"/>
    </row>
    <row r="52" spans="1:56" s="47" customFormat="1" ht="15" customHeight="1">
      <c r="A52" s="327" t="s">
        <v>173</v>
      </c>
      <c r="B52" s="328"/>
      <c r="C52" s="2" t="s">
        <v>170</v>
      </c>
      <c r="D52" s="28">
        <v>240</v>
      </c>
      <c r="E52" s="28"/>
      <c r="F52" s="3"/>
      <c r="G52" s="3"/>
      <c r="H52" s="3"/>
      <c r="I52" s="3"/>
      <c r="Q52" s="298" t="s">
        <v>29</v>
      </c>
      <c r="R52" s="329"/>
      <c r="S52" s="298" t="s">
        <v>6</v>
      </c>
      <c r="T52" s="329"/>
      <c r="U52" s="298" t="s">
        <v>7</v>
      </c>
      <c r="V52" s="329"/>
      <c r="X52" s="6" t="s">
        <v>30</v>
      </c>
      <c r="Y52" s="6" t="s">
        <v>31</v>
      </c>
      <c r="Z52" s="7" t="s">
        <v>32</v>
      </c>
      <c r="AA52" s="8" t="s">
        <v>33</v>
      </c>
      <c r="AB52" s="6" t="s">
        <v>34</v>
      </c>
      <c r="AC52" s="3"/>
      <c r="AD52" s="49"/>
      <c r="AE52" s="6" t="s">
        <v>35</v>
      </c>
      <c r="AF52" s="6" t="s">
        <v>36</v>
      </c>
      <c r="AG52" s="6" t="s">
        <v>8</v>
      </c>
      <c r="AH52" s="6" t="s">
        <v>9</v>
      </c>
      <c r="AI52" s="7" t="s">
        <v>32</v>
      </c>
      <c r="AJ52" s="8" t="s">
        <v>33</v>
      </c>
      <c r="AK52" s="6" t="s">
        <v>34</v>
      </c>
      <c r="AL52" s="153" t="s">
        <v>137</v>
      </c>
      <c r="AM52" s="49"/>
      <c r="AO52" s="9" t="s">
        <v>10</v>
      </c>
      <c r="AP52" s="7" t="s">
        <v>37</v>
      </c>
      <c r="AQ52" s="7" t="s">
        <v>11</v>
      </c>
      <c r="AR52" s="7" t="s">
        <v>12</v>
      </c>
      <c r="AS52" s="7" t="s">
        <v>13</v>
      </c>
      <c r="AT52" s="10" t="s">
        <v>14</v>
      </c>
      <c r="AU52" s="6" t="s">
        <v>7</v>
      </c>
      <c r="AX52" s="9" t="s">
        <v>10</v>
      </c>
      <c r="AY52" s="7" t="s">
        <v>37</v>
      </c>
      <c r="AZ52" s="7" t="s">
        <v>11</v>
      </c>
      <c r="BA52" s="7" t="s">
        <v>12</v>
      </c>
      <c r="BB52" s="7" t="s">
        <v>13</v>
      </c>
      <c r="BC52" s="10" t="s">
        <v>14</v>
      </c>
      <c r="BD52" s="6" t="s">
        <v>7</v>
      </c>
    </row>
    <row r="53" spans="1:56" s="47" customFormat="1" ht="15" customHeight="1">
      <c r="A53" s="11"/>
      <c r="B53" s="11"/>
      <c r="C53" s="12"/>
      <c r="D53" s="48"/>
      <c r="E53" s="48"/>
      <c r="F53" s="3"/>
      <c r="G53" s="3"/>
      <c r="H53" s="3"/>
      <c r="I53" s="3"/>
      <c r="Q53" s="300"/>
      <c r="R53" s="319"/>
      <c r="S53" s="300"/>
      <c r="T53" s="319"/>
      <c r="U53" s="300" t="s">
        <v>38</v>
      </c>
      <c r="V53" s="319"/>
      <c r="X53" s="13"/>
      <c r="Y53" s="13" t="s">
        <v>39</v>
      </c>
      <c r="Z53" s="14" t="s">
        <v>40</v>
      </c>
      <c r="AA53" s="15"/>
      <c r="AB53" s="13" t="s">
        <v>41</v>
      </c>
      <c r="AC53" s="3"/>
      <c r="AD53" s="49"/>
      <c r="AE53" s="13"/>
      <c r="AF53" s="13"/>
      <c r="AG53" s="13" t="s">
        <v>42</v>
      </c>
      <c r="AH53" s="13" t="s">
        <v>39</v>
      </c>
      <c r="AI53" s="14" t="s">
        <v>40</v>
      </c>
      <c r="AJ53" s="15"/>
      <c r="AK53" s="13"/>
      <c r="AL53" s="154" t="s">
        <v>138</v>
      </c>
      <c r="AM53" s="49"/>
      <c r="AO53" s="16"/>
      <c r="AP53" s="14" t="s">
        <v>41</v>
      </c>
      <c r="AQ53" s="14" t="s">
        <v>42</v>
      </c>
      <c r="AR53" s="14" t="s">
        <v>39</v>
      </c>
      <c r="AS53" s="14" t="s">
        <v>43</v>
      </c>
      <c r="AT53" s="17" t="s">
        <v>39</v>
      </c>
      <c r="AU53" s="13" t="s">
        <v>15</v>
      </c>
      <c r="AX53" s="16"/>
      <c r="AY53" s="14" t="s">
        <v>41</v>
      </c>
      <c r="AZ53" s="14" t="s">
        <v>42</v>
      </c>
      <c r="BA53" s="14" t="s">
        <v>39</v>
      </c>
      <c r="BB53" s="14" t="s">
        <v>43</v>
      </c>
      <c r="BC53" s="17" t="s">
        <v>39</v>
      </c>
      <c r="BD53" s="13" t="s">
        <v>15</v>
      </c>
    </row>
    <row r="54" spans="1:56" s="47" customFormat="1" ht="15" customHeight="1">
      <c r="A54" s="313" t="s">
        <v>174</v>
      </c>
      <c r="B54" s="314"/>
      <c r="C54" s="2" t="s">
        <v>170</v>
      </c>
      <c r="D54" s="28">
        <f>SUM(D50+D52)</f>
        <v>800</v>
      </c>
      <c r="E54" s="28"/>
      <c r="F54" s="3"/>
      <c r="G54" s="3"/>
      <c r="H54" s="3"/>
      <c r="I54" s="3"/>
      <c r="J54" s="261"/>
      <c r="Q54" s="298" t="s">
        <v>45</v>
      </c>
      <c r="R54" s="299"/>
      <c r="S54" s="298" t="s">
        <v>154</v>
      </c>
      <c r="T54" s="299"/>
      <c r="U54" s="298">
        <v>1000</v>
      </c>
      <c r="V54" s="299"/>
      <c r="X54" s="50"/>
      <c r="Y54" s="51"/>
      <c r="Z54" s="20"/>
      <c r="AA54" s="52"/>
      <c r="AB54" s="22"/>
      <c r="AC54" s="3"/>
      <c r="AD54" s="268"/>
      <c r="AE54" s="56">
        <v>8002</v>
      </c>
      <c r="AF54" s="22" t="s">
        <v>88</v>
      </c>
      <c r="AG54" s="57" t="s">
        <v>89</v>
      </c>
      <c r="AH54" s="51">
        <v>38</v>
      </c>
      <c r="AI54" s="58">
        <v>22</v>
      </c>
      <c r="AJ54" s="52">
        <v>200</v>
      </c>
      <c r="AK54" s="22">
        <v>10</v>
      </c>
      <c r="AL54" s="253">
        <v>2</v>
      </c>
      <c r="AM54" s="44"/>
      <c r="AN54" s="44"/>
      <c r="AO54" s="60"/>
      <c r="AP54" s="57"/>
      <c r="AQ54" s="57"/>
      <c r="AR54" s="51"/>
      <c r="AS54" s="58"/>
      <c r="AT54" s="52"/>
      <c r="AU54" s="22"/>
      <c r="AV54" s="44"/>
      <c r="AW54" s="44"/>
      <c r="AX54" s="60">
        <v>21</v>
      </c>
      <c r="AY54" s="57" t="s">
        <v>121</v>
      </c>
      <c r="AZ54" s="57" t="s">
        <v>48</v>
      </c>
      <c r="BA54" s="51">
        <v>33</v>
      </c>
      <c r="BB54" s="58">
        <v>19</v>
      </c>
      <c r="BC54" s="52">
        <v>200</v>
      </c>
      <c r="BD54" s="22">
        <v>1000</v>
      </c>
    </row>
    <row r="55" spans="1:56" s="4" customFormat="1" ht="15" customHeight="1">
      <c r="A55" s="3"/>
      <c r="B55" s="3"/>
      <c r="C55" s="3"/>
      <c r="D55" s="48"/>
      <c r="E55" s="48"/>
      <c r="F55" s="3"/>
      <c r="G55" s="3"/>
      <c r="H55" s="3"/>
      <c r="I55" s="3"/>
      <c r="J55" s="182"/>
      <c r="Q55" s="300"/>
      <c r="R55" s="301"/>
      <c r="S55" s="300"/>
      <c r="T55" s="301"/>
      <c r="U55" s="300"/>
      <c r="V55" s="301"/>
      <c r="X55" s="50"/>
      <c r="Y55" s="51"/>
      <c r="Z55" s="20"/>
      <c r="AA55" s="52"/>
      <c r="AB55" s="22"/>
      <c r="AC55" s="3"/>
      <c r="AD55" s="268"/>
      <c r="AE55" s="56">
        <v>8005</v>
      </c>
      <c r="AF55" s="22" t="s">
        <v>88</v>
      </c>
      <c r="AG55" s="57" t="s">
        <v>89</v>
      </c>
      <c r="AH55" s="51">
        <v>30</v>
      </c>
      <c r="AI55" s="58">
        <v>18</v>
      </c>
      <c r="AJ55" s="52">
        <v>204</v>
      </c>
      <c r="AK55" s="22">
        <v>10</v>
      </c>
      <c r="AL55" s="155">
        <v>20</v>
      </c>
      <c r="AM55" s="44"/>
      <c r="AN55" s="44"/>
      <c r="AO55" s="60"/>
      <c r="AP55" s="57"/>
      <c r="AQ55" s="57"/>
      <c r="AR55" s="51"/>
      <c r="AS55" s="58"/>
      <c r="AT55" s="52"/>
      <c r="AU55" s="22"/>
      <c r="AV55" s="44"/>
      <c r="AW55" s="44"/>
      <c r="AX55" s="59">
        <v>22</v>
      </c>
      <c r="AY55" s="57" t="s">
        <v>121</v>
      </c>
      <c r="AZ55" s="57" t="s">
        <v>48</v>
      </c>
      <c r="BA55" s="51">
        <v>34</v>
      </c>
      <c r="BB55" s="58">
        <v>20</v>
      </c>
      <c r="BC55" s="52">
        <v>201</v>
      </c>
      <c r="BD55" s="22">
        <v>1000</v>
      </c>
    </row>
    <row r="56" spans="1:56" s="4" customFormat="1" ht="15" customHeight="1">
      <c r="A56" s="315">
        <f>B51+1</f>
        <v>1</v>
      </c>
      <c r="B56" s="316"/>
      <c r="C56" s="2" t="s">
        <v>161</v>
      </c>
      <c r="D56" s="28" t="s">
        <v>162</v>
      </c>
      <c r="E56" s="28"/>
      <c r="F56" s="3"/>
      <c r="G56" s="3"/>
      <c r="H56" s="3"/>
      <c r="I56" s="3"/>
      <c r="Q56" s="298" t="s">
        <v>19</v>
      </c>
      <c r="R56" s="299"/>
      <c r="S56" s="298" t="s">
        <v>154</v>
      </c>
      <c r="T56" s="299"/>
      <c r="U56" s="298">
        <v>100</v>
      </c>
      <c r="V56" s="299"/>
      <c r="X56" s="50"/>
      <c r="Y56" s="51"/>
      <c r="Z56" s="20"/>
      <c r="AA56" s="52"/>
      <c r="AB56" s="22"/>
      <c r="AC56" s="3"/>
      <c r="AD56" s="1"/>
      <c r="AE56" s="56">
        <v>8006</v>
      </c>
      <c r="AF56" s="22" t="s">
        <v>88</v>
      </c>
      <c r="AG56" s="57" t="s">
        <v>89</v>
      </c>
      <c r="AH56" s="51">
        <v>34</v>
      </c>
      <c r="AI56" s="58">
        <v>19</v>
      </c>
      <c r="AJ56" s="52">
        <v>204</v>
      </c>
      <c r="AK56" s="22">
        <v>10</v>
      </c>
      <c r="AL56" s="155">
        <v>20</v>
      </c>
      <c r="AM56" s="44"/>
      <c r="AN56" s="44"/>
      <c r="AO56" s="60"/>
      <c r="AP56" s="57"/>
      <c r="AQ56" s="57"/>
      <c r="AR56" s="51"/>
      <c r="AS56" s="58"/>
      <c r="AT56" s="52"/>
      <c r="AU56" s="22"/>
      <c r="AV56" s="44"/>
      <c r="AW56" s="44"/>
      <c r="AX56" s="59">
        <v>23</v>
      </c>
      <c r="AY56" s="57" t="s">
        <v>121</v>
      </c>
      <c r="AZ56" s="22" t="s">
        <v>50</v>
      </c>
      <c r="BA56" s="51">
        <v>36</v>
      </c>
      <c r="BB56" s="58">
        <v>21</v>
      </c>
      <c r="BC56" s="52">
        <v>200</v>
      </c>
      <c r="BD56" s="22">
        <v>1000</v>
      </c>
    </row>
    <row r="57" spans="1:56" s="4" customFormat="1" ht="15" customHeight="1">
      <c r="A57" s="384">
        <f>B51+1</f>
        <v>1</v>
      </c>
      <c r="B57" s="385"/>
      <c r="C57" s="2" t="s">
        <v>163</v>
      </c>
      <c r="D57" s="28" t="s">
        <v>164</v>
      </c>
      <c r="E57" s="48"/>
      <c r="F57" s="3"/>
      <c r="G57" s="3"/>
      <c r="H57" s="3"/>
      <c r="I57" s="3"/>
      <c r="J57" s="184" t="s">
        <v>143</v>
      </c>
      <c r="Q57" s="300"/>
      <c r="R57" s="301"/>
      <c r="S57" s="300"/>
      <c r="T57" s="301"/>
      <c r="U57" s="300"/>
      <c r="V57" s="301"/>
      <c r="X57" s="18"/>
      <c r="Y57" s="19"/>
      <c r="Z57" s="20"/>
      <c r="AA57" s="21"/>
      <c r="AB57" s="22"/>
      <c r="AC57" s="3"/>
      <c r="AD57" s="1"/>
      <c r="AE57" s="56">
        <v>8007</v>
      </c>
      <c r="AF57" s="22" t="s">
        <v>88</v>
      </c>
      <c r="AG57" s="57" t="s">
        <v>89</v>
      </c>
      <c r="AH57" s="51">
        <v>36</v>
      </c>
      <c r="AI57" s="58">
        <v>21</v>
      </c>
      <c r="AJ57" s="52">
        <v>201</v>
      </c>
      <c r="AK57" s="22">
        <v>10</v>
      </c>
      <c r="AL57" s="271">
        <v>5</v>
      </c>
      <c r="AM57" s="44"/>
      <c r="AO57" s="59"/>
      <c r="AP57" s="57"/>
      <c r="AQ57" s="57"/>
      <c r="AR57" s="51"/>
      <c r="AS57" s="58"/>
      <c r="AT57" s="52"/>
      <c r="AU57" s="22"/>
      <c r="AV57" s="44"/>
      <c r="AW57" s="44"/>
      <c r="AX57" s="59">
        <v>24</v>
      </c>
      <c r="AY57" s="57" t="s">
        <v>121</v>
      </c>
      <c r="AZ57" s="22" t="s">
        <v>47</v>
      </c>
      <c r="BA57" s="51">
        <v>38</v>
      </c>
      <c r="BB57" s="58">
        <v>22</v>
      </c>
      <c r="BC57" s="52">
        <v>201</v>
      </c>
      <c r="BD57" s="22">
        <v>1000</v>
      </c>
    </row>
    <row r="58" spans="1:56" s="4" customFormat="1" ht="15" customHeight="1">
      <c r="A58" s="397">
        <v>1</v>
      </c>
      <c r="B58" s="398"/>
      <c r="C58" s="2" t="s">
        <v>163</v>
      </c>
      <c r="D58" s="28" t="s">
        <v>165</v>
      </c>
      <c r="E58" s="28"/>
      <c r="F58" s="3"/>
      <c r="G58" s="3"/>
      <c r="H58" s="3"/>
      <c r="I58" s="3"/>
      <c r="J58" s="405" t="s">
        <v>144</v>
      </c>
      <c r="K58" s="406"/>
      <c r="L58" s="406"/>
      <c r="M58" s="406"/>
      <c r="N58" s="406"/>
      <c r="O58" s="407"/>
      <c r="Q58" s="169"/>
      <c r="X58" s="23"/>
      <c r="Y58" s="24"/>
      <c r="Z58" s="25"/>
      <c r="AA58" s="26"/>
      <c r="AB58" s="13"/>
      <c r="AC58" s="3"/>
      <c r="AD58" s="268"/>
      <c r="AE58" s="61"/>
      <c r="AF58" s="65"/>
      <c r="AG58" s="128"/>
      <c r="AH58" s="62"/>
      <c r="AI58" s="63"/>
      <c r="AJ58" s="64"/>
      <c r="AK58" s="65"/>
      <c r="AL58" s="193"/>
      <c r="AM58" s="44"/>
      <c r="AO58" s="59"/>
      <c r="AP58" s="57"/>
      <c r="AQ58" s="57"/>
      <c r="AR58" s="51"/>
      <c r="AS58" s="58"/>
      <c r="AT58" s="52"/>
      <c r="AU58" s="22"/>
      <c r="AV58" s="44"/>
      <c r="AW58" s="44"/>
      <c r="AX58" s="147">
        <v>25</v>
      </c>
      <c r="AY58" s="128" t="s">
        <v>121</v>
      </c>
      <c r="AZ58" s="128" t="s">
        <v>47</v>
      </c>
      <c r="BA58" s="62">
        <v>40</v>
      </c>
      <c r="BB58" s="63">
        <v>23</v>
      </c>
      <c r="BC58" s="64">
        <v>200</v>
      </c>
      <c r="BD58" s="65">
        <v>1000</v>
      </c>
    </row>
    <row r="59" spans="1:56" s="4" customFormat="1" ht="15" customHeight="1">
      <c r="A59" s="386">
        <f>B51+1</f>
        <v>1</v>
      </c>
      <c r="B59" s="387"/>
      <c r="C59" s="2" t="s">
        <v>163</v>
      </c>
      <c r="D59" s="28" t="s">
        <v>166</v>
      </c>
      <c r="E59" s="48"/>
      <c r="F59" s="3"/>
      <c r="G59" s="3"/>
      <c r="H59" s="3"/>
      <c r="I59" s="3"/>
      <c r="J59" s="408"/>
      <c r="K59" s="409"/>
      <c r="L59" s="409"/>
      <c r="M59" s="409"/>
      <c r="N59" s="409"/>
      <c r="O59" s="410"/>
      <c r="X59" s="3"/>
      <c r="Y59" s="3"/>
      <c r="Z59" s="3"/>
      <c r="AA59" s="3"/>
      <c r="AB59" s="3"/>
      <c r="AC59" s="3"/>
      <c r="AD59" s="180"/>
      <c r="AE59" s="56"/>
      <c r="AF59" s="22"/>
      <c r="AG59" s="57"/>
      <c r="AH59" s="51"/>
      <c r="AI59" s="58"/>
      <c r="AJ59" s="52"/>
      <c r="AK59" s="22"/>
      <c r="AL59" s="155"/>
      <c r="AM59" s="44"/>
      <c r="AO59" s="78"/>
      <c r="AP59" s="73"/>
      <c r="AQ59" s="73"/>
      <c r="AR59" s="74"/>
      <c r="AS59" s="75"/>
      <c r="AT59" s="76"/>
      <c r="AU59" s="77"/>
      <c r="AV59" s="44"/>
      <c r="AW59" s="44"/>
      <c r="AX59" s="59">
        <v>29</v>
      </c>
      <c r="AY59" s="57" t="s">
        <v>121</v>
      </c>
      <c r="AZ59" s="22" t="s">
        <v>50</v>
      </c>
      <c r="BA59" s="51">
        <v>29</v>
      </c>
      <c r="BB59" s="58">
        <v>17</v>
      </c>
      <c r="BC59" s="52">
        <v>204</v>
      </c>
      <c r="BD59" s="22">
        <v>1000</v>
      </c>
    </row>
    <row r="60" spans="1:56" s="4" customFormat="1" ht="15" customHeight="1">
      <c r="A60" s="288">
        <f>B51+1</f>
        <v>1</v>
      </c>
      <c r="B60" s="289"/>
      <c r="C60" s="2" t="s">
        <v>163</v>
      </c>
      <c r="D60" s="28" t="s">
        <v>167</v>
      </c>
      <c r="E60" s="28"/>
      <c r="F60" s="3"/>
      <c r="G60" s="3"/>
      <c r="H60" s="3"/>
      <c r="I60" s="3"/>
      <c r="J60" s="336" t="s">
        <v>79</v>
      </c>
      <c r="K60" s="337"/>
      <c r="L60" s="290" t="s">
        <v>145</v>
      </c>
      <c r="M60" s="291"/>
      <c r="N60" s="290" t="s">
        <v>7</v>
      </c>
      <c r="O60" s="291"/>
      <c r="Q60" s="330" t="s">
        <v>117</v>
      </c>
      <c r="R60" s="331"/>
      <c r="S60" s="331"/>
      <c r="T60" s="331"/>
      <c r="U60" s="331"/>
      <c r="V60" s="332"/>
      <c r="X60" s="338" t="s">
        <v>81</v>
      </c>
      <c r="Y60" s="339"/>
      <c r="Z60" s="339"/>
      <c r="AA60" s="339"/>
      <c r="AB60" s="340"/>
      <c r="AC60" s="3"/>
      <c r="AD60" s="201"/>
      <c r="AE60" s="56"/>
      <c r="AF60" s="22"/>
      <c r="AG60" s="57"/>
      <c r="AH60" s="51"/>
      <c r="AI60" s="58"/>
      <c r="AJ60" s="52"/>
      <c r="AK60" s="22"/>
      <c r="AL60" s="155"/>
      <c r="AM60" s="44"/>
      <c r="AO60" s="59"/>
      <c r="AP60" s="57"/>
      <c r="AQ60" s="57"/>
      <c r="AR60" s="51"/>
      <c r="AS60" s="58"/>
      <c r="AT60" s="52"/>
      <c r="AU60" s="22"/>
      <c r="AV60" s="44"/>
      <c r="AW60" s="44"/>
      <c r="AX60" s="59">
        <v>30</v>
      </c>
      <c r="AY60" s="57" t="s">
        <v>121</v>
      </c>
      <c r="AZ60" s="22" t="s">
        <v>47</v>
      </c>
      <c r="BA60" s="51">
        <v>30</v>
      </c>
      <c r="BB60" s="58">
        <v>18</v>
      </c>
      <c r="BC60" s="52">
        <v>205</v>
      </c>
      <c r="BD60" s="22">
        <v>1000</v>
      </c>
    </row>
    <row r="61" spans="1:56" s="4" customFormat="1" ht="15" customHeight="1" thickBot="1">
      <c r="A61" s="46"/>
      <c r="B61" s="46"/>
      <c r="C61" s="46"/>
      <c r="D61" s="46"/>
      <c r="E61" s="46"/>
      <c r="F61" s="46"/>
      <c r="G61" s="46"/>
      <c r="H61" s="46"/>
      <c r="I61" s="46"/>
      <c r="J61" s="317"/>
      <c r="K61" s="318"/>
      <c r="L61" s="300"/>
      <c r="M61" s="319"/>
      <c r="N61" s="300"/>
      <c r="O61" s="319"/>
      <c r="Q61" s="333"/>
      <c r="R61" s="334"/>
      <c r="S61" s="334"/>
      <c r="T61" s="334"/>
      <c r="U61" s="334"/>
      <c r="V61" s="335"/>
      <c r="X61" s="341"/>
      <c r="Y61" s="342"/>
      <c r="Z61" s="342"/>
      <c r="AA61" s="342"/>
      <c r="AB61" s="343"/>
      <c r="AC61" s="3"/>
      <c r="AD61" s="180"/>
      <c r="AE61" s="152"/>
      <c r="AF61" s="22"/>
      <c r="AG61" s="57"/>
      <c r="AH61" s="51"/>
      <c r="AI61" s="58"/>
      <c r="AJ61" s="52"/>
      <c r="AK61" s="22"/>
      <c r="AL61" s="155"/>
      <c r="AM61" s="44"/>
      <c r="AO61" s="59"/>
      <c r="AP61" s="57"/>
      <c r="AQ61" s="57"/>
      <c r="AR61" s="51"/>
      <c r="AS61" s="58"/>
      <c r="AT61" s="52"/>
      <c r="AU61" s="22"/>
      <c r="AV61" s="44"/>
      <c r="AW61" s="44"/>
      <c r="AX61" s="59">
        <v>31</v>
      </c>
      <c r="AY61" s="57" t="s">
        <v>121</v>
      </c>
      <c r="AZ61" s="57" t="s">
        <v>47</v>
      </c>
      <c r="BA61" s="51">
        <v>32</v>
      </c>
      <c r="BB61" s="58">
        <v>19</v>
      </c>
      <c r="BC61" s="52">
        <v>203</v>
      </c>
      <c r="BD61" s="22">
        <v>1000</v>
      </c>
    </row>
    <row r="62" spans="1:56" s="4" customFormat="1" ht="15" customHeight="1" thickTop="1" thickBot="1">
      <c r="A62" s="27">
        <v>5</v>
      </c>
      <c r="B62" s="2" t="s">
        <v>3</v>
      </c>
      <c r="C62" s="28" t="s">
        <v>55</v>
      </c>
      <c r="D62" s="28"/>
      <c r="E62" s="3"/>
      <c r="F62" s="3"/>
      <c r="G62" s="3"/>
      <c r="H62" s="192"/>
      <c r="I62" s="192"/>
      <c r="J62" s="374" t="s">
        <v>146</v>
      </c>
      <c r="K62" s="375"/>
      <c r="L62" s="396" t="s">
        <v>58</v>
      </c>
      <c r="M62" s="299"/>
      <c r="N62" s="366">
        <v>1</v>
      </c>
      <c r="O62" s="299"/>
      <c r="Q62" s="298" t="s">
        <v>29</v>
      </c>
      <c r="R62" s="329"/>
      <c r="S62" s="298" t="s">
        <v>6</v>
      </c>
      <c r="T62" s="329"/>
      <c r="U62" s="298" t="s">
        <v>7</v>
      </c>
      <c r="V62" s="329"/>
      <c r="X62" s="29" t="s">
        <v>10</v>
      </c>
      <c r="Y62" s="7" t="s">
        <v>12</v>
      </c>
      <c r="Z62" s="7" t="s">
        <v>13</v>
      </c>
      <c r="AA62" s="10" t="s">
        <v>14</v>
      </c>
      <c r="AB62" s="6" t="s">
        <v>7</v>
      </c>
      <c r="AC62" s="3"/>
      <c r="AD62" s="180"/>
      <c r="AE62" s="152"/>
      <c r="AF62" s="22"/>
      <c r="AG62" s="57"/>
      <c r="AH62" s="51"/>
      <c r="AI62" s="58"/>
      <c r="AJ62" s="52"/>
      <c r="AK62" s="22"/>
      <c r="AL62" s="157"/>
      <c r="AM62" s="44"/>
      <c r="AO62" s="59"/>
      <c r="AP62" s="57"/>
      <c r="AQ62" s="57"/>
      <c r="AR62" s="51"/>
      <c r="AS62" s="58"/>
      <c r="AT62" s="52"/>
      <c r="AU62" s="22"/>
      <c r="AV62" s="44"/>
      <c r="AW62" s="44"/>
      <c r="AX62" s="60"/>
      <c r="AY62" s="57"/>
      <c r="AZ62" s="57"/>
      <c r="BA62" s="51"/>
      <c r="BB62" s="58"/>
      <c r="BC62" s="52"/>
      <c r="BD62" s="22"/>
    </row>
    <row r="63" spans="1:56" s="4" customFormat="1" ht="15" customHeight="1" thickTop="1">
      <c r="A63" s="3"/>
      <c r="B63" s="3"/>
      <c r="C63" s="28"/>
      <c r="D63" s="28"/>
      <c r="E63" s="3"/>
      <c r="F63" s="3"/>
      <c r="G63" s="3"/>
      <c r="H63" s="46"/>
      <c r="I63" s="46"/>
      <c r="J63" s="374"/>
      <c r="K63" s="375"/>
      <c r="L63" s="374"/>
      <c r="M63" s="395"/>
      <c r="N63" s="375"/>
      <c r="O63" s="395"/>
      <c r="Q63" s="300"/>
      <c r="R63" s="319"/>
      <c r="S63" s="300"/>
      <c r="T63" s="319"/>
      <c r="U63" s="300" t="s">
        <v>38</v>
      </c>
      <c r="V63" s="319"/>
      <c r="X63" s="30"/>
      <c r="Y63" s="14" t="s">
        <v>59</v>
      </c>
      <c r="Z63" s="14" t="s">
        <v>60</v>
      </c>
      <c r="AA63" s="17" t="s">
        <v>59</v>
      </c>
      <c r="AB63" s="13" t="s">
        <v>15</v>
      </c>
      <c r="AC63" s="3"/>
      <c r="AD63" s="180"/>
      <c r="AE63" s="56"/>
      <c r="AF63" s="22"/>
      <c r="AG63" s="22"/>
      <c r="AH63" s="51"/>
      <c r="AI63" s="58"/>
      <c r="AJ63" s="52"/>
      <c r="AK63" s="22"/>
      <c r="AL63" s="157"/>
      <c r="AM63" s="44"/>
      <c r="AO63" s="60"/>
      <c r="AP63" s="57"/>
      <c r="AQ63" s="57"/>
      <c r="AR63" s="51"/>
      <c r="AS63" s="58"/>
      <c r="AT63" s="52"/>
      <c r="AU63" s="22"/>
      <c r="AV63" s="44"/>
      <c r="AW63" s="44"/>
      <c r="AX63" s="127"/>
      <c r="AY63" s="128"/>
      <c r="AZ63" s="128"/>
      <c r="BA63" s="62"/>
      <c r="BB63" s="63"/>
      <c r="BC63" s="64"/>
      <c r="BD63" s="65"/>
    </row>
    <row r="64" spans="1:56" s="4" customFormat="1" ht="15" customHeight="1">
      <c r="A64" s="31">
        <v>8</v>
      </c>
      <c r="B64" s="2" t="s">
        <v>3</v>
      </c>
      <c r="C64" s="28" t="s">
        <v>175</v>
      </c>
      <c r="D64" s="28"/>
      <c r="E64" s="3"/>
      <c r="F64" s="3"/>
      <c r="G64" s="3"/>
      <c r="H64" s="46"/>
      <c r="I64" s="46"/>
      <c r="J64" s="300"/>
      <c r="K64" s="388"/>
      <c r="L64" s="300"/>
      <c r="M64" s="301"/>
      <c r="N64" s="388"/>
      <c r="O64" s="301"/>
      <c r="Q64" s="298" t="s">
        <v>45</v>
      </c>
      <c r="R64" s="299"/>
      <c r="S64" s="298" t="s">
        <v>153</v>
      </c>
      <c r="T64" s="299"/>
      <c r="U64" s="298">
        <v>1000</v>
      </c>
      <c r="V64" s="299"/>
      <c r="X64" s="29"/>
      <c r="Y64" s="53"/>
      <c r="Z64" s="85"/>
      <c r="AA64" s="55"/>
      <c r="AB64" s="6"/>
      <c r="AC64" s="3"/>
      <c r="AE64" s="72"/>
      <c r="AF64" s="77"/>
      <c r="AG64" s="73"/>
      <c r="AH64" s="74"/>
      <c r="AI64" s="75"/>
      <c r="AJ64" s="76"/>
      <c r="AK64" s="77"/>
      <c r="AL64" s="172"/>
      <c r="AM64" s="44"/>
      <c r="AO64" s="251"/>
      <c r="AP64" s="73"/>
      <c r="AQ64" s="73"/>
      <c r="AR64" s="74"/>
      <c r="AS64" s="75"/>
      <c r="AT64" s="76"/>
      <c r="AU64" s="77"/>
      <c r="AV64" s="44"/>
      <c r="AW64" s="44"/>
      <c r="AX64" s="251"/>
      <c r="AY64" s="73"/>
      <c r="AZ64" s="73"/>
      <c r="BA64" s="74"/>
      <c r="BB64" s="75"/>
      <c r="BC64" s="76"/>
      <c r="BD64" s="77"/>
    </row>
    <row r="65" spans="1:58" s="4" customFormat="1" ht="15" customHeight="1">
      <c r="F65" s="3"/>
      <c r="G65" s="3"/>
      <c r="H65" s="46"/>
      <c r="I65" s="46"/>
      <c r="J65" s="374" t="s">
        <v>147</v>
      </c>
      <c r="K65" s="375"/>
      <c r="L65" s="396" t="s">
        <v>58</v>
      </c>
      <c r="M65" s="299"/>
      <c r="N65" s="366">
        <v>1</v>
      </c>
      <c r="O65" s="299"/>
      <c r="Q65" s="300"/>
      <c r="R65" s="301"/>
      <c r="S65" s="300"/>
      <c r="T65" s="301"/>
      <c r="U65" s="300"/>
      <c r="V65" s="301"/>
      <c r="X65" s="87"/>
      <c r="Y65" s="51"/>
      <c r="Z65" s="20"/>
      <c r="AA65" s="52"/>
      <c r="AB65" s="22"/>
      <c r="AC65" s="3"/>
      <c r="AE65" s="56"/>
      <c r="AF65" s="22"/>
      <c r="AG65" s="57"/>
      <c r="AH65" s="51"/>
      <c r="AI65" s="58"/>
      <c r="AJ65" s="52"/>
      <c r="AK65" s="22"/>
      <c r="AL65" s="158"/>
      <c r="AM65" s="44"/>
      <c r="AO65" s="60"/>
      <c r="AP65" s="57"/>
      <c r="AQ65" s="57"/>
      <c r="AR65" s="19"/>
      <c r="AS65" s="20"/>
      <c r="AT65" s="21"/>
      <c r="AU65" s="22"/>
      <c r="AV65" s="44"/>
      <c r="AW65" s="44"/>
      <c r="AX65" s="59"/>
      <c r="AY65" s="57"/>
      <c r="AZ65" s="22"/>
      <c r="BA65" s="51"/>
      <c r="BB65" s="58"/>
      <c r="BC65" s="52"/>
      <c r="BD65" s="22"/>
      <c r="BE65" s="47"/>
      <c r="BF65" s="47"/>
    </row>
    <row r="66" spans="1:58" s="4" customFormat="1" ht="15" customHeight="1">
      <c r="A66" s="33">
        <v>8</v>
      </c>
      <c r="B66" s="2" t="s">
        <v>3</v>
      </c>
      <c r="C66" s="28" t="s">
        <v>176</v>
      </c>
      <c r="D66" s="28"/>
      <c r="E66" s="3"/>
      <c r="F66" s="3"/>
      <c r="G66" s="3"/>
      <c r="H66" s="131"/>
      <c r="I66" s="131"/>
      <c r="J66" s="374"/>
      <c r="K66" s="375"/>
      <c r="L66" s="374"/>
      <c r="M66" s="395"/>
      <c r="N66" s="375"/>
      <c r="O66" s="395"/>
      <c r="P66" s="130"/>
      <c r="Q66" s="298" t="s">
        <v>19</v>
      </c>
      <c r="R66" s="299"/>
      <c r="S66" s="298" t="s">
        <v>153</v>
      </c>
      <c r="T66" s="299"/>
      <c r="U66" s="298">
        <v>100</v>
      </c>
      <c r="V66" s="299"/>
      <c r="X66" s="34"/>
      <c r="Y66" s="19"/>
      <c r="Z66" s="20"/>
      <c r="AA66" s="21"/>
      <c r="AB66" s="22"/>
      <c r="AC66" s="3"/>
      <c r="AE66" s="56"/>
      <c r="AF66" s="22"/>
      <c r="AG66" s="22"/>
      <c r="AH66" s="19"/>
      <c r="AI66" s="20"/>
      <c r="AJ66" s="21"/>
      <c r="AK66" s="22"/>
      <c r="AL66" s="158"/>
      <c r="AO66" s="60"/>
      <c r="AP66" s="57"/>
      <c r="AQ66" s="57"/>
      <c r="AR66" s="19"/>
      <c r="AS66" s="20"/>
      <c r="AT66" s="21"/>
      <c r="AU66" s="22"/>
      <c r="AV66" s="44"/>
      <c r="AW66" s="44"/>
      <c r="AX66" s="59"/>
      <c r="AY66" s="57"/>
      <c r="AZ66" s="22"/>
      <c r="BA66" s="51"/>
      <c r="BB66" s="58"/>
      <c r="BC66" s="52"/>
      <c r="BD66" s="22"/>
      <c r="BE66" s="47"/>
      <c r="BF66" s="47"/>
    </row>
    <row r="67" spans="1:58" s="4" customFormat="1" ht="15" customHeight="1">
      <c r="A67" s="3"/>
      <c r="B67" s="3"/>
      <c r="C67" s="28"/>
      <c r="D67" s="28"/>
      <c r="E67" s="3"/>
      <c r="F67" s="3"/>
      <c r="G67" s="3"/>
      <c r="H67" s="46"/>
      <c r="I67" s="46"/>
      <c r="J67" s="300"/>
      <c r="K67" s="388"/>
      <c r="L67" s="300"/>
      <c r="M67" s="301"/>
      <c r="N67" s="388"/>
      <c r="O67" s="301"/>
      <c r="Q67" s="300"/>
      <c r="R67" s="301"/>
      <c r="S67" s="300"/>
      <c r="T67" s="301"/>
      <c r="U67" s="300"/>
      <c r="V67" s="301"/>
      <c r="X67" s="34"/>
      <c r="Y67" s="19"/>
      <c r="Z67" s="20"/>
      <c r="AA67" s="21"/>
      <c r="AB67" s="22"/>
      <c r="AC67" s="3"/>
      <c r="AE67" s="56"/>
      <c r="AF67" s="22"/>
      <c r="AG67" s="22"/>
      <c r="AH67" s="19"/>
      <c r="AI67" s="20"/>
      <c r="AJ67" s="21"/>
      <c r="AK67" s="22"/>
      <c r="AL67" s="158"/>
      <c r="AO67" s="60"/>
      <c r="AP67" s="57"/>
      <c r="AQ67" s="57"/>
      <c r="AR67" s="19"/>
      <c r="AS67" s="20"/>
      <c r="AT67" s="21"/>
      <c r="AU67" s="22"/>
      <c r="AV67" s="44"/>
      <c r="AW67" s="44"/>
      <c r="AX67" s="59"/>
      <c r="AY67" s="57"/>
      <c r="AZ67" s="57"/>
      <c r="BA67" s="51"/>
      <c r="BB67" s="58"/>
      <c r="BC67" s="52"/>
      <c r="BD67" s="22"/>
      <c r="BE67" s="47"/>
      <c r="BF67" s="47"/>
    </row>
    <row r="68" spans="1:58" s="4" customFormat="1" ht="15" customHeight="1">
      <c r="A68" s="122">
        <v>8</v>
      </c>
      <c r="B68" s="2" t="s">
        <v>3</v>
      </c>
      <c r="C68" s="28" t="s">
        <v>177</v>
      </c>
      <c r="D68" s="28"/>
      <c r="E68" s="3"/>
      <c r="F68" s="3"/>
      <c r="G68" s="3"/>
      <c r="H68" s="46"/>
      <c r="I68" s="46"/>
      <c r="J68" s="169"/>
      <c r="K68" s="46"/>
      <c r="L68" s="46"/>
      <c r="M68" s="46"/>
      <c r="Q68" s="169"/>
      <c r="X68" s="36"/>
      <c r="Y68" s="24"/>
      <c r="Z68" s="25"/>
      <c r="AA68" s="26"/>
      <c r="AB68" s="13"/>
      <c r="AC68" s="3"/>
      <c r="AE68" s="56"/>
      <c r="AF68" s="22"/>
      <c r="AG68" s="22"/>
      <c r="AH68" s="19"/>
      <c r="AI68" s="20"/>
      <c r="AJ68" s="21"/>
      <c r="AK68" s="22"/>
      <c r="AL68" s="158"/>
      <c r="AO68" s="127"/>
      <c r="AP68" s="128"/>
      <c r="AQ68" s="128"/>
      <c r="AR68" s="196"/>
      <c r="AS68" s="197"/>
      <c r="AT68" s="198"/>
      <c r="AU68" s="65"/>
      <c r="AV68" s="44"/>
      <c r="AW68" s="44"/>
      <c r="AX68" s="252"/>
      <c r="AY68" s="65"/>
      <c r="AZ68" s="65"/>
      <c r="BA68" s="196"/>
      <c r="BB68" s="197"/>
      <c r="BC68" s="198"/>
      <c r="BD68" s="65"/>
      <c r="BE68" s="47"/>
      <c r="BF68" s="47"/>
    </row>
    <row r="69" spans="1:58" s="4" customFormat="1" ht="15" customHeight="1">
      <c r="A69" s="3"/>
      <c r="B69" s="3"/>
      <c r="C69" s="28"/>
      <c r="D69" s="28"/>
      <c r="E69" s="3"/>
      <c r="F69" s="46"/>
      <c r="G69" s="3"/>
      <c r="H69" s="46"/>
      <c r="I69" s="46"/>
      <c r="J69" s="46"/>
      <c r="K69" s="46"/>
      <c r="X69" s="3"/>
      <c r="Y69" s="3"/>
      <c r="Z69" s="3"/>
      <c r="AA69" s="3"/>
      <c r="AB69" s="3"/>
      <c r="AC69" s="3"/>
      <c r="AE69" s="72"/>
      <c r="AF69" s="77"/>
      <c r="AG69" s="77"/>
      <c r="AH69" s="247"/>
      <c r="AI69" s="248"/>
      <c r="AJ69" s="249"/>
      <c r="AK69" s="77"/>
      <c r="AL69" s="172"/>
      <c r="AO69" s="60"/>
      <c r="AP69" s="57"/>
      <c r="AQ69" s="57"/>
      <c r="AR69" s="19"/>
      <c r="AS69" s="20"/>
      <c r="AT69" s="21"/>
      <c r="AU69" s="22"/>
      <c r="AV69" s="44"/>
      <c r="AW69" s="44"/>
      <c r="AX69" s="32"/>
      <c r="AY69" s="22"/>
      <c r="AZ69" s="22"/>
      <c r="BA69" s="19"/>
      <c r="BB69" s="20"/>
      <c r="BC69" s="21"/>
      <c r="BD69" s="22"/>
      <c r="BE69" s="47"/>
      <c r="BF69" s="47"/>
    </row>
    <row r="70" spans="1:58" s="4" customFormat="1" ht="15" customHeight="1" thickBot="1">
      <c r="A70" s="35">
        <v>123</v>
      </c>
      <c r="B70" s="2" t="s">
        <v>3</v>
      </c>
      <c r="C70" s="28" t="s">
        <v>178</v>
      </c>
      <c r="D70" s="28"/>
      <c r="E70" s="3"/>
      <c r="F70" s="46"/>
      <c r="G70" s="46"/>
      <c r="H70" s="46"/>
      <c r="I70" s="46"/>
      <c r="J70" s="46"/>
      <c r="X70" s="378" t="s">
        <v>122</v>
      </c>
      <c r="Y70" s="379"/>
      <c r="Z70" s="379"/>
      <c r="AA70" s="379"/>
      <c r="AB70" s="379"/>
      <c r="AC70" s="380"/>
      <c r="AE70" s="56"/>
      <c r="AF70" s="22"/>
      <c r="AG70" s="57"/>
      <c r="AH70" s="19"/>
      <c r="AI70" s="20"/>
      <c r="AJ70" s="21"/>
      <c r="AK70" s="22"/>
      <c r="AL70" s="158"/>
      <c r="AO70" s="60"/>
      <c r="AP70" s="57"/>
      <c r="AQ70" s="57"/>
      <c r="AR70" s="19"/>
      <c r="AS70" s="20"/>
      <c r="AT70" s="21"/>
      <c r="AU70" s="22"/>
      <c r="AV70" s="44"/>
      <c r="AW70" s="44"/>
      <c r="AX70" s="32"/>
      <c r="AY70" s="22"/>
      <c r="AZ70" s="22"/>
      <c r="BA70" s="19"/>
      <c r="BB70" s="20"/>
      <c r="BC70" s="21"/>
      <c r="BD70" s="22"/>
    </row>
    <row r="71" spans="1:58" s="4" customFormat="1" ht="15" customHeight="1" thickTop="1">
      <c r="A71" s="43"/>
      <c r="B71" s="43"/>
      <c r="C71" s="42"/>
      <c r="D71" s="43"/>
      <c r="E71" s="88"/>
      <c r="F71" s="43"/>
      <c r="J71" s="348" t="s">
        <v>70</v>
      </c>
      <c r="K71" s="349"/>
      <c r="L71" s="349"/>
      <c r="M71" s="349"/>
      <c r="N71" s="349"/>
      <c r="O71" s="350"/>
      <c r="Q71" s="303" t="s">
        <v>75</v>
      </c>
      <c r="R71" s="358"/>
      <c r="S71" s="358"/>
      <c r="T71" s="358"/>
      <c r="U71" s="358"/>
      <c r="V71" s="359"/>
      <c r="X71" s="381"/>
      <c r="Y71" s="382"/>
      <c r="Z71" s="382"/>
      <c r="AA71" s="382"/>
      <c r="AB71" s="382"/>
      <c r="AC71" s="383"/>
      <c r="AE71" s="56"/>
      <c r="AF71" s="22"/>
      <c r="AG71" s="22"/>
      <c r="AH71" s="19"/>
      <c r="AI71" s="20"/>
      <c r="AJ71" s="21"/>
      <c r="AK71" s="22"/>
      <c r="AL71" s="158"/>
      <c r="AM71" s="89"/>
      <c r="AO71" s="60"/>
      <c r="AP71" s="57"/>
      <c r="AQ71" s="57"/>
      <c r="AR71" s="19"/>
      <c r="AS71" s="20"/>
      <c r="AT71" s="21"/>
      <c r="AU71" s="22"/>
      <c r="AV71" s="44"/>
      <c r="AW71" s="44"/>
      <c r="AX71" s="32"/>
      <c r="AY71" s="22"/>
      <c r="AZ71" s="22"/>
      <c r="BA71" s="19"/>
      <c r="BB71" s="20"/>
      <c r="BC71" s="21"/>
      <c r="BD71" s="22"/>
    </row>
    <row r="72" spans="1:58" s="4" customFormat="1" ht="15" customHeight="1">
      <c r="J72" s="351"/>
      <c r="K72" s="352"/>
      <c r="L72" s="352"/>
      <c r="M72" s="352"/>
      <c r="N72" s="352"/>
      <c r="O72" s="353"/>
      <c r="Q72" s="360"/>
      <c r="R72" s="352"/>
      <c r="S72" s="352"/>
      <c r="T72" s="352"/>
      <c r="U72" s="352"/>
      <c r="V72" s="361"/>
      <c r="X72" s="6" t="s">
        <v>71</v>
      </c>
      <c r="Y72" s="6" t="s">
        <v>72</v>
      </c>
      <c r="Z72" s="6" t="s">
        <v>9</v>
      </c>
      <c r="AA72" s="7" t="s">
        <v>32</v>
      </c>
      <c r="AB72" s="8" t="s">
        <v>33</v>
      </c>
      <c r="AC72" s="6" t="s">
        <v>34</v>
      </c>
      <c r="AE72" s="56"/>
      <c r="AF72" s="22"/>
      <c r="AG72" s="57"/>
      <c r="AH72" s="19"/>
      <c r="AI72" s="20"/>
      <c r="AJ72" s="21"/>
      <c r="AK72" s="22"/>
      <c r="AL72" s="158"/>
      <c r="AO72" s="60"/>
      <c r="AP72" s="57"/>
      <c r="AQ72" s="57"/>
      <c r="AR72" s="19"/>
      <c r="AS72" s="20"/>
      <c r="AT72" s="21"/>
      <c r="AU72" s="22"/>
      <c r="AX72" s="32"/>
      <c r="AY72" s="22"/>
      <c r="AZ72" s="22"/>
      <c r="BA72" s="19"/>
      <c r="BB72" s="20"/>
      <c r="BC72" s="21"/>
      <c r="BD72" s="22"/>
    </row>
    <row r="73" spans="1:58" s="4" customFormat="1" ht="15" customHeight="1">
      <c r="J73" s="354" t="s">
        <v>20</v>
      </c>
      <c r="K73" s="329"/>
      <c r="L73" s="298" t="s">
        <v>73</v>
      </c>
      <c r="M73" s="355"/>
      <c r="N73" s="356" t="s">
        <v>74</v>
      </c>
      <c r="O73" s="357"/>
      <c r="Q73" s="298" t="s">
        <v>79</v>
      </c>
      <c r="R73" s="329"/>
      <c r="S73" s="298" t="s">
        <v>6</v>
      </c>
      <c r="T73" s="329"/>
      <c r="U73" s="298" t="s">
        <v>7</v>
      </c>
      <c r="V73" s="329"/>
      <c r="X73" s="13"/>
      <c r="Y73" s="13" t="s">
        <v>76</v>
      </c>
      <c r="Z73" s="13" t="s">
        <v>77</v>
      </c>
      <c r="AA73" s="14" t="s">
        <v>78</v>
      </c>
      <c r="AB73" s="15"/>
      <c r="AC73" s="13"/>
      <c r="AD73" s="44"/>
      <c r="AE73" s="61"/>
      <c r="AF73" s="65"/>
      <c r="AG73" s="65"/>
      <c r="AH73" s="196"/>
      <c r="AI73" s="197"/>
      <c r="AJ73" s="198"/>
      <c r="AK73" s="65"/>
      <c r="AL73" s="250"/>
      <c r="AO73" s="127"/>
      <c r="AP73" s="128"/>
      <c r="AQ73" s="128"/>
      <c r="AR73" s="196"/>
      <c r="AS73" s="197"/>
      <c r="AT73" s="198"/>
      <c r="AU73" s="65"/>
      <c r="AX73" s="252"/>
      <c r="AY73" s="65"/>
      <c r="AZ73" s="65"/>
      <c r="BA73" s="196"/>
      <c r="BB73" s="197"/>
      <c r="BC73" s="198"/>
      <c r="BD73" s="65"/>
    </row>
    <row r="74" spans="1:58" s="4" customFormat="1" ht="15" customHeight="1">
      <c r="J74" s="344" t="s">
        <v>77</v>
      </c>
      <c r="K74" s="319"/>
      <c r="L74" s="300"/>
      <c r="M74" s="345"/>
      <c r="N74" s="346"/>
      <c r="O74" s="347"/>
      <c r="Q74" s="300"/>
      <c r="R74" s="319"/>
      <c r="S74" s="300"/>
      <c r="T74" s="319"/>
      <c r="U74" s="300" t="s">
        <v>56</v>
      </c>
      <c r="V74" s="319"/>
      <c r="W74" s="130"/>
      <c r="X74" s="90"/>
      <c r="Y74" s="6"/>
      <c r="Z74" s="51"/>
      <c r="AA74" s="58"/>
      <c r="AB74" s="52"/>
      <c r="AC74" s="6"/>
      <c r="AD74" s="93"/>
      <c r="AE74" s="32"/>
      <c r="AF74" s="22"/>
      <c r="AG74" s="22"/>
      <c r="AH74" s="19"/>
      <c r="AI74" s="20"/>
      <c r="AJ74" s="21"/>
      <c r="AK74" s="22"/>
      <c r="AL74" s="158"/>
      <c r="AO74" s="60"/>
      <c r="AP74" s="57"/>
      <c r="AQ74" s="57"/>
      <c r="AR74" s="19"/>
      <c r="AS74" s="20"/>
      <c r="AT74" s="21"/>
      <c r="AU74" s="22"/>
      <c r="AX74" s="32"/>
      <c r="AY74" s="22"/>
      <c r="AZ74" s="22"/>
      <c r="BA74" s="19"/>
      <c r="BB74" s="20"/>
      <c r="BC74" s="21"/>
      <c r="BD74" s="22"/>
    </row>
    <row r="75" spans="1:58" s="4" customFormat="1" ht="15" customHeight="1">
      <c r="J75" s="412" t="s">
        <v>136</v>
      </c>
      <c r="K75" s="363"/>
      <c r="L75" s="298" t="s">
        <v>21</v>
      </c>
      <c r="M75" s="366"/>
      <c r="N75" s="356" t="s">
        <v>135</v>
      </c>
      <c r="O75" s="369"/>
      <c r="Q75" s="298" t="s">
        <v>118</v>
      </c>
      <c r="R75" s="299"/>
      <c r="S75" s="298" t="s">
        <v>154</v>
      </c>
      <c r="T75" s="299"/>
      <c r="U75" s="298">
        <v>1</v>
      </c>
      <c r="V75" s="299"/>
      <c r="X75" s="37"/>
      <c r="Y75" s="22"/>
      <c r="Z75" s="19"/>
      <c r="AA75" s="20"/>
      <c r="AB75" s="21"/>
      <c r="AC75" s="22"/>
      <c r="AD75" s="44"/>
      <c r="AE75" s="152"/>
      <c r="AF75" s="22"/>
      <c r="AG75" s="22"/>
      <c r="AH75" s="19"/>
      <c r="AI75" s="20"/>
      <c r="AJ75" s="21"/>
      <c r="AK75" s="22"/>
      <c r="AL75" s="158"/>
      <c r="AO75" s="60"/>
      <c r="AP75" s="57"/>
      <c r="AQ75" s="57"/>
      <c r="AR75" s="19"/>
      <c r="AS75" s="20"/>
      <c r="AT75" s="21"/>
      <c r="AU75" s="22"/>
      <c r="AX75" s="32"/>
      <c r="AY75" s="22"/>
      <c r="AZ75" s="22"/>
      <c r="BA75" s="19"/>
      <c r="BB75" s="20"/>
      <c r="BC75" s="21"/>
      <c r="BD75" s="22"/>
    </row>
    <row r="76" spans="1:58" s="4" customFormat="1" ht="15" customHeight="1">
      <c r="J76" s="372"/>
      <c r="K76" s="373"/>
      <c r="L76" s="374"/>
      <c r="M76" s="375"/>
      <c r="N76" s="376"/>
      <c r="O76" s="377"/>
      <c r="Q76" s="300"/>
      <c r="R76" s="301"/>
      <c r="S76" s="300"/>
      <c r="T76" s="301"/>
      <c r="U76" s="300"/>
      <c r="V76" s="301"/>
      <c r="X76" s="37"/>
      <c r="Y76" s="22"/>
      <c r="Z76" s="19"/>
      <c r="AA76" s="20"/>
      <c r="AB76" s="21"/>
      <c r="AC76" s="22"/>
      <c r="AD76" s="44"/>
      <c r="AE76" s="152"/>
      <c r="AF76" s="22"/>
      <c r="AG76" s="22"/>
      <c r="AH76" s="19"/>
      <c r="AI76" s="20"/>
      <c r="AJ76" s="21"/>
      <c r="AK76" s="22"/>
      <c r="AL76" s="158"/>
      <c r="AO76" s="60"/>
      <c r="AP76" s="57"/>
      <c r="AQ76" s="57"/>
      <c r="AR76" s="19"/>
      <c r="AS76" s="20"/>
      <c r="AT76" s="21"/>
      <c r="AU76" s="22"/>
      <c r="AX76" s="32"/>
      <c r="AY76" s="22"/>
      <c r="AZ76" s="22"/>
      <c r="BA76" s="19"/>
      <c r="BB76" s="20"/>
      <c r="BC76" s="21"/>
      <c r="BD76" s="22"/>
    </row>
    <row r="77" spans="1:58" s="4" customFormat="1" ht="15" customHeight="1">
      <c r="J77" s="411" t="s">
        <v>155</v>
      </c>
      <c r="K77" s="363"/>
      <c r="L77" s="298" t="s">
        <v>22</v>
      </c>
      <c r="M77" s="366"/>
      <c r="N77" s="356" t="s">
        <v>120</v>
      </c>
      <c r="O77" s="369"/>
      <c r="P77" s="130"/>
      <c r="Q77" s="298" t="s">
        <v>119</v>
      </c>
      <c r="R77" s="299"/>
      <c r="S77" s="298" t="s">
        <v>153</v>
      </c>
      <c r="T77" s="299"/>
      <c r="U77" s="298">
        <v>1</v>
      </c>
      <c r="V77" s="299"/>
      <c r="X77" s="37"/>
      <c r="Y77" s="22"/>
      <c r="Z77" s="19"/>
      <c r="AA77" s="20"/>
      <c r="AB77" s="21"/>
      <c r="AC77" s="22"/>
      <c r="AD77" s="94"/>
      <c r="AE77" s="32"/>
      <c r="AF77" s="22"/>
      <c r="AG77" s="22"/>
      <c r="AH77" s="19"/>
      <c r="AI77" s="20"/>
      <c r="AJ77" s="21"/>
      <c r="AK77" s="22"/>
      <c r="AL77" s="158"/>
      <c r="AO77" s="60"/>
      <c r="AP77" s="57"/>
      <c r="AQ77" s="57"/>
      <c r="AR77" s="19"/>
      <c r="AS77" s="20"/>
      <c r="AT77" s="21"/>
      <c r="AU77" s="22"/>
      <c r="AX77" s="32"/>
      <c r="AY77" s="22"/>
      <c r="AZ77" s="22"/>
      <c r="BA77" s="19"/>
      <c r="BB77" s="20"/>
      <c r="BC77" s="21"/>
      <c r="BD77" s="22"/>
    </row>
    <row r="78" spans="1:58" s="4" customFormat="1" ht="15" customHeight="1" thickBot="1">
      <c r="J78" s="364"/>
      <c r="K78" s="365"/>
      <c r="L78" s="367"/>
      <c r="M78" s="368"/>
      <c r="N78" s="370"/>
      <c r="O78" s="371"/>
      <c r="Q78" s="300"/>
      <c r="R78" s="301"/>
      <c r="S78" s="300"/>
      <c r="T78" s="301"/>
      <c r="U78" s="300"/>
      <c r="V78" s="301"/>
      <c r="X78" s="38"/>
      <c r="Y78" s="13"/>
      <c r="Z78" s="24"/>
      <c r="AA78" s="25"/>
      <c r="AB78" s="26"/>
      <c r="AC78" s="13"/>
      <c r="AD78" s="40"/>
      <c r="AE78" s="39"/>
      <c r="AF78" s="13"/>
      <c r="AG78" s="13"/>
      <c r="AH78" s="24"/>
      <c r="AI78" s="25"/>
      <c r="AJ78" s="26"/>
      <c r="AK78" s="13"/>
      <c r="AL78" s="246"/>
      <c r="AO78" s="39"/>
      <c r="AP78" s="13"/>
      <c r="AQ78" s="13"/>
      <c r="AR78" s="24"/>
      <c r="AS78" s="25"/>
      <c r="AT78" s="26"/>
      <c r="AU78" s="13"/>
      <c r="AX78" s="39"/>
      <c r="AY78" s="13"/>
      <c r="AZ78" s="13"/>
      <c r="BA78" s="24"/>
      <c r="BB78" s="25"/>
      <c r="BC78" s="26"/>
      <c r="BD78" s="13"/>
    </row>
    <row r="79" spans="1:58" s="4" customFormat="1" ht="15" customHeight="1" thickTop="1">
      <c r="A79" s="43"/>
      <c r="B79" s="3"/>
      <c r="C79" s="3"/>
      <c r="D79" s="3"/>
      <c r="E79" s="3"/>
      <c r="F79" s="3"/>
      <c r="G79" s="3"/>
      <c r="H79" s="3"/>
      <c r="I79" s="3"/>
      <c r="J79" s="169"/>
      <c r="K79" s="3"/>
      <c r="L79" s="3"/>
      <c r="O79" s="3"/>
      <c r="P79" s="3"/>
      <c r="Q79" s="169"/>
      <c r="R79" s="3"/>
      <c r="S79" s="3"/>
      <c r="T79" s="3"/>
      <c r="W79" s="3"/>
      <c r="X79" s="3"/>
      <c r="Y79" s="3"/>
      <c r="Z79" s="3"/>
      <c r="AA79" s="3"/>
      <c r="AB79" s="3"/>
      <c r="AE79" s="3"/>
      <c r="AF79" s="3"/>
      <c r="AG79" s="3"/>
      <c r="AH79" s="3"/>
      <c r="AI79" s="3"/>
      <c r="AJ79" s="3"/>
      <c r="AK79" s="3"/>
    </row>
    <row r="80" spans="1:58" s="47" customFormat="1" ht="15" customHeight="1">
      <c r="A80" s="43"/>
      <c r="B80" s="3"/>
      <c r="C80" s="3"/>
      <c r="D80" s="3"/>
      <c r="E80" s="3"/>
      <c r="F80" s="3"/>
      <c r="G80" s="3"/>
      <c r="H80" s="3"/>
      <c r="O80" s="3"/>
      <c r="P80" s="3"/>
      <c r="Q80" s="3"/>
      <c r="R80" s="3"/>
      <c r="S80" s="3"/>
      <c r="T80" s="3"/>
      <c r="U80" s="49"/>
      <c r="W80" s="3"/>
      <c r="X80" s="3"/>
      <c r="Y80" s="3"/>
      <c r="Z80" s="3"/>
      <c r="AA80" s="3"/>
      <c r="AB80" s="3"/>
      <c r="AC80" s="49"/>
      <c r="AD80" s="49"/>
      <c r="AE80" s="3"/>
      <c r="AF80" s="3"/>
      <c r="AG80" s="3"/>
      <c r="AH80" s="3"/>
      <c r="AI80" s="3"/>
      <c r="AJ80" s="3"/>
      <c r="AK80" s="3"/>
      <c r="AM80" s="49"/>
      <c r="BD80" s="4"/>
      <c r="BE80" s="4"/>
      <c r="BF80" s="4"/>
    </row>
    <row r="89" spans="16:20" ht="15" customHeight="1">
      <c r="P89" s="3"/>
      <c r="Q89" s="3"/>
      <c r="R89" s="3"/>
      <c r="S89" s="3"/>
      <c r="T89" s="3"/>
    </row>
    <row r="96" spans="16:20" ht="15" customHeight="1">
      <c r="P96" s="3"/>
      <c r="Q96" s="3"/>
      <c r="R96" s="3"/>
      <c r="S96" s="3"/>
      <c r="T96" s="3"/>
    </row>
    <row r="103" spans="15:20" ht="15" customHeight="1">
      <c r="O103" s="3"/>
      <c r="P103" s="3"/>
      <c r="Q103" s="3"/>
      <c r="R103" s="3"/>
      <c r="S103" s="3"/>
      <c r="T103" s="3"/>
    </row>
  </sheetData>
  <mergeCells count="83">
    <mergeCell ref="N62:O64"/>
    <mergeCell ref="A52:B52"/>
    <mergeCell ref="A54:B54"/>
    <mergeCell ref="A56:B56"/>
    <mergeCell ref="A58:B58"/>
    <mergeCell ref="A60:B60"/>
    <mergeCell ref="A57:B57"/>
    <mergeCell ref="A59:B59"/>
    <mergeCell ref="Q63:R63"/>
    <mergeCell ref="S63:T63"/>
    <mergeCell ref="U63:V63"/>
    <mergeCell ref="Q62:R62"/>
    <mergeCell ref="S62:T62"/>
    <mergeCell ref="J65:K67"/>
    <mergeCell ref="L65:M67"/>
    <mergeCell ref="N65:O67"/>
    <mergeCell ref="J62:K64"/>
    <mergeCell ref="L62:M64"/>
    <mergeCell ref="J77:K78"/>
    <mergeCell ref="L77:M78"/>
    <mergeCell ref="N77:O78"/>
    <mergeCell ref="Q75:R76"/>
    <mergeCell ref="Q77:R78"/>
    <mergeCell ref="J74:K74"/>
    <mergeCell ref="L74:M74"/>
    <mergeCell ref="N74:O74"/>
    <mergeCell ref="J75:K76"/>
    <mergeCell ref="L75:M76"/>
    <mergeCell ref="N75:O76"/>
    <mergeCell ref="U75:V76"/>
    <mergeCell ref="S75:T76"/>
    <mergeCell ref="Q74:R74"/>
    <mergeCell ref="S74:T74"/>
    <mergeCell ref="U74:V74"/>
    <mergeCell ref="Q54:R55"/>
    <mergeCell ref="U54:V55"/>
    <mergeCell ref="Q56:R57"/>
    <mergeCell ref="U56:V57"/>
    <mergeCell ref="S56:T57"/>
    <mergeCell ref="J73:K73"/>
    <mergeCell ref="S64:T65"/>
    <mergeCell ref="U64:V65"/>
    <mergeCell ref="S66:T67"/>
    <mergeCell ref="U62:V62"/>
    <mergeCell ref="X70:AC71"/>
    <mergeCell ref="J71:O72"/>
    <mergeCell ref="U66:V67"/>
    <mergeCell ref="Q71:V72"/>
    <mergeCell ref="L73:M73"/>
    <mergeCell ref="N73:O73"/>
    <mergeCell ref="Q73:R73"/>
    <mergeCell ref="S73:T73"/>
    <mergeCell ref="U73:V73"/>
    <mergeCell ref="Q66:R67"/>
    <mergeCell ref="X60:AB61"/>
    <mergeCell ref="Q60:V61"/>
    <mergeCell ref="J58:O59"/>
    <mergeCell ref="J60:K60"/>
    <mergeCell ref="L60:M60"/>
    <mergeCell ref="N60:O60"/>
    <mergeCell ref="J61:K61"/>
    <mergeCell ref="L61:M61"/>
    <mergeCell ref="N61:O61"/>
    <mergeCell ref="Q53:R53"/>
    <mergeCell ref="S53:T53"/>
    <mergeCell ref="U53:V53"/>
    <mergeCell ref="S54:T55"/>
    <mergeCell ref="AX50:BD51"/>
    <mergeCell ref="Q52:R52"/>
    <mergeCell ref="S52:T52"/>
    <mergeCell ref="U52:V52"/>
    <mergeCell ref="Q50:V51"/>
    <mergeCell ref="X50:AB51"/>
    <mergeCell ref="A1:C1"/>
    <mergeCell ref="D1:E1"/>
    <mergeCell ref="AO50:AU51"/>
    <mergeCell ref="AE50:AL51"/>
    <mergeCell ref="A50:B50"/>
    <mergeCell ref="S77:T78"/>
    <mergeCell ref="U77:V78"/>
    <mergeCell ref="A2:C2"/>
    <mergeCell ref="D2:E2"/>
    <mergeCell ref="Q64:R65"/>
  </mergeCells>
  <phoneticPr fontId="1"/>
  <printOptions horizontalCentered="1"/>
  <pageMargins left="0.78740157480314965" right="0.78740157480314965" top="0.78740157480314965" bottom="0.78740157480314965" header="0.78740157480314965" footer="0.78740157480314965"/>
  <pageSetup paperSize="8" scale="44" orientation="landscape" r:id="rId1"/>
  <headerFooter alignWithMargins="0">
    <oddHeader>&amp;C&amp;"ＭＳ ゴシック,標準"&amp;A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倉賀野店・ＰＨＣ変更履歴</vt:lpstr>
      <vt:lpstr>倉賀野（Ｐ）店・台番&amp;ID №</vt:lpstr>
      <vt:lpstr>倉賀野（Ｐ）店・周辺機結線</vt:lpstr>
      <vt:lpstr>倉賀野（Ｓ）店・台番&amp;ID №</vt:lpstr>
      <vt:lpstr>倉賀野（Ｓ）店・周辺機結線</vt:lpstr>
      <vt:lpstr>'倉賀野（Ｐ）店・周辺機結線'!Print_Area</vt:lpstr>
      <vt:lpstr>'倉賀野（Ｐ）店・台番&amp;ID №'!Print_Area</vt:lpstr>
      <vt:lpstr>'倉賀野（Ｓ）店・周辺機結線'!Print_Area</vt:lpstr>
      <vt:lpstr>'倉賀野（Ｓ）店・台番&amp;ID №'!Print_Area</vt:lpstr>
      <vt:lpstr>倉賀野店・ＰＨＣ変更履歴!Print_Area</vt:lpstr>
    </vt:vector>
  </TitlesOfParts>
  <Company>Toray Engineering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東レエンジニアリング株式会社</dc:creator>
  <cp:lastModifiedBy>jun</cp:lastModifiedBy>
  <cp:lastPrinted>2021-12-08T09:42:48Z</cp:lastPrinted>
  <dcterms:created xsi:type="dcterms:W3CDTF">2003-02-27T10:45:41Z</dcterms:created>
  <dcterms:modified xsi:type="dcterms:W3CDTF">2022-06-02T09:16:27Z</dcterms:modified>
</cp:coreProperties>
</file>