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shohei\Documents\太一星\"/>
    </mc:Choice>
  </mc:AlternateContent>
  <bookViews>
    <workbookView xWindow="0" yWindow="0" windowWidth="23040" windowHeight="9408" tabRatio="774" activeTab="1"/>
  </bookViews>
  <sheets>
    <sheet name="初級・記入用" sheetId="1" r:id="rId1"/>
    <sheet name="初級・印刷用" sheetId="6" r:id="rId2"/>
    <sheet name="B・記入用" sheetId="7" r:id="rId3"/>
    <sheet name="B・印刷用" sheetId="8" r:id="rId4"/>
    <sheet name="A・記入用" sheetId="9" r:id="rId5"/>
    <sheet name="A・印刷用" sheetId="11" r:id="rId6"/>
    <sheet name="上・記入用" sheetId="10" r:id="rId7"/>
    <sheet name="上・印刷用" sheetId="12" r:id="rId8"/>
    <sheet name="長文メニュー・記入用" sheetId="14" r:id="rId9"/>
    <sheet name="長文メニュー・印刷用" sheetId="15" r:id="rId10"/>
  </sheets>
  <definedNames>
    <definedName name="_xlnm.Print_Area" localSheetId="5">A・印刷用!$A$1:$P$22</definedName>
    <definedName name="_xlnm.Print_Area" localSheetId="4">A・記入用!$A$1:$O$14</definedName>
    <definedName name="_xlnm.Print_Area" localSheetId="3">B・印刷用!$A$1:$P$22</definedName>
    <definedName name="_xlnm.Print_Area" localSheetId="2">B・記入用!$A$1:$O$14</definedName>
    <definedName name="_xlnm.Print_Area" localSheetId="1">初級・印刷用!$A$1:$P$22</definedName>
    <definedName name="_xlnm.Print_Area" localSheetId="0">初級・記入用!$A$1:$O$15</definedName>
    <definedName name="_xlnm.Print_Area" localSheetId="7">上・印刷用!$A$1:$P$22</definedName>
    <definedName name="_xlnm.Print_Area" localSheetId="6">上・記入用!$A$1:$O$14</definedName>
    <definedName name="_xlnm.Print_Area" localSheetId="9">長文メニュー・印刷用!$A$1:$P$22</definedName>
    <definedName name="_xlnm.Print_Area" localSheetId="8">長文メニュー・記入用!$A$1:$O$14</definedName>
  </definedNames>
  <calcPr calcId="171026"/>
</workbook>
</file>

<file path=xl/calcChain.xml><?xml version="1.0" encoding="utf-8"?>
<calcChain xmlns="http://schemas.openxmlformats.org/spreadsheetml/2006/main">
  <c r="L7" i="8" l="1"/>
  <c r="J6" i="8"/>
  <c r="N6" i="11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O7" i="14"/>
  <c r="O7" i="15"/>
  <c r="O8" i="14"/>
  <c r="O8" i="15"/>
  <c r="O9" i="14"/>
  <c r="O9" i="15"/>
  <c r="O10" i="14"/>
  <c r="O10" i="15"/>
  <c r="O11" i="14"/>
  <c r="O11" i="15"/>
  <c r="O12" i="14"/>
  <c r="O12" i="15"/>
  <c r="O13" i="14"/>
  <c r="O13" i="15"/>
  <c r="O14" i="14"/>
  <c r="O14" i="15"/>
  <c r="O15" i="14"/>
  <c r="O15" i="15"/>
  <c r="O16" i="14"/>
  <c r="O16" i="15"/>
  <c r="O17" i="14"/>
  <c r="O17" i="15"/>
  <c r="O18" i="14"/>
  <c r="O18" i="15"/>
  <c r="O19" i="14"/>
  <c r="O19" i="15"/>
  <c r="O20" i="14"/>
  <c r="O20" i="15"/>
  <c r="O21" i="14"/>
  <c r="O21" i="15"/>
  <c r="O22" i="14"/>
  <c r="O22" i="15"/>
  <c r="O23" i="14"/>
  <c r="O23" i="15"/>
  <c r="O24" i="14"/>
  <c r="O24" i="15"/>
  <c r="O25" i="14"/>
  <c r="O25" i="15"/>
  <c r="O26" i="14"/>
  <c r="O26" i="15"/>
  <c r="O27" i="14"/>
  <c r="O27" i="15"/>
  <c r="O28" i="14"/>
  <c r="O28" i="15"/>
  <c r="O29" i="14"/>
  <c r="O29" i="15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1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7" i="8"/>
  <c r="N6" i="8"/>
  <c r="N11" i="6"/>
  <c r="N12" i="6"/>
  <c r="N13" i="6"/>
  <c r="N14" i="6"/>
  <c r="N15" i="6"/>
  <c r="N16" i="6"/>
  <c r="N17" i="6"/>
  <c r="N18" i="6"/>
  <c r="N19" i="6"/>
  <c r="N20" i="6"/>
  <c r="N21" i="6"/>
  <c r="N8" i="6"/>
  <c r="N9" i="6"/>
  <c r="N10" i="6"/>
  <c r="N7" i="6"/>
  <c r="N6" i="6"/>
  <c r="B3" i="10"/>
  <c r="H20" i="7"/>
  <c r="F20" i="7"/>
  <c r="H19" i="7"/>
  <c r="F19" i="7"/>
  <c r="H18" i="7"/>
  <c r="F18" i="7"/>
  <c r="H17" i="7"/>
  <c r="F17" i="7"/>
  <c r="H16" i="7"/>
  <c r="F16" i="7"/>
  <c r="H15" i="7"/>
  <c r="F15" i="7"/>
  <c r="H14" i="7"/>
  <c r="F14" i="7"/>
  <c r="H13" i="7"/>
  <c r="F13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F17" i="14"/>
  <c r="H17" i="14"/>
  <c r="F18" i="14"/>
  <c r="H18" i="14"/>
  <c r="F19" i="14"/>
  <c r="H19" i="14"/>
  <c r="F20" i="14"/>
  <c r="H20" i="14"/>
  <c r="F21" i="14"/>
  <c r="H21" i="14"/>
  <c r="F22" i="14"/>
  <c r="H22" i="14"/>
  <c r="F23" i="14"/>
  <c r="H23" i="14"/>
  <c r="F24" i="14"/>
  <c r="H24" i="14"/>
  <c r="H16" i="14"/>
  <c r="F16" i="14"/>
  <c r="H15" i="14"/>
  <c r="F15" i="14"/>
  <c r="H14" i="14"/>
  <c r="F14" i="14"/>
  <c r="H13" i="14"/>
  <c r="F13" i="14"/>
  <c r="H12" i="14"/>
  <c r="F12" i="14"/>
  <c r="H11" i="14"/>
  <c r="F11" i="14"/>
  <c r="H10" i="14"/>
  <c r="F10" i="14"/>
  <c r="H9" i="14"/>
  <c r="F9" i="14"/>
  <c r="H8" i="14"/>
  <c r="F8" i="14"/>
  <c r="H7" i="14"/>
  <c r="F7" i="14"/>
  <c r="H6" i="14"/>
  <c r="F6" i="14"/>
  <c r="H14" i="9"/>
  <c r="F14" i="9"/>
  <c r="F13" i="9"/>
  <c r="H9" i="9"/>
  <c r="F9" i="9"/>
  <c r="H8" i="9"/>
  <c r="F8" i="9"/>
  <c r="H7" i="9"/>
  <c r="F7" i="9"/>
  <c r="H6" i="9"/>
  <c r="F6" i="9"/>
  <c r="J3" i="6"/>
  <c r="K3" i="7"/>
  <c r="J3" i="8" s="1"/>
  <c r="K3" i="14"/>
  <c r="J3" i="15" s="1"/>
  <c r="K3" i="10"/>
  <c r="J3" i="12" s="1"/>
  <c r="K3" i="9"/>
  <c r="J3" i="11" s="1"/>
  <c r="D6" i="6"/>
  <c r="B3" i="9"/>
  <c r="B3" i="7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9" i="15"/>
  <c r="K78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M99" i="15"/>
  <c r="L99" i="15"/>
  <c r="J99" i="15"/>
  <c r="E99" i="15"/>
  <c r="D99" i="15"/>
  <c r="C99" i="15"/>
  <c r="B99" i="15"/>
  <c r="M98" i="15"/>
  <c r="L98" i="15"/>
  <c r="J98" i="15"/>
  <c r="E98" i="15"/>
  <c r="D98" i="15"/>
  <c r="C98" i="15"/>
  <c r="B98" i="15"/>
  <c r="M97" i="15"/>
  <c r="L97" i="15"/>
  <c r="J97" i="15"/>
  <c r="E97" i="15"/>
  <c r="D97" i="15"/>
  <c r="C97" i="15"/>
  <c r="B97" i="15"/>
  <c r="M96" i="15"/>
  <c r="L96" i="15"/>
  <c r="J96" i="15"/>
  <c r="E96" i="15"/>
  <c r="D96" i="15"/>
  <c r="C96" i="15"/>
  <c r="B96" i="15"/>
  <c r="M95" i="15"/>
  <c r="L95" i="15"/>
  <c r="J95" i="15"/>
  <c r="E95" i="15"/>
  <c r="D95" i="15"/>
  <c r="C95" i="15"/>
  <c r="B95" i="15"/>
  <c r="M94" i="15"/>
  <c r="L94" i="15"/>
  <c r="J94" i="15"/>
  <c r="E94" i="15"/>
  <c r="D94" i="15"/>
  <c r="C94" i="15"/>
  <c r="B94" i="15"/>
  <c r="M93" i="15"/>
  <c r="L93" i="15"/>
  <c r="J93" i="15"/>
  <c r="E93" i="15"/>
  <c r="D93" i="15"/>
  <c r="C93" i="15"/>
  <c r="B93" i="15"/>
  <c r="M92" i="15"/>
  <c r="L92" i="15"/>
  <c r="J92" i="15"/>
  <c r="E92" i="15"/>
  <c r="D92" i="15"/>
  <c r="C92" i="15"/>
  <c r="B92" i="15"/>
  <c r="M91" i="15"/>
  <c r="L91" i="15"/>
  <c r="J91" i="15"/>
  <c r="E91" i="15"/>
  <c r="D91" i="15"/>
  <c r="C91" i="15"/>
  <c r="B91" i="15"/>
  <c r="M90" i="15"/>
  <c r="L90" i="15"/>
  <c r="J90" i="15"/>
  <c r="E90" i="15"/>
  <c r="D90" i="15"/>
  <c r="C90" i="15"/>
  <c r="B90" i="15"/>
  <c r="M89" i="15"/>
  <c r="L89" i="15"/>
  <c r="J89" i="15"/>
  <c r="E89" i="15"/>
  <c r="D89" i="15"/>
  <c r="C89" i="15"/>
  <c r="B89" i="15"/>
  <c r="M88" i="15"/>
  <c r="L88" i="15"/>
  <c r="J88" i="15"/>
  <c r="E88" i="15"/>
  <c r="D88" i="15"/>
  <c r="C88" i="15"/>
  <c r="B88" i="15"/>
  <c r="M87" i="15"/>
  <c r="L87" i="15"/>
  <c r="J87" i="15"/>
  <c r="E87" i="15"/>
  <c r="D87" i="15"/>
  <c r="C87" i="15"/>
  <c r="B87" i="15"/>
  <c r="M86" i="15"/>
  <c r="L86" i="15"/>
  <c r="J86" i="15"/>
  <c r="E86" i="15"/>
  <c r="D86" i="15"/>
  <c r="C86" i="15"/>
  <c r="B86" i="15"/>
  <c r="M85" i="15"/>
  <c r="L85" i="15"/>
  <c r="J85" i="15"/>
  <c r="E85" i="15"/>
  <c r="D85" i="15"/>
  <c r="C85" i="15"/>
  <c r="B85" i="15"/>
  <c r="M84" i="15"/>
  <c r="L84" i="15"/>
  <c r="J84" i="15"/>
  <c r="E84" i="15"/>
  <c r="D84" i="15"/>
  <c r="C84" i="15"/>
  <c r="B84" i="15"/>
  <c r="M83" i="15"/>
  <c r="L83" i="15"/>
  <c r="J83" i="15"/>
  <c r="E83" i="15"/>
  <c r="D83" i="15"/>
  <c r="C83" i="15"/>
  <c r="B83" i="15"/>
  <c r="M82" i="15"/>
  <c r="L82" i="15"/>
  <c r="J82" i="15"/>
  <c r="E82" i="15"/>
  <c r="D82" i="15"/>
  <c r="C82" i="15"/>
  <c r="B82" i="15"/>
  <c r="M81" i="15"/>
  <c r="L81" i="15"/>
  <c r="J81" i="15"/>
  <c r="E81" i="15"/>
  <c r="D81" i="15"/>
  <c r="C81" i="15"/>
  <c r="B81" i="15"/>
  <c r="M80" i="15"/>
  <c r="L80" i="15"/>
  <c r="J80" i="15"/>
  <c r="E80" i="15"/>
  <c r="D80" i="15"/>
  <c r="C80" i="15"/>
  <c r="B80" i="15"/>
  <c r="M79" i="15"/>
  <c r="L79" i="15"/>
  <c r="J79" i="15"/>
  <c r="E79" i="15"/>
  <c r="D79" i="15"/>
  <c r="C79" i="15"/>
  <c r="B79" i="15"/>
  <c r="M78" i="15"/>
  <c r="L78" i="15"/>
  <c r="J78" i="15"/>
  <c r="E78" i="15"/>
  <c r="D78" i="15"/>
  <c r="C78" i="15"/>
  <c r="B78" i="15"/>
  <c r="M77" i="15"/>
  <c r="L77" i="15"/>
  <c r="J77" i="15"/>
  <c r="E77" i="15"/>
  <c r="D77" i="15"/>
  <c r="C77" i="15"/>
  <c r="B77" i="15"/>
  <c r="M76" i="15"/>
  <c r="L76" i="15"/>
  <c r="J76" i="15"/>
  <c r="E76" i="15"/>
  <c r="D76" i="15"/>
  <c r="C76" i="15"/>
  <c r="B76" i="15"/>
  <c r="M75" i="15"/>
  <c r="L75" i="15"/>
  <c r="J75" i="15"/>
  <c r="E75" i="15"/>
  <c r="D75" i="15"/>
  <c r="C75" i="15"/>
  <c r="B75" i="15"/>
  <c r="M74" i="15"/>
  <c r="L74" i="15"/>
  <c r="J74" i="15"/>
  <c r="E74" i="15"/>
  <c r="D74" i="15"/>
  <c r="C74" i="15"/>
  <c r="B74" i="15"/>
  <c r="M73" i="15"/>
  <c r="L73" i="15"/>
  <c r="J73" i="15"/>
  <c r="E73" i="15"/>
  <c r="D73" i="15"/>
  <c r="C73" i="15"/>
  <c r="B73" i="15"/>
  <c r="M72" i="15"/>
  <c r="L72" i="15"/>
  <c r="J72" i="15"/>
  <c r="E72" i="15"/>
  <c r="D72" i="15"/>
  <c r="C72" i="15"/>
  <c r="B72" i="15"/>
  <c r="M71" i="15"/>
  <c r="L71" i="15"/>
  <c r="J71" i="15"/>
  <c r="E71" i="15"/>
  <c r="D71" i="15"/>
  <c r="C71" i="15"/>
  <c r="B71" i="15"/>
  <c r="M70" i="15"/>
  <c r="L70" i="15"/>
  <c r="J70" i="15"/>
  <c r="E70" i="15"/>
  <c r="D70" i="15"/>
  <c r="C70" i="15"/>
  <c r="B70" i="15"/>
  <c r="M69" i="15"/>
  <c r="L69" i="15"/>
  <c r="J69" i="15"/>
  <c r="E69" i="15"/>
  <c r="D69" i="15"/>
  <c r="C69" i="15"/>
  <c r="B69" i="15"/>
  <c r="M68" i="15"/>
  <c r="L68" i="15"/>
  <c r="J68" i="15"/>
  <c r="E68" i="15"/>
  <c r="D68" i="15"/>
  <c r="C68" i="15"/>
  <c r="B68" i="15"/>
  <c r="M67" i="15"/>
  <c r="L67" i="15"/>
  <c r="J67" i="15"/>
  <c r="E67" i="15"/>
  <c r="D67" i="15"/>
  <c r="C67" i="15"/>
  <c r="B67" i="15"/>
  <c r="M66" i="15"/>
  <c r="L66" i="15"/>
  <c r="J66" i="15"/>
  <c r="E66" i="15"/>
  <c r="D66" i="15"/>
  <c r="C66" i="15"/>
  <c r="B66" i="15"/>
  <c r="M65" i="15"/>
  <c r="L65" i="15"/>
  <c r="J65" i="15"/>
  <c r="E65" i="15"/>
  <c r="D65" i="15"/>
  <c r="C65" i="15"/>
  <c r="B65" i="15"/>
  <c r="M64" i="15"/>
  <c r="L64" i="15"/>
  <c r="J64" i="15"/>
  <c r="E64" i="15"/>
  <c r="D64" i="15"/>
  <c r="C64" i="15"/>
  <c r="B64" i="15"/>
  <c r="M63" i="15"/>
  <c r="L63" i="15"/>
  <c r="J63" i="15"/>
  <c r="E63" i="15"/>
  <c r="D63" i="15"/>
  <c r="C63" i="15"/>
  <c r="B63" i="15"/>
  <c r="M62" i="15"/>
  <c r="L62" i="15"/>
  <c r="J62" i="15"/>
  <c r="E62" i="15"/>
  <c r="D62" i="15"/>
  <c r="C62" i="15"/>
  <c r="B62" i="15"/>
  <c r="M61" i="15"/>
  <c r="L61" i="15"/>
  <c r="J61" i="15"/>
  <c r="E61" i="15"/>
  <c r="D61" i="15"/>
  <c r="C61" i="15"/>
  <c r="B61" i="15"/>
  <c r="M60" i="15"/>
  <c r="L60" i="15"/>
  <c r="J60" i="15"/>
  <c r="E60" i="15"/>
  <c r="D60" i="15"/>
  <c r="C60" i="15"/>
  <c r="B60" i="15"/>
  <c r="M59" i="15"/>
  <c r="L59" i="15"/>
  <c r="J59" i="15"/>
  <c r="E59" i="15"/>
  <c r="D59" i="15"/>
  <c r="C59" i="15"/>
  <c r="B59" i="15"/>
  <c r="M58" i="15"/>
  <c r="L58" i="15"/>
  <c r="J58" i="15"/>
  <c r="E58" i="15"/>
  <c r="D58" i="15"/>
  <c r="C58" i="15"/>
  <c r="B58" i="15"/>
  <c r="M57" i="15"/>
  <c r="L57" i="15"/>
  <c r="J57" i="15"/>
  <c r="E57" i="15"/>
  <c r="D57" i="15"/>
  <c r="C57" i="15"/>
  <c r="B57" i="15"/>
  <c r="M56" i="15"/>
  <c r="L56" i="15"/>
  <c r="J56" i="15"/>
  <c r="E56" i="15"/>
  <c r="D56" i="15"/>
  <c r="C56" i="15"/>
  <c r="B56" i="15"/>
  <c r="M55" i="15"/>
  <c r="L55" i="15"/>
  <c r="J55" i="15"/>
  <c r="E55" i="15"/>
  <c r="D55" i="15"/>
  <c r="C55" i="15"/>
  <c r="B55" i="15"/>
  <c r="M54" i="15"/>
  <c r="L54" i="15"/>
  <c r="J54" i="15"/>
  <c r="E54" i="15"/>
  <c r="D54" i="15"/>
  <c r="C54" i="15"/>
  <c r="B54" i="15"/>
  <c r="M53" i="15"/>
  <c r="L53" i="15"/>
  <c r="J53" i="15"/>
  <c r="E53" i="15"/>
  <c r="D53" i="15"/>
  <c r="C53" i="15"/>
  <c r="B53" i="15"/>
  <c r="M52" i="15"/>
  <c r="L52" i="15"/>
  <c r="J52" i="15"/>
  <c r="E52" i="15"/>
  <c r="D52" i="15"/>
  <c r="C52" i="15"/>
  <c r="B52" i="15"/>
  <c r="M51" i="15"/>
  <c r="L51" i="15"/>
  <c r="J51" i="15"/>
  <c r="E51" i="15"/>
  <c r="D51" i="15"/>
  <c r="C51" i="15"/>
  <c r="B51" i="15"/>
  <c r="M50" i="15"/>
  <c r="L50" i="15"/>
  <c r="J50" i="15"/>
  <c r="E50" i="15"/>
  <c r="D50" i="15"/>
  <c r="C50" i="15"/>
  <c r="B50" i="15"/>
  <c r="M49" i="15"/>
  <c r="L49" i="15"/>
  <c r="J49" i="15"/>
  <c r="E49" i="15"/>
  <c r="D49" i="15"/>
  <c r="C49" i="15"/>
  <c r="B49" i="15"/>
  <c r="M48" i="15"/>
  <c r="L48" i="15"/>
  <c r="J48" i="15"/>
  <c r="E48" i="15"/>
  <c r="D48" i="15"/>
  <c r="C48" i="15"/>
  <c r="B48" i="15"/>
  <c r="M47" i="15"/>
  <c r="L47" i="15"/>
  <c r="J47" i="15"/>
  <c r="E47" i="15"/>
  <c r="D47" i="15"/>
  <c r="C47" i="15"/>
  <c r="B47" i="15"/>
  <c r="M46" i="15"/>
  <c r="L46" i="15"/>
  <c r="J46" i="15"/>
  <c r="E46" i="15"/>
  <c r="D46" i="15"/>
  <c r="C46" i="15"/>
  <c r="B46" i="15"/>
  <c r="M45" i="15"/>
  <c r="L45" i="15"/>
  <c r="J45" i="15"/>
  <c r="E45" i="15"/>
  <c r="D45" i="15"/>
  <c r="C45" i="15"/>
  <c r="B45" i="15"/>
  <c r="M44" i="15"/>
  <c r="L44" i="15"/>
  <c r="J44" i="15"/>
  <c r="E44" i="15"/>
  <c r="D44" i="15"/>
  <c r="C44" i="15"/>
  <c r="B44" i="15"/>
  <c r="M43" i="15"/>
  <c r="L43" i="15"/>
  <c r="J43" i="15"/>
  <c r="E43" i="15"/>
  <c r="D43" i="15"/>
  <c r="C43" i="15"/>
  <c r="B43" i="15"/>
  <c r="M42" i="15"/>
  <c r="L42" i="15"/>
  <c r="J42" i="15"/>
  <c r="E42" i="15"/>
  <c r="D42" i="15"/>
  <c r="C42" i="15"/>
  <c r="B42" i="15"/>
  <c r="M41" i="15"/>
  <c r="L41" i="15"/>
  <c r="J41" i="15"/>
  <c r="E41" i="15"/>
  <c r="D41" i="15"/>
  <c r="C41" i="15"/>
  <c r="B41" i="15"/>
  <c r="M40" i="15"/>
  <c r="L40" i="15"/>
  <c r="J40" i="15"/>
  <c r="E40" i="15"/>
  <c r="D40" i="15"/>
  <c r="C40" i="15"/>
  <c r="B40" i="15"/>
  <c r="M39" i="15"/>
  <c r="L39" i="15"/>
  <c r="J39" i="15"/>
  <c r="E39" i="15"/>
  <c r="D39" i="15"/>
  <c r="C39" i="15"/>
  <c r="B39" i="15"/>
  <c r="M38" i="15"/>
  <c r="L38" i="15"/>
  <c r="J38" i="15"/>
  <c r="E38" i="15"/>
  <c r="D38" i="15"/>
  <c r="C38" i="15"/>
  <c r="B38" i="15"/>
  <c r="M37" i="15"/>
  <c r="L37" i="15"/>
  <c r="J37" i="15"/>
  <c r="E37" i="15"/>
  <c r="D37" i="15"/>
  <c r="C37" i="15"/>
  <c r="B37" i="15"/>
  <c r="M36" i="15"/>
  <c r="L36" i="15"/>
  <c r="J36" i="15"/>
  <c r="E36" i="15"/>
  <c r="D36" i="15"/>
  <c r="C36" i="15"/>
  <c r="B36" i="15"/>
  <c r="M35" i="15"/>
  <c r="L35" i="15"/>
  <c r="J35" i="15"/>
  <c r="E35" i="15"/>
  <c r="D35" i="15"/>
  <c r="C35" i="15"/>
  <c r="B35" i="15"/>
  <c r="M34" i="15"/>
  <c r="L34" i="15"/>
  <c r="J34" i="15"/>
  <c r="E34" i="15"/>
  <c r="D34" i="15"/>
  <c r="C34" i="15"/>
  <c r="B34" i="15"/>
  <c r="M33" i="15"/>
  <c r="L33" i="15"/>
  <c r="J33" i="15"/>
  <c r="E33" i="15"/>
  <c r="D33" i="15"/>
  <c r="C33" i="15"/>
  <c r="B33" i="15"/>
  <c r="M32" i="15"/>
  <c r="L32" i="15"/>
  <c r="J32" i="15"/>
  <c r="E32" i="15"/>
  <c r="D32" i="15"/>
  <c r="C32" i="15"/>
  <c r="B32" i="15"/>
  <c r="M31" i="15"/>
  <c r="L31" i="15"/>
  <c r="J31" i="15"/>
  <c r="E31" i="15"/>
  <c r="D31" i="15"/>
  <c r="C31" i="15"/>
  <c r="B31" i="15"/>
  <c r="M30" i="15"/>
  <c r="L30" i="15"/>
  <c r="J30" i="15"/>
  <c r="E30" i="15"/>
  <c r="D30" i="15"/>
  <c r="C30" i="15"/>
  <c r="B30" i="15"/>
  <c r="M29" i="15"/>
  <c r="L29" i="15"/>
  <c r="J29" i="15"/>
  <c r="E29" i="15"/>
  <c r="D29" i="15"/>
  <c r="C29" i="15"/>
  <c r="B29" i="15"/>
  <c r="M28" i="15"/>
  <c r="L28" i="15"/>
  <c r="J28" i="15"/>
  <c r="E28" i="15"/>
  <c r="D28" i="15"/>
  <c r="C28" i="15"/>
  <c r="B28" i="15"/>
  <c r="M27" i="15"/>
  <c r="L27" i="15"/>
  <c r="J27" i="15"/>
  <c r="E27" i="15"/>
  <c r="D27" i="15"/>
  <c r="C27" i="15"/>
  <c r="B27" i="15"/>
  <c r="M26" i="15"/>
  <c r="L26" i="15"/>
  <c r="J26" i="15"/>
  <c r="E26" i="15"/>
  <c r="D26" i="15"/>
  <c r="C26" i="15"/>
  <c r="B26" i="15"/>
  <c r="M25" i="15"/>
  <c r="L25" i="15"/>
  <c r="J25" i="15"/>
  <c r="E25" i="15"/>
  <c r="D25" i="15"/>
  <c r="C25" i="15"/>
  <c r="B25" i="15"/>
  <c r="M24" i="15"/>
  <c r="L24" i="15"/>
  <c r="J24" i="15"/>
  <c r="E24" i="15"/>
  <c r="D24" i="15"/>
  <c r="C24" i="15"/>
  <c r="B24" i="15"/>
  <c r="M23" i="15"/>
  <c r="L23" i="15"/>
  <c r="J23" i="15"/>
  <c r="E23" i="15"/>
  <c r="D23" i="15"/>
  <c r="C23" i="15"/>
  <c r="B23" i="15"/>
  <c r="M22" i="15"/>
  <c r="L22" i="15"/>
  <c r="J22" i="15"/>
  <c r="E22" i="15"/>
  <c r="D22" i="15"/>
  <c r="C22" i="15"/>
  <c r="B22" i="15"/>
  <c r="M21" i="15"/>
  <c r="L21" i="15"/>
  <c r="J21" i="15"/>
  <c r="E21" i="15"/>
  <c r="D21" i="15"/>
  <c r="C21" i="15"/>
  <c r="B21" i="15"/>
  <c r="M20" i="15"/>
  <c r="L20" i="15"/>
  <c r="J20" i="15"/>
  <c r="E20" i="15"/>
  <c r="D20" i="15"/>
  <c r="C20" i="15"/>
  <c r="B20" i="15"/>
  <c r="M19" i="15"/>
  <c r="L19" i="15"/>
  <c r="J19" i="15"/>
  <c r="E19" i="15"/>
  <c r="D19" i="15"/>
  <c r="C19" i="15"/>
  <c r="B19" i="15"/>
  <c r="M18" i="15"/>
  <c r="L18" i="15"/>
  <c r="J18" i="15"/>
  <c r="E18" i="15"/>
  <c r="D18" i="15"/>
  <c r="C18" i="15"/>
  <c r="B18" i="15"/>
  <c r="M17" i="15"/>
  <c r="L17" i="15"/>
  <c r="J17" i="15"/>
  <c r="E17" i="15"/>
  <c r="D17" i="15"/>
  <c r="C17" i="15"/>
  <c r="B17" i="15"/>
  <c r="M16" i="15"/>
  <c r="L16" i="15"/>
  <c r="J16" i="15"/>
  <c r="E16" i="15"/>
  <c r="D16" i="15"/>
  <c r="C16" i="15"/>
  <c r="B16" i="15"/>
  <c r="M15" i="15"/>
  <c r="L15" i="15"/>
  <c r="J15" i="15"/>
  <c r="E15" i="15"/>
  <c r="D15" i="15"/>
  <c r="C15" i="15"/>
  <c r="B15" i="15"/>
  <c r="M14" i="15"/>
  <c r="L14" i="15"/>
  <c r="J14" i="15"/>
  <c r="E14" i="15"/>
  <c r="D14" i="15"/>
  <c r="C14" i="15"/>
  <c r="B14" i="15"/>
  <c r="M13" i="15"/>
  <c r="L13" i="15"/>
  <c r="J13" i="15"/>
  <c r="E13" i="15"/>
  <c r="D13" i="15"/>
  <c r="C13" i="15"/>
  <c r="B13" i="15"/>
  <c r="M12" i="15"/>
  <c r="L12" i="15"/>
  <c r="J12" i="15"/>
  <c r="E12" i="15"/>
  <c r="D12" i="15"/>
  <c r="C12" i="15"/>
  <c r="B12" i="15"/>
  <c r="M11" i="15"/>
  <c r="L11" i="15"/>
  <c r="J11" i="15"/>
  <c r="E11" i="15"/>
  <c r="D11" i="15"/>
  <c r="C11" i="15"/>
  <c r="B11" i="15"/>
  <c r="M10" i="15"/>
  <c r="L10" i="15"/>
  <c r="J10" i="15"/>
  <c r="E10" i="15"/>
  <c r="D10" i="15"/>
  <c r="C10" i="15"/>
  <c r="B10" i="15"/>
  <c r="M9" i="15"/>
  <c r="L9" i="15"/>
  <c r="J9" i="15"/>
  <c r="E9" i="15"/>
  <c r="D9" i="15"/>
  <c r="C9" i="15"/>
  <c r="B9" i="15"/>
  <c r="M8" i="15"/>
  <c r="L8" i="15"/>
  <c r="J8" i="15"/>
  <c r="E8" i="15"/>
  <c r="D8" i="15"/>
  <c r="C8" i="15"/>
  <c r="B8" i="15"/>
  <c r="M7" i="15"/>
  <c r="L7" i="15"/>
  <c r="J7" i="15"/>
  <c r="E7" i="15"/>
  <c r="D7" i="15"/>
  <c r="C7" i="15"/>
  <c r="B7" i="15"/>
  <c r="M6" i="15"/>
  <c r="L6" i="15"/>
  <c r="J6" i="15"/>
  <c r="E6" i="15"/>
  <c r="D6" i="15"/>
  <c r="C6" i="15"/>
  <c r="B6" i="15"/>
  <c r="B3" i="15"/>
  <c r="B2" i="15"/>
  <c r="Q99" i="14"/>
  <c r="R99" i="14"/>
  <c r="O99" i="14"/>
  <c r="O99" i="15"/>
  <c r="H99" i="14"/>
  <c r="F99" i="14"/>
  <c r="Q98" i="14"/>
  <c r="R98" i="14"/>
  <c r="O98" i="14"/>
  <c r="O98" i="15"/>
  <c r="H98" i="14"/>
  <c r="F98" i="14"/>
  <c r="Q97" i="14"/>
  <c r="R97" i="14"/>
  <c r="O97" i="14"/>
  <c r="O97" i="15"/>
  <c r="H97" i="14"/>
  <c r="F97" i="14"/>
  <c r="Q96" i="14"/>
  <c r="R96" i="14"/>
  <c r="O96" i="14"/>
  <c r="O96" i="15"/>
  <c r="H96" i="14"/>
  <c r="F96" i="14"/>
  <c r="Q95" i="14"/>
  <c r="R95" i="14"/>
  <c r="O95" i="14"/>
  <c r="O95" i="15"/>
  <c r="H95" i="14"/>
  <c r="F95" i="14"/>
  <c r="Q94" i="14"/>
  <c r="R94" i="14"/>
  <c r="O94" i="14"/>
  <c r="O94" i="15"/>
  <c r="H94" i="14"/>
  <c r="F94" i="14"/>
  <c r="Q93" i="14"/>
  <c r="R93" i="14"/>
  <c r="O93" i="14"/>
  <c r="O93" i="15"/>
  <c r="H93" i="14"/>
  <c r="F93" i="14"/>
  <c r="Q92" i="14"/>
  <c r="R92" i="14"/>
  <c r="O92" i="14"/>
  <c r="O92" i="15"/>
  <c r="H92" i="14"/>
  <c r="F92" i="14"/>
  <c r="Q91" i="14"/>
  <c r="R91" i="14"/>
  <c r="O91" i="14"/>
  <c r="O91" i="15"/>
  <c r="H91" i="14"/>
  <c r="F91" i="14"/>
  <c r="Q90" i="14"/>
  <c r="R90" i="14"/>
  <c r="O90" i="14"/>
  <c r="O90" i="15"/>
  <c r="H90" i="14"/>
  <c r="F90" i="14"/>
  <c r="Q89" i="14"/>
  <c r="R89" i="14"/>
  <c r="O89" i="14"/>
  <c r="O89" i="15"/>
  <c r="H89" i="14"/>
  <c r="F89" i="14"/>
  <c r="Q88" i="14"/>
  <c r="R88" i="14"/>
  <c r="O88" i="14"/>
  <c r="O88" i="15"/>
  <c r="H88" i="14"/>
  <c r="F88" i="14"/>
  <c r="Q87" i="14"/>
  <c r="R87" i="14"/>
  <c r="O87" i="14"/>
  <c r="O87" i="15"/>
  <c r="H87" i="14"/>
  <c r="F87" i="14"/>
  <c r="Q86" i="14"/>
  <c r="R86" i="14"/>
  <c r="O86" i="14"/>
  <c r="O86" i="15"/>
  <c r="H86" i="14"/>
  <c r="F86" i="14"/>
  <c r="Q85" i="14"/>
  <c r="R85" i="14"/>
  <c r="O85" i="14"/>
  <c r="O85" i="15"/>
  <c r="H85" i="14"/>
  <c r="F85" i="14"/>
  <c r="Q84" i="14"/>
  <c r="R84" i="14"/>
  <c r="O84" i="14"/>
  <c r="O84" i="15"/>
  <c r="H84" i="14"/>
  <c r="F84" i="14"/>
  <c r="Q83" i="14"/>
  <c r="R83" i="14"/>
  <c r="O83" i="14"/>
  <c r="O83" i="15"/>
  <c r="H83" i="14"/>
  <c r="F83" i="14"/>
  <c r="Q82" i="14"/>
  <c r="R82" i="14"/>
  <c r="O82" i="14"/>
  <c r="O82" i="15"/>
  <c r="H82" i="14"/>
  <c r="F82" i="14"/>
  <c r="Q81" i="14"/>
  <c r="R81" i="14"/>
  <c r="O81" i="14"/>
  <c r="O81" i="15"/>
  <c r="H81" i="14"/>
  <c r="F81" i="14"/>
  <c r="Q80" i="14"/>
  <c r="R80" i="14"/>
  <c r="O80" i="14"/>
  <c r="O80" i="15"/>
  <c r="H80" i="14"/>
  <c r="F80" i="14"/>
  <c r="Q79" i="14"/>
  <c r="R79" i="14"/>
  <c r="O79" i="14"/>
  <c r="O79" i="15"/>
  <c r="H79" i="14"/>
  <c r="F79" i="14"/>
  <c r="Q78" i="14"/>
  <c r="R78" i="14"/>
  <c r="O78" i="14"/>
  <c r="O78" i="15"/>
  <c r="H78" i="14"/>
  <c r="F78" i="14"/>
  <c r="Q77" i="14"/>
  <c r="R77" i="14"/>
  <c r="O77" i="14"/>
  <c r="O77" i="15"/>
  <c r="H77" i="14"/>
  <c r="F77" i="14"/>
  <c r="Q76" i="14"/>
  <c r="R76" i="14"/>
  <c r="O76" i="14"/>
  <c r="O76" i="15"/>
  <c r="H76" i="14"/>
  <c r="F76" i="14"/>
  <c r="Q75" i="14"/>
  <c r="R75" i="14"/>
  <c r="O75" i="14"/>
  <c r="O75" i="15"/>
  <c r="H75" i="14"/>
  <c r="F75" i="14"/>
  <c r="Q74" i="14"/>
  <c r="R74" i="14"/>
  <c r="O74" i="14"/>
  <c r="O74" i="15"/>
  <c r="H74" i="14"/>
  <c r="F74" i="14"/>
  <c r="Q73" i="14"/>
  <c r="R73" i="14"/>
  <c r="O73" i="14"/>
  <c r="O73" i="15"/>
  <c r="H73" i="14"/>
  <c r="F73" i="14"/>
  <c r="Q72" i="14"/>
  <c r="R72" i="14"/>
  <c r="O72" i="14"/>
  <c r="O72" i="15"/>
  <c r="H72" i="14"/>
  <c r="F72" i="14"/>
  <c r="Q71" i="14"/>
  <c r="R71" i="14"/>
  <c r="O71" i="14"/>
  <c r="O71" i="15"/>
  <c r="H71" i="14"/>
  <c r="F71" i="14"/>
  <c r="Q70" i="14"/>
  <c r="R70" i="14"/>
  <c r="O70" i="14"/>
  <c r="O70" i="15"/>
  <c r="H70" i="14"/>
  <c r="F70" i="14"/>
  <c r="Q69" i="14"/>
  <c r="R69" i="14"/>
  <c r="O69" i="14"/>
  <c r="O69" i="15"/>
  <c r="H69" i="14"/>
  <c r="F69" i="14"/>
  <c r="Q68" i="14"/>
  <c r="R68" i="14"/>
  <c r="O68" i="14"/>
  <c r="O68" i="15"/>
  <c r="H68" i="14"/>
  <c r="F68" i="14"/>
  <c r="Q67" i="14"/>
  <c r="R67" i="14"/>
  <c r="O67" i="14"/>
  <c r="O67" i="15"/>
  <c r="H67" i="14"/>
  <c r="F67" i="14"/>
  <c r="Q66" i="14"/>
  <c r="R66" i="14"/>
  <c r="O66" i="14"/>
  <c r="O66" i="15"/>
  <c r="H66" i="14"/>
  <c r="F66" i="14"/>
  <c r="Q65" i="14"/>
  <c r="R65" i="14"/>
  <c r="O65" i="14"/>
  <c r="O65" i="15"/>
  <c r="H65" i="14"/>
  <c r="F65" i="14"/>
  <c r="Q64" i="14"/>
  <c r="R64" i="14"/>
  <c r="O64" i="14"/>
  <c r="O64" i="15"/>
  <c r="H64" i="14"/>
  <c r="F64" i="14"/>
  <c r="Q63" i="14"/>
  <c r="R63" i="14"/>
  <c r="O63" i="14"/>
  <c r="O63" i="15"/>
  <c r="H63" i="14"/>
  <c r="F63" i="14"/>
  <c r="Q62" i="14"/>
  <c r="R62" i="14"/>
  <c r="O62" i="14"/>
  <c r="O62" i="15"/>
  <c r="H62" i="14"/>
  <c r="F62" i="14"/>
  <c r="Q61" i="14"/>
  <c r="R61" i="14"/>
  <c r="O61" i="14"/>
  <c r="O61" i="15"/>
  <c r="H61" i="14"/>
  <c r="F61" i="14"/>
  <c r="Q60" i="14"/>
  <c r="R60" i="14"/>
  <c r="O60" i="14"/>
  <c r="O60" i="15"/>
  <c r="H60" i="14"/>
  <c r="F60" i="14"/>
  <c r="Q59" i="14"/>
  <c r="R59" i="14"/>
  <c r="O59" i="14"/>
  <c r="O59" i="15"/>
  <c r="H59" i="14"/>
  <c r="F59" i="14"/>
  <c r="Q58" i="14"/>
  <c r="R58" i="14"/>
  <c r="O58" i="14"/>
  <c r="O58" i="15"/>
  <c r="H58" i="14"/>
  <c r="F58" i="14"/>
  <c r="Q57" i="14"/>
  <c r="R57" i="14"/>
  <c r="O57" i="14"/>
  <c r="O57" i="15"/>
  <c r="H57" i="14"/>
  <c r="F57" i="14"/>
  <c r="Q56" i="14"/>
  <c r="R56" i="14"/>
  <c r="O56" i="14"/>
  <c r="O56" i="15"/>
  <c r="H56" i="14"/>
  <c r="F56" i="14"/>
  <c r="Q55" i="14"/>
  <c r="R55" i="14"/>
  <c r="O55" i="14"/>
  <c r="O55" i="15"/>
  <c r="H55" i="14"/>
  <c r="F55" i="14"/>
  <c r="Q54" i="14"/>
  <c r="R54" i="14"/>
  <c r="O54" i="14"/>
  <c r="O54" i="15"/>
  <c r="H54" i="14"/>
  <c r="F54" i="14"/>
  <c r="Q53" i="14"/>
  <c r="R53" i="14"/>
  <c r="O53" i="14"/>
  <c r="O53" i="15"/>
  <c r="H53" i="14"/>
  <c r="F53" i="14"/>
  <c r="Q52" i="14"/>
  <c r="R52" i="14"/>
  <c r="O52" i="14"/>
  <c r="O52" i="15"/>
  <c r="H52" i="14"/>
  <c r="F52" i="14"/>
  <c r="Q51" i="14"/>
  <c r="R51" i="14"/>
  <c r="O51" i="14"/>
  <c r="O51" i="15"/>
  <c r="H51" i="14"/>
  <c r="F51" i="14"/>
  <c r="Q50" i="14"/>
  <c r="R50" i="14"/>
  <c r="O50" i="14"/>
  <c r="O50" i="15"/>
  <c r="H50" i="14"/>
  <c r="F50" i="14"/>
  <c r="Q49" i="14"/>
  <c r="R49" i="14"/>
  <c r="O49" i="14"/>
  <c r="O49" i="15"/>
  <c r="H49" i="14"/>
  <c r="F49" i="14"/>
  <c r="Q48" i="14"/>
  <c r="R48" i="14"/>
  <c r="O48" i="14"/>
  <c r="O48" i="15"/>
  <c r="H48" i="14"/>
  <c r="F48" i="14"/>
  <c r="Q47" i="14"/>
  <c r="R47" i="14"/>
  <c r="O47" i="14"/>
  <c r="O47" i="15"/>
  <c r="H47" i="14"/>
  <c r="F47" i="14"/>
  <c r="Q46" i="14"/>
  <c r="R46" i="14"/>
  <c r="O46" i="14"/>
  <c r="O46" i="15"/>
  <c r="H46" i="14"/>
  <c r="F46" i="14"/>
  <c r="Q45" i="14"/>
  <c r="R45" i="14"/>
  <c r="O45" i="14"/>
  <c r="O45" i="15"/>
  <c r="H45" i="14"/>
  <c r="F45" i="14"/>
  <c r="Q44" i="14"/>
  <c r="R44" i="14"/>
  <c r="O44" i="14"/>
  <c r="O44" i="15"/>
  <c r="H44" i="14"/>
  <c r="F44" i="14"/>
  <c r="Q43" i="14"/>
  <c r="R43" i="14"/>
  <c r="O43" i="14"/>
  <c r="O43" i="15"/>
  <c r="H43" i="14"/>
  <c r="F43" i="14"/>
  <c r="Q42" i="14"/>
  <c r="R42" i="14"/>
  <c r="O42" i="14"/>
  <c r="O42" i="15"/>
  <c r="H42" i="14"/>
  <c r="F42" i="14"/>
  <c r="Q41" i="14"/>
  <c r="R41" i="14"/>
  <c r="O41" i="14"/>
  <c r="O41" i="15"/>
  <c r="H41" i="14"/>
  <c r="F41" i="14"/>
  <c r="Q40" i="14"/>
  <c r="R40" i="14"/>
  <c r="O40" i="14"/>
  <c r="O40" i="15"/>
  <c r="H40" i="14"/>
  <c r="F40" i="14"/>
  <c r="Q39" i="14"/>
  <c r="R39" i="14"/>
  <c r="O39" i="14"/>
  <c r="O39" i="15"/>
  <c r="H39" i="14"/>
  <c r="F39" i="14"/>
  <c r="Q38" i="14"/>
  <c r="R38" i="14"/>
  <c r="O38" i="14"/>
  <c r="O38" i="15"/>
  <c r="H38" i="14"/>
  <c r="F38" i="14"/>
  <c r="Q37" i="14"/>
  <c r="R37" i="14"/>
  <c r="O37" i="14"/>
  <c r="O37" i="15"/>
  <c r="H37" i="14"/>
  <c r="F37" i="14"/>
  <c r="Q36" i="14"/>
  <c r="R36" i="14"/>
  <c r="O36" i="14"/>
  <c r="O36" i="15"/>
  <c r="H36" i="14"/>
  <c r="F36" i="14"/>
  <c r="Q35" i="14"/>
  <c r="R35" i="14"/>
  <c r="O35" i="14"/>
  <c r="O35" i="15"/>
  <c r="H35" i="14"/>
  <c r="F35" i="14"/>
  <c r="Q34" i="14"/>
  <c r="R34" i="14"/>
  <c r="O34" i="14"/>
  <c r="O34" i="15"/>
  <c r="H34" i="14"/>
  <c r="F34" i="14"/>
  <c r="Q33" i="14"/>
  <c r="R33" i="14"/>
  <c r="O33" i="14"/>
  <c r="O33" i="15"/>
  <c r="H33" i="14"/>
  <c r="F33" i="14"/>
  <c r="Q32" i="14"/>
  <c r="R32" i="14"/>
  <c r="O32" i="14"/>
  <c r="O32" i="15"/>
  <c r="H32" i="14"/>
  <c r="F32" i="14"/>
  <c r="Q31" i="14"/>
  <c r="R31" i="14"/>
  <c r="O31" i="14"/>
  <c r="O31" i="15"/>
  <c r="H31" i="14"/>
  <c r="F31" i="14"/>
  <c r="Q30" i="14"/>
  <c r="R30" i="14"/>
  <c r="O30" i="14"/>
  <c r="O30" i="15"/>
  <c r="H30" i="14"/>
  <c r="F30" i="14"/>
  <c r="Q29" i="14"/>
  <c r="R29" i="14"/>
  <c r="H29" i="14"/>
  <c r="F29" i="14"/>
  <c r="Q28" i="14"/>
  <c r="R28" i="14"/>
  <c r="H28" i="14"/>
  <c r="F28" i="14"/>
  <c r="Q27" i="14"/>
  <c r="R27" i="14"/>
  <c r="H27" i="14"/>
  <c r="F27" i="14"/>
  <c r="Q26" i="14"/>
  <c r="R26" i="14"/>
  <c r="H26" i="14"/>
  <c r="F26" i="14"/>
  <c r="Q25" i="14"/>
  <c r="R25" i="14"/>
  <c r="H25" i="14"/>
  <c r="F25" i="14"/>
  <c r="Q24" i="14"/>
  <c r="R24" i="14"/>
  <c r="Q23" i="14"/>
  <c r="R23" i="14"/>
  <c r="Q22" i="14"/>
  <c r="R22" i="14"/>
  <c r="Q21" i="14"/>
  <c r="R21" i="14"/>
  <c r="Q20" i="14"/>
  <c r="R20" i="14"/>
  <c r="Q19" i="14"/>
  <c r="R19" i="14"/>
  <c r="Q18" i="14"/>
  <c r="R18" i="14"/>
  <c r="Q17" i="14"/>
  <c r="R17" i="14"/>
  <c r="Q16" i="14"/>
  <c r="R16" i="14"/>
  <c r="Q15" i="14"/>
  <c r="R15" i="14"/>
  <c r="Q14" i="14"/>
  <c r="R14" i="14"/>
  <c r="Q13" i="14"/>
  <c r="R13" i="14"/>
  <c r="Q12" i="14"/>
  <c r="R12" i="14"/>
  <c r="Q11" i="14"/>
  <c r="R11" i="14"/>
  <c r="Q10" i="14"/>
  <c r="R10" i="14"/>
  <c r="Q9" i="14"/>
  <c r="R9" i="14"/>
  <c r="Q8" i="14"/>
  <c r="R8" i="14"/>
  <c r="Q7" i="14"/>
  <c r="R7" i="14"/>
  <c r="Q6" i="14"/>
  <c r="R6" i="14"/>
  <c r="O6" i="14"/>
  <c r="O6" i="15"/>
  <c r="M21" i="12"/>
  <c r="L21" i="12"/>
  <c r="J21" i="12"/>
  <c r="E21" i="12"/>
  <c r="D21" i="12"/>
  <c r="C21" i="12"/>
  <c r="B21" i="12"/>
  <c r="M20" i="12"/>
  <c r="L20" i="12"/>
  <c r="J20" i="12"/>
  <c r="E20" i="12"/>
  <c r="D20" i="12"/>
  <c r="C20" i="12"/>
  <c r="B20" i="12"/>
  <c r="M19" i="12"/>
  <c r="L19" i="12"/>
  <c r="J19" i="12"/>
  <c r="E19" i="12"/>
  <c r="D19" i="12"/>
  <c r="C19" i="12"/>
  <c r="B19" i="12"/>
  <c r="M18" i="12"/>
  <c r="L18" i="12"/>
  <c r="J18" i="12"/>
  <c r="E18" i="12"/>
  <c r="D18" i="12"/>
  <c r="C18" i="12"/>
  <c r="B18" i="12"/>
  <c r="M17" i="12"/>
  <c r="L17" i="12"/>
  <c r="J17" i="12"/>
  <c r="E17" i="12"/>
  <c r="D17" i="12"/>
  <c r="C17" i="12"/>
  <c r="B17" i="12"/>
  <c r="M16" i="12"/>
  <c r="L16" i="12"/>
  <c r="J16" i="12"/>
  <c r="E16" i="12"/>
  <c r="D16" i="12"/>
  <c r="C16" i="12"/>
  <c r="B16" i="12"/>
  <c r="M15" i="12"/>
  <c r="L15" i="12"/>
  <c r="J15" i="12"/>
  <c r="E15" i="12"/>
  <c r="D15" i="12"/>
  <c r="C15" i="12"/>
  <c r="B15" i="12"/>
  <c r="M14" i="12"/>
  <c r="L14" i="12"/>
  <c r="J14" i="12"/>
  <c r="E14" i="12"/>
  <c r="D14" i="12"/>
  <c r="C14" i="12"/>
  <c r="B14" i="12"/>
  <c r="M13" i="12"/>
  <c r="L13" i="12"/>
  <c r="J13" i="12"/>
  <c r="E13" i="12"/>
  <c r="D13" i="12"/>
  <c r="C13" i="12"/>
  <c r="B13" i="12"/>
  <c r="M12" i="12"/>
  <c r="L12" i="12"/>
  <c r="J12" i="12"/>
  <c r="E12" i="12"/>
  <c r="D12" i="12"/>
  <c r="C12" i="12"/>
  <c r="B12" i="12"/>
  <c r="M11" i="12"/>
  <c r="L11" i="12"/>
  <c r="J11" i="12"/>
  <c r="E11" i="12"/>
  <c r="D11" i="12"/>
  <c r="C11" i="12"/>
  <c r="B11" i="12"/>
  <c r="M10" i="12"/>
  <c r="L10" i="12"/>
  <c r="J10" i="12"/>
  <c r="E10" i="12"/>
  <c r="D10" i="12"/>
  <c r="C10" i="12"/>
  <c r="B10" i="12"/>
  <c r="M9" i="12"/>
  <c r="L9" i="12"/>
  <c r="J9" i="12"/>
  <c r="E9" i="12"/>
  <c r="D9" i="12"/>
  <c r="C9" i="12"/>
  <c r="B9" i="12"/>
  <c r="M8" i="12"/>
  <c r="L8" i="12"/>
  <c r="J8" i="12"/>
  <c r="E8" i="12"/>
  <c r="D8" i="12"/>
  <c r="C8" i="12"/>
  <c r="B8" i="12"/>
  <c r="M7" i="12"/>
  <c r="L7" i="12"/>
  <c r="J7" i="12"/>
  <c r="E7" i="12"/>
  <c r="D7" i="12"/>
  <c r="C7" i="12"/>
  <c r="B7" i="12"/>
  <c r="M6" i="12"/>
  <c r="L6" i="12"/>
  <c r="J6" i="12"/>
  <c r="E6" i="12"/>
  <c r="D6" i="12"/>
  <c r="C6" i="12"/>
  <c r="B6" i="12"/>
  <c r="B3" i="12"/>
  <c r="B2" i="12"/>
  <c r="M21" i="11"/>
  <c r="L21" i="11"/>
  <c r="J21" i="11"/>
  <c r="E21" i="11"/>
  <c r="D21" i="11"/>
  <c r="C21" i="11"/>
  <c r="B21" i="11"/>
  <c r="M20" i="11"/>
  <c r="L20" i="11"/>
  <c r="J20" i="11"/>
  <c r="E20" i="11"/>
  <c r="D20" i="11"/>
  <c r="C20" i="11"/>
  <c r="B20" i="11"/>
  <c r="M19" i="11"/>
  <c r="L19" i="11"/>
  <c r="J19" i="11"/>
  <c r="E19" i="11"/>
  <c r="D19" i="11"/>
  <c r="C19" i="11"/>
  <c r="B19" i="11"/>
  <c r="M18" i="11"/>
  <c r="L18" i="11"/>
  <c r="J18" i="11"/>
  <c r="E18" i="11"/>
  <c r="D18" i="11"/>
  <c r="C18" i="11"/>
  <c r="B18" i="11"/>
  <c r="M17" i="11"/>
  <c r="L17" i="11"/>
  <c r="J17" i="11"/>
  <c r="E17" i="11"/>
  <c r="D17" i="11"/>
  <c r="C17" i="11"/>
  <c r="B17" i="11"/>
  <c r="M16" i="11"/>
  <c r="L16" i="11"/>
  <c r="J16" i="11"/>
  <c r="E16" i="11"/>
  <c r="D16" i="11"/>
  <c r="C16" i="11"/>
  <c r="B16" i="11"/>
  <c r="M15" i="11"/>
  <c r="L15" i="11"/>
  <c r="J15" i="11"/>
  <c r="E15" i="11"/>
  <c r="D15" i="11"/>
  <c r="C15" i="11"/>
  <c r="B15" i="11"/>
  <c r="M14" i="11"/>
  <c r="L14" i="11"/>
  <c r="J14" i="11"/>
  <c r="E14" i="11"/>
  <c r="D14" i="11"/>
  <c r="C14" i="11"/>
  <c r="B14" i="11"/>
  <c r="M13" i="11"/>
  <c r="L13" i="11"/>
  <c r="J13" i="11"/>
  <c r="E13" i="11"/>
  <c r="D13" i="11"/>
  <c r="C13" i="11"/>
  <c r="B13" i="11"/>
  <c r="M12" i="11"/>
  <c r="L12" i="11"/>
  <c r="J12" i="11"/>
  <c r="E12" i="11"/>
  <c r="D12" i="11"/>
  <c r="C12" i="11"/>
  <c r="B12" i="11"/>
  <c r="M11" i="11"/>
  <c r="L11" i="11"/>
  <c r="J11" i="11"/>
  <c r="E11" i="11"/>
  <c r="D11" i="11"/>
  <c r="C11" i="11"/>
  <c r="B11" i="11"/>
  <c r="M10" i="11"/>
  <c r="L10" i="11"/>
  <c r="J10" i="11"/>
  <c r="E10" i="11"/>
  <c r="D10" i="11"/>
  <c r="C10" i="11"/>
  <c r="B10" i="11"/>
  <c r="M9" i="11"/>
  <c r="L9" i="11"/>
  <c r="J9" i="11"/>
  <c r="E9" i="11"/>
  <c r="D9" i="11"/>
  <c r="C9" i="11"/>
  <c r="B9" i="11"/>
  <c r="M8" i="11"/>
  <c r="L8" i="11"/>
  <c r="J8" i="11"/>
  <c r="E8" i="11"/>
  <c r="D8" i="11"/>
  <c r="C8" i="11"/>
  <c r="B8" i="11"/>
  <c r="M7" i="11"/>
  <c r="L7" i="11"/>
  <c r="J7" i="11"/>
  <c r="E7" i="11"/>
  <c r="D7" i="11"/>
  <c r="C7" i="11"/>
  <c r="B7" i="11"/>
  <c r="M6" i="11"/>
  <c r="L6" i="11"/>
  <c r="J6" i="11"/>
  <c r="E6" i="11"/>
  <c r="D6" i="11"/>
  <c r="C6" i="11"/>
  <c r="B6" i="11"/>
  <c r="B3" i="11"/>
  <c r="B2" i="11"/>
  <c r="Q21" i="10"/>
  <c r="R21" i="10"/>
  <c r="O21" i="10"/>
  <c r="O21" i="12"/>
  <c r="H21" i="10"/>
  <c r="F21" i="10"/>
  <c r="Q20" i="10"/>
  <c r="R20" i="10"/>
  <c r="O20" i="10"/>
  <c r="O20" i="12"/>
  <c r="H20" i="10"/>
  <c r="F20" i="10"/>
  <c r="Q19" i="10"/>
  <c r="R19" i="10"/>
  <c r="O19" i="10"/>
  <c r="O19" i="12"/>
  <c r="H19" i="10"/>
  <c r="F19" i="10"/>
  <c r="Q18" i="10"/>
  <c r="R18" i="10"/>
  <c r="O18" i="10"/>
  <c r="O18" i="12"/>
  <c r="H18" i="10"/>
  <c r="F18" i="10"/>
  <c r="Q17" i="10"/>
  <c r="R17" i="10"/>
  <c r="O17" i="10"/>
  <c r="O17" i="12"/>
  <c r="H17" i="10"/>
  <c r="F17" i="10"/>
  <c r="Q16" i="10"/>
  <c r="R16" i="10"/>
  <c r="O16" i="10"/>
  <c r="O16" i="12"/>
  <c r="H16" i="10"/>
  <c r="F16" i="10"/>
  <c r="Q15" i="10"/>
  <c r="R15" i="10"/>
  <c r="O15" i="10"/>
  <c r="O15" i="12"/>
  <c r="H15" i="10"/>
  <c r="F15" i="10"/>
  <c r="Q14" i="10"/>
  <c r="R14" i="10"/>
  <c r="O14" i="10"/>
  <c r="O14" i="12"/>
  <c r="H14" i="10"/>
  <c r="F14" i="10"/>
  <c r="Q13" i="10"/>
  <c r="R13" i="10"/>
  <c r="O13" i="10"/>
  <c r="O13" i="12"/>
  <c r="H13" i="10"/>
  <c r="F13" i="10"/>
  <c r="Q12" i="10"/>
  <c r="R12" i="10"/>
  <c r="O12" i="10"/>
  <c r="O12" i="12"/>
  <c r="H12" i="10"/>
  <c r="F12" i="10"/>
  <c r="Q11" i="10"/>
  <c r="R11" i="10"/>
  <c r="O11" i="10"/>
  <c r="O11" i="12"/>
  <c r="H11" i="10"/>
  <c r="F11" i="10"/>
  <c r="Q10" i="10"/>
  <c r="R10" i="10"/>
  <c r="O10" i="10"/>
  <c r="O10" i="12"/>
  <c r="H10" i="10"/>
  <c r="F10" i="10"/>
  <c r="Q9" i="10"/>
  <c r="R9" i="10"/>
  <c r="O9" i="10"/>
  <c r="O9" i="12"/>
  <c r="H9" i="10"/>
  <c r="F9" i="10"/>
  <c r="Q8" i="10"/>
  <c r="R8" i="10"/>
  <c r="O8" i="10"/>
  <c r="O8" i="12"/>
  <c r="H8" i="10"/>
  <c r="F8" i="10"/>
  <c r="Q7" i="10"/>
  <c r="R7" i="10"/>
  <c r="O7" i="10"/>
  <c r="O7" i="12"/>
  <c r="H7" i="10"/>
  <c r="F7" i="10"/>
  <c r="Q6" i="10"/>
  <c r="R6" i="10"/>
  <c r="H3" i="10"/>
  <c r="E3" i="12"/>
  <c r="O6" i="10"/>
  <c r="O6" i="12"/>
  <c r="H6" i="10"/>
  <c r="F6" i="10"/>
  <c r="O3" i="10"/>
  <c r="O3" i="12"/>
  <c r="Q21" i="9"/>
  <c r="R21" i="9"/>
  <c r="O21" i="9"/>
  <c r="O21" i="11"/>
  <c r="H21" i="9"/>
  <c r="F21" i="9"/>
  <c r="Q20" i="9"/>
  <c r="R20" i="9"/>
  <c r="O20" i="9"/>
  <c r="O20" i="11"/>
  <c r="H20" i="9"/>
  <c r="F20" i="9"/>
  <c r="Q19" i="9"/>
  <c r="R19" i="9"/>
  <c r="O19" i="9"/>
  <c r="O19" i="11"/>
  <c r="H19" i="9"/>
  <c r="F19" i="9"/>
  <c r="Q18" i="9"/>
  <c r="R18" i="9"/>
  <c r="O18" i="9"/>
  <c r="O18" i="11"/>
  <c r="H18" i="9"/>
  <c r="F18" i="9"/>
  <c r="Q17" i="9"/>
  <c r="R17" i="9"/>
  <c r="O17" i="9"/>
  <c r="O17" i="11"/>
  <c r="H17" i="9"/>
  <c r="F17" i="9"/>
  <c r="Q16" i="9"/>
  <c r="R16" i="9"/>
  <c r="O16" i="9"/>
  <c r="O16" i="11"/>
  <c r="H16" i="9"/>
  <c r="F16" i="9"/>
  <c r="Q15" i="9"/>
  <c r="R15" i="9"/>
  <c r="O15" i="9"/>
  <c r="O15" i="11"/>
  <c r="H15" i="9"/>
  <c r="F15" i="9"/>
  <c r="Q14" i="9"/>
  <c r="R14" i="9"/>
  <c r="O14" i="9"/>
  <c r="O14" i="11"/>
  <c r="Q13" i="9"/>
  <c r="R13" i="9"/>
  <c r="O13" i="9"/>
  <c r="O13" i="11"/>
  <c r="H13" i="9"/>
  <c r="Q12" i="9"/>
  <c r="R12" i="9"/>
  <c r="H12" i="9"/>
  <c r="F12" i="9"/>
  <c r="Q11" i="9"/>
  <c r="R11" i="9"/>
  <c r="H11" i="9"/>
  <c r="F11" i="9"/>
  <c r="Q10" i="9"/>
  <c r="R10" i="9"/>
  <c r="H10" i="9"/>
  <c r="F10" i="9"/>
  <c r="Q9" i="9"/>
  <c r="R9" i="9"/>
  <c r="O9" i="9"/>
  <c r="O9" i="11"/>
  <c r="Q8" i="9"/>
  <c r="R8" i="9"/>
  <c r="O8" i="9"/>
  <c r="O8" i="11"/>
  <c r="Q7" i="9"/>
  <c r="R7" i="9"/>
  <c r="Q6" i="9"/>
  <c r="R6" i="9"/>
  <c r="M21" i="8"/>
  <c r="L21" i="8"/>
  <c r="J21" i="8"/>
  <c r="E21" i="8"/>
  <c r="D21" i="8"/>
  <c r="C21" i="8"/>
  <c r="B21" i="8"/>
  <c r="M20" i="8"/>
  <c r="L20" i="8"/>
  <c r="J20" i="8"/>
  <c r="E20" i="8"/>
  <c r="D20" i="8"/>
  <c r="C20" i="8"/>
  <c r="B20" i="8"/>
  <c r="M19" i="8"/>
  <c r="L19" i="8"/>
  <c r="J19" i="8"/>
  <c r="E19" i="8"/>
  <c r="D19" i="8"/>
  <c r="C19" i="8"/>
  <c r="B19" i="8"/>
  <c r="M18" i="8"/>
  <c r="L18" i="8"/>
  <c r="J18" i="8"/>
  <c r="E18" i="8"/>
  <c r="D18" i="8"/>
  <c r="C18" i="8"/>
  <c r="B18" i="8"/>
  <c r="M17" i="8"/>
  <c r="L17" i="8"/>
  <c r="J17" i="8"/>
  <c r="E17" i="8"/>
  <c r="D17" i="8"/>
  <c r="C17" i="8"/>
  <c r="B17" i="8"/>
  <c r="M16" i="8"/>
  <c r="L16" i="8"/>
  <c r="J16" i="8"/>
  <c r="E16" i="8"/>
  <c r="D16" i="8"/>
  <c r="C16" i="8"/>
  <c r="B16" i="8"/>
  <c r="M15" i="8"/>
  <c r="L15" i="8"/>
  <c r="J15" i="8"/>
  <c r="E15" i="8"/>
  <c r="D15" i="8"/>
  <c r="C15" i="8"/>
  <c r="B15" i="8"/>
  <c r="M14" i="8"/>
  <c r="L14" i="8"/>
  <c r="J14" i="8"/>
  <c r="E14" i="8"/>
  <c r="D14" i="8"/>
  <c r="C14" i="8"/>
  <c r="B14" i="8"/>
  <c r="M13" i="8"/>
  <c r="L13" i="8"/>
  <c r="J13" i="8"/>
  <c r="E13" i="8"/>
  <c r="D13" i="8"/>
  <c r="C13" i="8"/>
  <c r="B13" i="8"/>
  <c r="M12" i="8"/>
  <c r="L12" i="8"/>
  <c r="J12" i="8"/>
  <c r="E12" i="8"/>
  <c r="D12" i="8"/>
  <c r="C12" i="8"/>
  <c r="B12" i="8"/>
  <c r="M11" i="8"/>
  <c r="L11" i="8"/>
  <c r="J11" i="8"/>
  <c r="E11" i="8"/>
  <c r="D11" i="8"/>
  <c r="C11" i="8"/>
  <c r="B11" i="8"/>
  <c r="M10" i="8"/>
  <c r="L10" i="8"/>
  <c r="J10" i="8"/>
  <c r="E10" i="8"/>
  <c r="D10" i="8"/>
  <c r="C10" i="8"/>
  <c r="B10" i="8"/>
  <c r="M9" i="8"/>
  <c r="L9" i="8"/>
  <c r="J9" i="8"/>
  <c r="E9" i="8"/>
  <c r="D9" i="8"/>
  <c r="C9" i="8"/>
  <c r="B9" i="8"/>
  <c r="M8" i="8"/>
  <c r="L8" i="8"/>
  <c r="J8" i="8"/>
  <c r="E8" i="8"/>
  <c r="D8" i="8"/>
  <c r="C8" i="8"/>
  <c r="B8" i="8"/>
  <c r="M7" i="8"/>
  <c r="J7" i="8"/>
  <c r="E7" i="8"/>
  <c r="D7" i="8"/>
  <c r="C7" i="8"/>
  <c r="B7" i="8"/>
  <c r="M6" i="8"/>
  <c r="L6" i="8"/>
  <c r="E6" i="8"/>
  <c r="D6" i="8"/>
  <c r="C6" i="8"/>
  <c r="B6" i="8"/>
  <c r="B3" i="8"/>
  <c r="B2" i="8"/>
  <c r="Q21" i="7"/>
  <c r="R21" i="7"/>
  <c r="O21" i="7"/>
  <c r="O21" i="8"/>
  <c r="H21" i="7"/>
  <c r="F21" i="7"/>
  <c r="Q20" i="7"/>
  <c r="R20" i="7"/>
  <c r="O20" i="7"/>
  <c r="O20" i="8"/>
  <c r="Q19" i="7"/>
  <c r="R19" i="7"/>
  <c r="Q18" i="7"/>
  <c r="R18" i="7"/>
  <c r="O18" i="7"/>
  <c r="O18" i="8"/>
  <c r="Q17" i="7"/>
  <c r="R17" i="7"/>
  <c r="Q16" i="7"/>
  <c r="R16" i="7"/>
  <c r="O16" i="7"/>
  <c r="O16" i="8"/>
  <c r="Q15" i="7"/>
  <c r="R15" i="7"/>
  <c r="Q14" i="7"/>
  <c r="R14" i="7"/>
  <c r="Q13" i="7"/>
  <c r="R13" i="7"/>
  <c r="O13" i="8"/>
  <c r="Q12" i="7"/>
  <c r="R12" i="7"/>
  <c r="Q11" i="7"/>
  <c r="R11" i="7"/>
  <c r="Q10" i="7"/>
  <c r="O10" i="7"/>
  <c r="O10" i="8"/>
  <c r="Q9" i="7"/>
  <c r="R9" i="7"/>
  <c r="Q8" i="7"/>
  <c r="R8" i="7"/>
  <c r="Q7" i="7"/>
  <c r="R7" i="7"/>
  <c r="Q6" i="7"/>
  <c r="R6" i="7"/>
  <c r="O6" i="9"/>
  <c r="O6" i="11"/>
  <c r="O7" i="9"/>
  <c r="O7" i="11"/>
  <c r="O10" i="9"/>
  <c r="O10" i="11"/>
  <c r="O11" i="9"/>
  <c r="O11" i="11"/>
  <c r="O12" i="9"/>
  <c r="O12" i="11"/>
  <c r="O7" i="8"/>
  <c r="O11" i="7"/>
  <c r="O11" i="8"/>
  <c r="O14" i="8"/>
  <c r="O9" i="8"/>
  <c r="O12" i="7"/>
  <c r="O12" i="8"/>
  <c r="R10" i="7"/>
  <c r="H3" i="7"/>
  <c r="E3" i="8"/>
  <c r="O8" i="8"/>
  <c r="O15" i="7"/>
  <c r="O15" i="8"/>
  <c r="O17" i="7"/>
  <c r="O17" i="8"/>
  <c r="O19" i="7"/>
  <c r="O19" i="8"/>
  <c r="H3" i="14"/>
  <c r="E3" i="15"/>
  <c r="H3" i="9"/>
  <c r="E3" i="11"/>
  <c r="O3" i="9"/>
  <c r="O3" i="11"/>
  <c r="O6" i="8"/>
  <c r="O3" i="7"/>
  <c r="O3" i="8"/>
  <c r="O3" i="14"/>
  <c r="O3" i="15"/>
  <c r="H6" i="1"/>
  <c r="B21" i="6"/>
  <c r="C21" i="6"/>
  <c r="D21" i="6"/>
  <c r="E21" i="6"/>
  <c r="J21" i="6"/>
  <c r="L21" i="6"/>
  <c r="M21" i="6"/>
  <c r="Q22" i="1"/>
  <c r="R22" i="1"/>
  <c r="O22" i="1"/>
  <c r="O21" i="6" s="1"/>
  <c r="H22" i="1"/>
  <c r="F22" i="1"/>
  <c r="Q21" i="1"/>
  <c r="R21" i="1" s="1"/>
  <c r="O21" i="1"/>
  <c r="H21" i="1"/>
  <c r="F21" i="1"/>
  <c r="Q20" i="1"/>
  <c r="R20" i="1" s="1"/>
  <c r="O20" i="1"/>
  <c r="O19" i="6" s="1"/>
  <c r="H20" i="1"/>
  <c r="F20" i="1"/>
  <c r="Q19" i="1"/>
  <c r="R19" i="1"/>
  <c r="O19" i="1"/>
  <c r="O18" i="6" s="1"/>
  <c r="H19" i="1"/>
  <c r="F19" i="1"/>
  <c r="Q18" i="1"/>
  <c r="R18" i="1"/>
  <c r="O18" i="1"/>
  <c r="O17" i="6" s="1"/>
  <c r="H18" i="1"/>
  <c r="F18" i="1"/>
  <c r="Q17" i="1"/>
  <c r="R17" i="1" s="1"/>
  <c r="O17" i="1"/>
  <c r="H17" i="1"/>
  <c r="F17" i="1"/>
  <c r="Q16" i="1"/>
  <c r="R16" i="1" s="1"/>
  <c r="O16" i="1"/>
  <c r="O15" i="6" s="1"/>
  <c r="H16" i="1"/>
  <c r="F16" i="1"/>
  <c r="O20" i="6"/>
  <c r="M20" i="6"/>
  <c r="L20" i="6"/>
  <c r="J20" i="6"/>
  <c r="E20" i="6"/>
  <c r="D20" i="6"/>
  <c r="C20" i="6"/>
  <c r="B20" i="6"/>
  <c r="M19" i="6"/>
  <c r="L19" i="6"/>
  <c r="J19" i="6"/>
  <c r="E19" i="6"/>
  <c r="D19" i="6"/>
  <c r="C19" i="6"/>
  <c r="B19" i="6"/>
  <c r="M18" i="6"/>
  <c r="L18" i="6"/>
  <c r="J18" i="6"/>
  <c r="E18" i="6"/>
  <c r="D18" i="6"/>
  <c r="C18" i="6"/>
  <c r="B18" i="6"/>
  <c r="M17" i="6"/>
  <c r="L17" i="6"/>
  <c r="J17" i="6"/>
  <c r="E17" i="6"/>
  <c r="D17" i="6"/>
  <c r="C17" i="6"/>
  <c r="B17" i="6"/>
  <c r="O16" i="6"/>
  <c r="M16" i="6"/>
  <c r="L16" i="6"/>
  <c r="J16" i="6"/>
  <c r="E16" i="6"/>
  <c r="D16" i="6"/>
  <c r="C16" i="6"/>
  <c r="B16" i="6"/>
  <c r="M15" i="6"/>
  <c r="L15" i="6"/>
  <c r="J15" i="6"/>
  <c r="E15" i="6"/>
  <c r="D15" i="6"/>
  <c r="C15" i="6"/>
  <c r="B15" i="6"/>
  <c r="M14" i="6"/>
  <c r="L14" i="6"/>
  <c r="J14" i="6"/>
  <c r="E14" i="6"/>
  <c r="D14" i="6"/>
  <c r="C14" i="6"/>
  <c r="B14" i="6"/>
  <c r="M13" i="6"/>
  <c r="L13" i="6"/>
  <c r="J13" i="6"/>
  <c r="E13" i="6"/>
  <c r="D13" i="6"/>
  <c r="C13" i="6"/>
  <c r="B13" i="6"/>
  <c r="M12" i="6"/>
  <c r="L12" i="6"/>
  <c r="J12" i="6"/>
  <c r="E12" i="6"/>
  <c r="D12" i="6"/>
  <c r="C12" i="6"/>
  <c r="B12" i="6"/>
  <c r="M11" i="6"/>
  <c r="L11" i="6"/>
  <c r="J11" i="6"/>
  <c r="E11" i="6"/>
  <c r="D11" i="6"/>
  <c r="C11" i="6"/>
  <c r="B11" i="6"/>
  <c r="M10" i="6"/>
  <c r="L10" i="6"/>
  <c r="J10" i="6"/>
  <c r="E10" i="6"/>
  <c r="D10" i="6"/>
  <c r="C10" i="6"/>
  <c r="B10" i="6"/>
  <c r="M9" i="6"/>
  <c r="L9" i="6"/>
  <c r="J9" i="6"/>
  <c r="E9" i="6"/>
  <c r="D9" i="6"/>
  <c r="C9" i="6"/>
  <c r="B9" i="6"/>
  <c r="M8" i="6"/>
  <c r="L8" i="6"/>
  <c r="J8" i="6"/>
  <c r="E8" i="6"/>
  <c r="D8" i="6"/>
  <c r="C8" i="6"/>
  <c r="B8" i="6"/>
  <c r="M7" i="6"/>
  <c r="L7" i="6"/>
  <c r="J7" i="6"/>
  <c r="E7" i="6"/>
  <c r="D7" i="6"/>
  <c r="C7" i="6"/>
  <c r="B7" i="6"/>
  <c r="E6" i="6"/>
  <c r="J6" i="6"/>
  <c r="B2" i="6"/>
  <c r="O15" i="1"/>
  <c r="O14" i="6" s="1"/>
  <c r="Q15" i="1"/>
  <c r="R15" i="1"/>
  <c r="Q14" i="1"/>
  <c r="R14" i="1" s="1"/>
  <c r="Q13" i="1"/>
  <c r="R13" i="1"/>
  <c r="Q12" i="1"/>
  <c r="R12" i="1" s="1"/>
  <c r="Q11" i="1"/>
  <c r="R11" i="1" s="1"/>
  <c r="Q10" i="1"/>
  <c r="R10" i="1" s="1"/>
  <c r="Q8" i="1"/>
  <c r="R8" i="1" s="1"/>
  <c r="Q7" i="1"/>
  <c r="R7" i="1" s="1"/>
  <c r="Q6" i="1"/>
  <c r="R6" i="1" s="1"/>
  <c r="O6" i="6"/>
  <c r="O7" i="6"/>
  <c r="O8" i="6"/>
  <c r="O10" i="6"/>
  <c r="O12" i="1"/>
  <c r="O11" i="6" s="1"/>
  <c r="O13" i="1"/>
  <c r="O12" i="6"/>
  <c r="O14" i="1"/>
  <c r="O13" i="6" s="1"/>
  <c r="H8" i="1"/>
  <c r="F8" i="1"/>
  <c r="H7" i="1"/>
  <c r="F7" i="1"/>
  <c r="F6" i="1"/>
  <c r="C6" i="6"/>
  <c r="H10" i="1"/>
  <c r="F10" i="1"/>
  <c r="L6" i="6"/>
  <c r="H11" i="1"/>
  <c r="B3" i="6"/>
  <c r="H15" i="1"/>
  <c r="H14" i="1"/>
  <c r="H13" i="1"/>
  <c r="H12" i="1"/>
  <c r="F15" i="1"/>
  <c r="F14" i="1"/>
  <c r="F13" i="1"/>
  <c r="F12" i="1"/>
  <c r="F11" i="1"/>
  <c r="M6" i="6"/>
  <c r="B6" i="6"/>
  <c r="O9" i="6" l="1"/>
  <c r="H3" i="1"/>
  <c r="E3" i="6" s="1"/>
  <c r="O3" i="1"/>
  <c r="O3" i="6" s="1"/>
</calcChain>
</file>

<file path=xl/sharedStrings.xml><?xml version="1.0" encoding="utf-8"?>
<sst xmlns="http://schemas.openxmlformats.org/spreadsheetml/2006/main" count="204" uniqueCount="81">
  <si>
    <t>西CAB　Training Menu 初 Team</t>
    <rPh sb="0" eb="1">
      <t>ニシ</t>
    </rPh>
    <rPh sb="19" eb="20">
      <t>ハツ</t>
    </rPh>
    <phoneticPr fontId="1"/>
  </si>
  <si>
    <t>総合距離</t>
    <rPh sb="0" eb="2">
      <t>ソウゴウ</t>
    </rPh>
    <rPh sb="2" eb="4">
      <t>キョリ</t>
    </rPh>
    <phoneticPr fontId="1"/>
  </si>
  <si>
    <t>作成者</t>
    <rPh sb="0" eb="3">
      <t>サクセイシャ</t>
    </rPh>
    <phoneticPr fontId="1"/>
  </si>
  <si>
    <t>総合時間[分]</t>
    <rPh sb="0" eb="2">
      <t>ソウゴウ</t>
    </rPh>
    <rPh sb="2" eb="4">
      <t>ジカン</t>
    </rPh>
    <rPh sb="5" eb="6">
      <t>フン</t>
    </rPh>
    <phoneticPr fontId="1"/>
  </si>
  <si>
    <t>MENU</t>
  </si>
  <si>
    <t>Style</t>
    <phoneticPr fontId="1"/>
  </si>
  <si>
    <t>TEAM
コース</t>
    <phoneticPr fontId="1"/>
  </si>
  <si>
    <t>距離</t>
    <rPh sb="0" eb="2">
      <t>キョリ</t>
    </rPh>
    <phoneticPr fontId="1"/>
  </si>
  <si>
    <t>本数</t>
    <rPh sb="0" eb="2">
      <t>ホンスウ</t>
    </rPh>
    <phoneticPr fontId="1"/>
  </si>
  <si>
    <t>set数</t>
    <rPh sb="3" eb="4">
      <t>スウ</t>
    </rPh>
    <phoneticPr fontId="1"/>
  </si>
  <si>
    <t>サークル</t>
  </si>
  <si>
    <t>set間</t>
    <rPh sb="3" eb="4">
      <t>アイダ</t>
    </rPh>
    <phoneticPr fontId="1"/>
  </si>
  <si>
    <t>レスト</t>
    <phoneticPr fontId="1"/>
  </si>
  <si>
    <t>備考</t>
    <rPh sb="0" eb="2">
      <t>ビコウ</t>
    </rPh>
    <phoneticPr fontId="1"/>
  </si>
  <si>
    <t>区分</t>
    <phoneticPr fontId="1"/>
  </si>
  <si>
    <t>時間</t>
    <rPh sb="0" eb="2">
      <t>ジカン</t>
    </rPh>
    <phoneticPr fontId="1"/>
  </si>
  <si>
    <t>最大本数</t>
    <rPh sb="0" eb="2">
      <t>サイダイ</t>
    </rPh>
    <rPh sb="2" eb="4">
      <t>ホンスウ</t>
    </rPh>
    <phoneticPr fontId="1"/>
  </si>
  <si>
    <t>距離×本数×セット数</t>
    <rPh sb="0" eb="2">
      <t>キョリ</t>
    </rPh>
    <rPh sb="3" eb="5">
      <t>ホンスウ</t>
    </rPh>
    <rPh sb="9" eb="10">
      <t>スウ</t>
    </rPh>
    <phoneticPr fontId="1"/>
  </si>
  <si>
    <t>セット間</t>
    <rPh sb="3" eb="4">
      <t>アイダ</t>
    </rPh>
    <phoneticPr fontId="1"/>
  </si>
  <si>
    <t>西CAB　Training Menu A Team</t>
  </si>
  <si>
    <t>W-UP</t>
  </si>
  <si>
    <t>SKPS</t>
  </si>
  <si>
    <t>9'00</t>
  </si>
  <si>
    <t>Kick</t>
  </si>
  <si>
    <t>Cho</t>
  </si>
  <si>
    <t>1'10</t>
  </si>
  <si>
    <t>SR</t>
  </si>
  <si>
    <t>IM</t>
  </si>
  <si>
    <t>1'50</t>
  </si>
  <si>
    <t>このへんは可変です。8本やります？</t>
  </si>
  <si>
    <t>Fr</t>
  </si>
  <si>
    <t>1'40</t>
  </si>
  <si>
    <t>Swim</t>
  </si>
  <si>
    <t>1set目：0’55サークル</t>
  </si>
  <si>
    <t>EN1</t>
  </si>
  <si>
    <t>2set目：0’50サークル</t>
  </si>
  <si>
    <t>EN2</t>
  </si>
  <si>
    <t>3set目：0’45サークル</t>
  </si>
  <si>
    <t>EN3</t>
  </si>
  <si>
    <t>Loosen</t>
  </si>
  <si>
    <t>3'00</t>
  </si>
  <si>
    <t>Drill</t>
  </si>
  <si>
    <t>0'45</t>
  </si>
  <si>
    <t>Down</t>
  </si>
  <si>
    <t>西CAB　Training Menu A Team</t>
    <rPh sb="0" eb="1">
      <t>ニシ</t>
    </rPh>
    <phoneticPr fontId="1"/>
  </si>
  <si>
    <t>西CAB　Training Menu 上 Team</t>
    <rPh sb="0" eb="1">
      <t>ニシ</t>
    </rPh>
    <rPh sb="19" eb="20">
      <t>ウエ</t>
    </rPh>
    <phoneticPr fontId="1"/>
  </si>
  <si>
    <t>西CAB　Training Menu</t>
    <rPh sb="0" eb="1">
      <t>ニシ</t>
    </rPh>
    <phoneticPr fontId="1"/>
  </si>
  <si>
    <t>2015/</t>
    <phoneticPr fontId="1"/>
  </si>
  <si>
    <t>2017/8/06/Sun</t>
    <phoneticPr fontId="1"/>
  </si>
  <si>
    <t>大西太一星</t>
    <rPh sb="0" eb="2">
      <t>オオニシ</t>
    </rPh>
    <rPh sb="2" eb="3">
      <t>フトイ</t>
    </rPh>
    <rPh sb="3" eb="5">
      <t>イチホシ</t>
    </rPh>
    <phoneticPr fontId="1"/>
  </si>
  <si>
    <t>Up</t>
    <phoneticPr fontId="1"/>
  </si>
  <si>
    <t>IM</t>
    <phoneticPr fontId="1"/>
  </si>
  <si>
    <t>2'00</t>
    <phoneticPr fontId="1"/>
  </si>
  <si>
    <t>Kick</t>
    <phoneticPr fontId="1"/>
  </si>
  <si>
    <t>S1</t>
    <phoneticPr fontId="1"/>
  </si>
  <si>
    <t>1'00</t>
    <phoneticPr fontId="1"/>
  </si>
  <si>
    <t>Pull</t>
    <phoneticPr fontId="1"/>
  </si>
  <si>
    <t>S1</t>
    <phoneticPr fontId="1"/>
  </si>
  <si>
    <t>SR</t>
    <phoneticPr fontId="1"/>
  </si>
  <si>
    <t>FR</t>
    <phoneticPr fontId="1"/>
  </si>
  <si>
    <t>2'00</t>
    <phoneticPr fontId="1"/>
  </si>
  <si>
    <t>1stset=前半50mhypo7,後半50mhypo5 2ndset=ターン後10m呼吸禁止　まわし+15s</t>
    <rPh sb="7" eb="9">
      <t>ゼンハン</t>
    </rPh>
    <rPh sb="18" eb="20">
      <t>コウハン</t>
    </rPh>
    <rPh sb="39" eb="40">
      <t>ゴ</t>
    </rPh>
    <rPh sb="43" eb="47">
      <t>コキュウキンシ</t>
    </rPh>
    <phoneticPr fontId="1"/>
  </si>
  <si>
    <t>Main</t>
    <phoneticPr fontId="1"/>
  </si>
  <si>
    <t>1'30</t>
    <phoneticPr fontId="1"/>
  </si>
  <si>
    <t>2'00</t>
    <phoneticPr fontId="1"/>
  </si>
  <si>
    <t>Drill</t>
    <phoneticPr fontId="1"/>
  </si>
  <si>
    <t>Cho</t>
    <phoneticPr fontId="1"/>
  </si>
  <si>
    <t>×</t>
    <phoneticPr fontId="1"/>
  </si>
  <si>
    <t>FR</t>
    <phoneticPr fontId="1"/>
  </si>
  <si>
    <t>1stset=des 2ndset=b-up 3rdset&amp;4thset=all-outかつ出来る限り呼吸我慢　ターン後すぐの呼吸は厳禁！</t>
    <rPh sb="46" eb="48">
      <t>デキ</t>
    </rPh>
    <rPh sb="49" eb="50">
      <t>カギ</t>
    </rPh>
    <rPh sb="51" eb="53">
      <t>コキュウ</t>
    </rPh>
    <rPh sb="53" eb="55">
      <t>ガマン</t>
    </rPh>
    <rPh sb="59" eb="60">
      <t>ゴ</t>
    </rPh>
    <rPh sb="63" eb="65">
      <t>コキュウ</t>
    </rPh>
    <rPh sb="66" eb="68">
      <t>ゲンキン</t>
    </rPh>
    <phoneticPr fontId="1"/>
  </si>
  <si>
    <t>Down</t>
    <phoneticPr fontId="1"/>
  </si>
  <si>
    <t>Cho</t>
    <phoneticPr fontId="1"/>
  </si>
  <si>
    <t>300以上　1日目の疲れを確実に取ること</t>
    <rPh sb="3" eb="5">
      <t>イジョウ</t>
    </rPh>
    <rPh sb="7" eb="8">
      <t>ニチ</t>
    </rPh>
    <rPh sb="8" eb="9">
      <t>メ</t>
    </rPh>
    <rPh sb="10" eb="11">
      <t>ツカ</t>
    </rPh>
    <rPh sb="13" eb="15">
      <t>カクジツ</t>
    </rPh>
    <rPh sb="16" eb="17">
      <t>ト</t>
    </rPh>
    <phoneticPr fontId="1"/>
  </si>
  <si>
    <t>3コース　　＋1本</t>
    <rPh sb="8" eb="9">
      <t>ポン</t>
    </rPh>
    <phoneticPr fontId="1"/>
  </si>
  <si>
    <t>1,2コース　＋2本</t>
    <rPh sb="9" eb="10">
      <t>ホン</t>
    </rPh>
    <phoneticPr fontId="1"/>
  </si>
  <si>
    <t>6コース       -1本</t>
    <rPh sb="13" eb="14">
      <t>ポン</t>
    </rPh>
    <phoneticPr fontId="1"/>
  </si>
  <si>
    <t>7,8コース　-2本</t>
    <rPh sb="9" eb="10">
      <t>ホン</t>
    </rPh>
    <phoneticPr fontId="1"/>
  </si>
  <si>
    <t>※ただし、DrillとMainの本数は全員同じです</t>
    <rPh sb="16" eb="18">
      <t>ホンスウ</t>
    </rPh>
    <rPh sb="19" eb="21">
      <t>ゼンイン</t>
    </rPh>
    <rPh sb="21" eb="22">
      <t>オナ</t>
    </rPh>
    <phoneticPr fontId="1"/>
  </si>
  <si>
    <t>※本数とサークルは4,5コース基準です　その他のコースの本数は以下（サークルはMain以外は各自で）</t>
    <rPh sb="1" eb="3">
      <t>ホンスウ</t>
    </rPh>
    <rPh sb="15" eb="17">
      <t>キジュン</t>
    </rPh>
    <rPh sb="22" eb="23">
      <t>タ</t>
    </rPh>
    <rPh sb="28" eb="30">
      <t>ホンスウ</t>
    </rPh>
    <rPh sb="31" eb="33">
      <t>イカ</t>
    </rPh>
    <rPh sb="43" eb="45">
      <t>イガイ</t>
    </rPh>
    <rPh sb="46" eb="48">
      <t>カクジ</t>
    </rPh>
    <phoneticPr fontId="1"/>
  </si>
  <si>
    <t>※Mainのサークルは1~3コースは1'20,　4~6コースは1'30  7,8コースは1'40です。</t>
    <phoneticPr fontId="1"/>
  </si>
  <si>
    <t>under water 25m呼吸禁止　サークルは全員共通</t>
    <rPh sb="15" eb="19">
      <t>コキュウキンシ</t>
    </rPh>
    <rPh sb="25" eb="27">
      <t>ゼンイン</t>
    </rPh>
    <rPh sb="27" eb="29">
      <t>キョウツウ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</si>
</sst>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rgb="FF333333"/>
      <name val="Tahoma"/>
      <family val="2"/>
    </font>
    <font>
      <sz val="11"/>
      <color theme="1"/>
      <name val="Century"/>
      <family val="1"/>
    </font>
    <font>
      <sz val="11"/>
      <color theme="1"/>
      <name val="メイリオ"/>
      <family val="3"/>
      <charset val="128"/>
    </font>
    <font>
      <i/>
      <sz val="24"/>
      <color theme="1"/>
      <name val="メイリオ"/>
      <family val="3"/>
      <charset val="128"/>
    </font>
    <font>
      <sz val="8"/>
      <color rgb="FF333333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24"/>
      <color theme="1"/>
      <name val="メイリオ"/>
      <family val="3"/>
      <charset val="128"/>
    </font>
    <font>
      <b/>
      <sz val="18"/>
      <color theme="1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20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rgb="FF33333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Protection="1">
      <alignment vertical="center"/>
    </xf>
    <xf numFmtId="0" fontId="6" fillId="0" borderId="0" xfId="0" applyFont="1" applyAlignment="1" applyProtection="1">
      <alignment horizontal="left" vertical="center"/>
    </xf>
    <xf numFmtId="0" fontId="7" fillId="0" borderId="7" xfId="0" applyFont="1" applyBorder="1" applyAlignment="1" applyProtection="1">
      <alignment horizontal="left" vertical="center"/>
    </xf>
    <xf numFmtId="0" fontId="4" fillId="0" borderId="8" xfId="0" applyFont="1" applyBorder="1" applyProtection="1">
      <alignment vertical="center"/>
    </xf>
    <xf numFmtId="0" fontId="7" fillId="0" borderId="6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7" fillId="0" borderId="7" xfId="0" applyFont="1" applyBorder="1" applyProtection="1">
      <alignment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10" xfId="0" applyFont="1" applyBorder="1" applyProtection="1">
      <alignment vertical="center"/>
    </xf>
    <xf numFmtId="0" fontId="8" fillId="0" borderId="8" xfId="0" applyFont="1" applyBorder="1" applyProtection="1">
      <alignment vertical="center"/>
    </xf>
    <xf numFmtId="0" fontId="8" fillId="0" borderId="6" xfId="0" applyFont="1" applyFill="1" applyBorder="1" applyProtection="1">
      <alignment vertical="center"/>
    </xf>
    <xf numFmtId="0" fontId="7" fillId="0" borderId="0" xfId="0" applyFont="1" applyAlignment="1" applyProtection="1">
      <alignment horizontal="left" vertical="center" wrapText="1"/>
    </xf>
    <xf numFmtId="0" fontId="8" fillId="0" borderId="0" xfId="0" applyFont="1" applyFill="1" applyBorder="1" applyProtection="1">
      <alignment vertical="center"/>
    </xf>
    <xf numFmtId="0" fontId="9" fillId="0" borderId="1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/>
    </xf>
    <xf numFmtId="0" fontId="10" fillId="0" borderId="2" xfId="0" applyFont="1" applyBorder="1" applyProtection="1">
      <alignment vertical="center"/>
    </xf>
    <xf numFmtId="0" fontId="9" fillId="0" borderId="4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14" xfId="0" applyNumberFormat="1" applyFont="1" applyBorder="1" applyAlignment="1" applyProtection="1">
      <alignment horizontal="center" vertical="center"/>
    </xf>
    <xf numFmtId="0" fontId="10" fillId="0" borderId="0" xfId="0" applyFont="1" applyBorder="1" applyProtection="1">
      <alignment vertical="center"/>
    </xf>
    <xf numFmtId="0" fontId="9" fillId="0" borderId="13" xfId="0" applyNumberFormat="1" applyFont="1" applyBorder="1" applyProtection="1">
      <alignment vertical="center"/>
    </xf>
    <xf numFmtId="0" fontId="9" fillId="0" borderId="0" xfId="0" applyNumberFormat="1" applyFont="1" applyBorder="1" applyAlignment="1" applyProtection="1">
      <alignment horizontal="center" vertical="center"/>
    </xf>
    <xf numFmtId="0" fontId="8" fillId="0" borderId="7" xfId="0" applyFont="1" applyBorder="1" applyProtection="1">
      <alignment vertical="center"/>
    </xf>
    <xf numFmtId="0" fontId="8" fillId="0" borderId="20" xfId="0" applyFont="1" applyBorder="1" applyProtection="1">
      <alignment vertical="center"/>
    </xf>
    <xf numFmtId="0" fontId="9" fillId="0" borderId="22" xfId="0" applyNumberFormat="1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/>
    </xf>
    <xf numFmtId="0" fontId="9" fillId="0" borderId="21" xfId="0" applyFont="1" applyBorder="1" applyAlignment="1" applyProtection="1">
      <alignment horizontal="center" vertical="center"/>
    </xf>
    <xf numFmtId="0" fontId="4" fillId="0" borderId="0" xfId="0" applyFont="1">
      <alignment vertical="center"/>
    </xf>
    <xf numFmtId="0" fontId="4" fillId="0" borderId="8" xfId="0" applyFont="1" applyBorder="1">
      <alignment vertical="center"/>
    </xf>
    <xf numFmtId="0" fontId="8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8" xfId="0" applyFont="1" applyBorder="1">
      <alignment vertical="center"/>
    </xf>
    <xf numFmtId="0" fontId="14" fillId="0" borderId="2" xfId="0" applyFont="1" applyBorder="1">
      <alignment vertical="center"/>
    </xf>
    <xf numFmtId="0" fontId="10" fillId="0" borderId="11" xfId="0" applyFont="1" applyBorder="1" applyProtection="1">
      <alignment vertical="center"/>
    </xf>
    <xf numFmtId="0" fontId="14" fillId="0" borderId="0" xfId="0" applyFont="1" applyBorder="1">
      <alignment vertical="center"/>
    </xf>
    <xf numFmtId="0" fontId="10" fillId="0" borderId="0" xfId="0" applyFont="1" applyProtection="1">
      <alignment vertical="center"/>
    </xf>
    <xf numFmtId="0" fontId="8" fillId="0" borderId="10" xfId="0" applyFont="1" applyBorder="1" applyAlignment="1" applyProtection="1">
      <alignment horizontal="center" vertical="center"/>
    </xf>
    <xf numFmtId="0" fontId="8" fillId="0" borderId="20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/>
    </xf>
    <xf numFmtId="0" fontId="9" fillId="0" borderId="22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vertical="center" wrapText="1"/>
    </xf>
    <xf numFmtId="0" fontId="16" fillId="0" borderId="0" xfId="0" applyFont="1" applyAlignment="1" applyProtection="1">
      <alignment horizontal="left" vertical="center" wrapText="1"/>
    </xf>
    <xf numFmtId="0" fontId="18" fillId="0" borderId="0" xfId="0" applyFont="1" applyAlignment="1" applyProtection="1">
      <alignment horizontal="left" vertical="center"/>
    </xf>
    <xf numFmtId="0" fontId="9" fillId="0" borderId="8" xfId="0" applyNumberFormat="1" applyFont="1" applyBorder="1" applyAlignment="1">
      <alignment horizontal="right" vertical="center"/>
    </xf>
    <xf numFmtId="49" fontId="9" fillId="0" borderId="11" xfId="0" applyNumberFormat="1" applyFont="1" applyBorder="1" applyAlignment="1" applyProtection="1">
      <alignment horizontal="center" vertical="center"/>
    </xf>
    <xf numFmtId="49" fontId="9" fillId="0" borderId="13" xfId="0" applyNumberFormat="1" applyFont="1" applyBorder="1" applyAlignment="1" applyProtection="1">
      <alignment horizontal="center" vertical="center"/>
    </xf>
    <xf numFmtId="0" fontId="13" fillId="0" borderId="11" xfId="0" applyFont="1" applyBorder="1" applyAlignment="1">
      <alignment horizontal="center" vertical="center" shrinkToFit="1"/>
    </xf>
    <xf numFmtId="0" fontId="11" fillId="0" borderId="11" xfId="0" applyFont="1" applyBorder="1" applyAlignment="1">
      <alignment horizontal="center" vertical="center" shrinkToFit="1"/>
    </xf>
    <xf numFmtId="0" fontId="13" fillId="0" borderId="13" xfId="0" applyFont="1" applyBorder="1" applyAlignment="1">
      <alignment horizontal="center" vertical="center" shrinkToFit="1"/>
    </xf>
    <xf numFmtId="0" fontId="13" fillId="0" borderId="15" xfId="0" applyFont="1" applyBorder="1" applyAlignment="1">
      <alignment horizontal="center" vertical="center" shrinkToFit="1"/>
    </xf>
    <xf numFmtId="0" fontId="4" fillId="0" borderId="0" xfId="0" applyFont="1" applyAlignment="1" applyProtection="1">
      <alignment vertical="center"/>
    </xf>
    <xf numFmtId="176" fontId="12" fillId="0" borderId="8" xfId="0" applyNumberFormat="1" applyFont="1" applyBorder="1" applyProtection="1">
      <alignment vertical="center"/>
    </xf>
    <xf numFmtId="0" fontId="11" fillId="0" borderId="12" xfId="0" applyNumberFormat="1" applyFont="1" applyBorder="1" applyAlignment="1">
      <alignment horizontal="center" vertical="center" shrinkToFit="1"/>
    </xf>
    <xf numFmtId="0" fontId="11" fillId="0" borderId="2" xfId="0" applyNumberFormat="1" applyFont="1" applyBorder="1" applyAlignment="1">
      <alignment horizontal="center" vertical="center" shrinkToFit="1"/>
    </xf>
    <xf numFmtId="0" fontId="11" fillId="0" borderId="21" xfId="0" applyNumberFormat="1" applyFont="1" applyBorder="1" applyAlignment="1">
      <alignment horizontal="center" vertical="center" shrinkToFit="1"/>
    </xf>
    <xf numFmtId="0" fontId="11" fillId="0" borderId="13" xfId="0" applyFont="1" applyBorder="1" applyAlignment="1">
      <alignment horizontal="center" vertical="center" shrinkToFit="1"/>
    </xf>
    <xf numFmtId="0" fontId="11" fillId="0" borderId="14" xfId="0" applyNumberFormat="1" applyFont="1" applyBorder="1" applyAlignment="1">
      <alignment horizontal="center" vertical="center" shrinkToFit="1"/>
    </xf>
    <xf numFmtId="0" fontId="11" fillId="0" borderId="0" xfId="0" applyNumberFormat="1" applyFont="1" applyBorder="1" applyAlignment="1">
      <alignment horizontal="center" vertical="center" shrinkToFit="1"/>
    </xf>
    <xf numFmtId="0" fontId="11" fillId="0" borderId="22" xfId="0" applyNumberFormat="1" applyFont="1" applyBorder="1" applyAlignment="1">
      <alignment horizontal="center" vertical="center" shrinkToFit="1"/>
    </xf>
    <xf numFmtId="0" fontId="11" fillId="0" borderId="15" xfId="0" applyFont="1" applyBorder="1" applyAlignment="1">
      <alignment horizontal="center" vertical="center" shrinkToFit="1"/>
    </xf>
    <xf numFmtId="0" fontId="11" fillId="0" borderId="19" xfId="0" applyNumberFormat="1" applyFont="1" applyBorder="1" applyAlignment="1">
      <alignment horizontal="center" vertical="center" shrinkToFit="1"/>
    </xf>
    <xf numFmtId="0" fontId="11" fillId="0" borderId="17" xfId="0" applyNumberFormat="1" applyFont="1" applyBorder="1" applyAlignment="1">
      <alignment horizontal="center" vertical="center" shrinkToFit="1"/>
    </xf>
    <xf numFmtId="0" fontId="11" fillId="0" borderId="23" xfId="0" applyNumberFormat="1" applyFont="1" applyBorder="1" applyAlignment="1">
      <alignment horizontal="center" vertical="center" shrinkToFit="1"/>
    </xf>
    <xf numFmtId="0" fontId="14" fillId="0" borderId="17" xfId="0" applyFont="1" applyBorder="1">
      <alignment vertical="center"/>
    </xf>
    <xf numFmtId="0" fontId="8" fillId="0" borderId="10" xfId="0" applyFont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center" shrinkToFit="1"/>
    </xf>
    <xf numFmtId="0" fontId="8" fillId="0" borderId="6" xfId="0" applyFont="1" applyFill="1" applyBorder="1" applyAlignment="1">
      <alignment horizontal="center" vertical="center" shrinkToFit="1"/>
    </xf>
    <xf numFmtId="176" fontId="14" fillId="0" borderId="11" xfId="0" applyNumberFormat="1" applyFont="1" applyBorder="1" applyAlignment="1">
      <alignment vertical="center" shrinkToFit="1"/>
    </xf>
    <xf numFmtId="176" fontId="14" fillId="0" borderId="13" xfId="0" applyNumberFormat="1" applyFont="1" applyBorder="1" applyAlignment="1">
      <alignment vertical="center" shrinkToFit="1"/>
    </xf>
    <xf numFmtId="176" fontId="14" fillId="0" borderId="15" xfId="0" applyNumberFormat="1" applyFont="1" applyBorder="1" applyAlignment="1">
      <alignment vertical="center" shrinkToFit="1"/>
    </xf>
    <xf numFmtId="0" fontId="16" fillId="0" borderId="7" xfId="0" applyFont="1" applyBorder="1" applyAlignment="1" applyProtection="1">
      <alignment horizontal="left" vertical="center"/>
    </xf>
    <xf numFmtId="0" fontId="17" fillId="0" borderId="7" xfId="0" applyFont="1" applyBorder="1" applyAlignment="1">
      <alignment horizontal="right" vertical="center"/>
    </xf>
    <xf numFmtId="0" fontId="17" fillId="0" borderId="9" xfId="0" applyFont="1" applyBorder="1" applyAlignment="1">
      <alignment horizontal="right" vertical="center"/>
    </xf>
    <xf numFmtId="0" fontId="7" fillId="0" borderId="7" xfId="0" applyFont="1" applyBorder="1" applyAlignment="1" applyProtection="1">
      <alignment horizontal="center" vertical="center"/>
    </xf>
    <xf numFmtId="0" fontId="8" fillId="0" borderId="7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14" fontId="15" fillId="2" borderId="9" xfId="0" applyNumberFormat="1" applyFont="1" applyFill="1" applyBorder="1" applyAlignment="1" applyProtection="1">
      <alignment horizontal="center" vertical="center"/>
    </xf>
    <xf numFmtId="14" fontId="15" fillId="2" borderId="7" xfId="0" applyNumberFormat="1" applyFont="1" applyFill="1" applyBorder="1" applyAlignment="1" applyProtection="1">
      <alignment horizontal="center" vertical="center"/>
    </xf>
    <xf numFmtId="14" fontId="15" fillId="2" borderId="8" xfId="0" applyNumberFormat="1" applyFont="1" applyFill="1" applyBorder="1" applyAlignment="1" applyProtection="1">
      <alignment horizontal="center" vertical="center"/>
    </xf>
    <xf numFmtId="0" fontId="16" fillId="0" borderId="7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7" fillId="0" borderId="7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16" fillId="2" borderId="7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right" vertical="center"/>
    </xf>
    <xf numFmtId="0" fontId="10" fillId="0" borderId="7" xfId="0" applyFont="1" applyBorder="1" applyAlignment="1" applyProtection="1">
      <alignment horizontal="right" vertical="center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center" vertical="center" shrinkToFit="1"/>
    </xf>
    <xf numFmtId="0" fontId="11" fillId="0" borderId="5" xfId="0" applyFont="1" applyBorder="1" applyAlignment="1">
      <alignment horizontal="center" vertical="center" shrinkToFit="1"/>
    </xf>
    <xf numFmtId="0" fontId="11" fillId="0" borderId="16" xfId="0" applyFont="1" applyBorder="1" applyAlignment="1">
      <alignment horizontal="center" vertical="center" shrinkToFit="1"/>
    </xf>
    <xf numFmtId="0" fontId="11" fillId="0" borderId="17" xfId="0" applyFont="1" applyBorder="1" applyAlignment="1">
      <alignment horizontal="center" vertical="center" shrinkToFit="1"/>
    </xf>
    <xf numFmtId="0" fontId="11" fillId="0" borderId="1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shrinkToFit="1"/>
    </xf>
    <xf numFmtId="0" fontId="8" fillId="0" borderId="7" xfId="0" applyFont="1" applyBorder="1" applyAlignment="1">
      <alignment horizontal="center" vertical="center" shrinkToFit="1"/>
    </xf>
    <xf numFmtId="0" fontId="8" fillId="0" borderId="8" xfId="0" applyFont="1" applyBorder="1" applyAlignment="1">
      <alignment horizontal="center" vertical="center" shrinkToFit="1"/>
    </xf>
    <xf numFmtId="14" fontId="16" fillId="0" borderId="9" xfId="0" applyNumberFormat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6" fillId="0" borderId="9" xfId="0" applyFont="1" applyBorder="1" applyAlignment="1">
      <alignment horizontal="center" vertical="center" shrinkToFit="1"/>
    </xf>
    <xf numFmtId="0" fontId="16" fillId="0" borderId="7" xfId="0" applyFont="1" applyBorder="1" applyAlignment="1">
      <alignment horizontal="center" vertical="center" shrinkToFit="1"/>
    </xf>
    <xf numFmtId="0" fontId="16" fillId="0" borderId="8" xfId="0" applyFont="1" applyBorder="1" applyAlignment="1">
      <alignment horizontal="center" vertical="center" shrinkToFit="1"/>
    </xf>
    <xf numFmtId="14" fontId="15" fillId="0" borderId="9" xfId="0" applyNumberFormat="1" applyFont="1" applyBorder="1" applyAlignment="1" applyProtection="1">
      <alignment horizontal="center" vertical="center"/>
    </xf>
    <xf numFmtId="14" fontId="15" fillId="0" borderId="7" xfId="0" applyNumberFormat="1" applyFont="1" applyBorder="1" applyAlignment="1" applyProtection="1">
      <alignment horizontal="center" vertical="center"/>
    </xf>
    <xf numFmtId="14" fontId="15" fillId="0" borderId="8" xfId="0" applyNumberFormat="1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solidFill>
          <a:schemeClr val="lt1"/>
        </a:solidFill>
        <a:ln w="12700" cmpd="sng">
          <a:solidFill>
            <a:schemeClr val="tx1"/>
          </a:solidFill>
        </a:ln>
      </a:spPr>
      <a:bodyPr vertOverflow="clip" horz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R22"/>
  <sheetViews>
    <sheetView zoomScale="50" zoomScaleNormal="50" zoomScaleSheetLayoutView="40" workbookViewId="0">
      <selection activeCell="G31" sqref="G31"/>
    </sheetView>
  </sheetViews>
  <sheetFormatPr defaultColWidth="9" defaultRowHeight="17.399999999999999" x14ac:dyDescent="0.2"/>
  <cols>
    <col min="1" max="1" width="1.88671875" style="5" customWidth="1"/>
    <col min="2" max="2" width="22.88671875" style="5" customWidth="1"/>
    <col min="3" max="3" width="14.88671875" style="5" customWidth="1"/>
    <col min="4" max="4" width="7.109375" style="5" customWidth="1"/>
    <col min="5" max="5" width="7.6640625" style="5" customWidth="1"/>
    <col min="6" max="6" width="2.33203125" style="5" customWidth="1"/>
    <col min="7" max="7" width="10.109375" style="5" customWidth="1"/>
    <col min="8" max="8" width="2.109375" style="5" customWidth="1"/>
    <col min="9" max="9" width="6.6640625" style="5" customWidth="1"/>
    <col min="10" max="10" width="9.33203125" style="5" customWidth="1"/>
    <col min="11" max="12" width="8.33203125" style="5" customWidth="1"/>
    <col min="13" max="13" width="141.77734375" style="5" customWidth="1"/>
    <col min="14" max="14" width="7.33203125" style="5" bestFit="1" customWidth="1"/>
    <col min="15" max="15" width="12.44140625" style="5" customWidth="1"/>
    <col min="16" max="17" width="12.109375" style="5" customWidth="1"/>
    <col min="18" max="16384" width="9" style="5"/>
  </cols>
  <sheetData>
    <row r="1" spans="2:18" ht="18" thickBot="1" x14ac:dyDescent="0.25"/>
    <row r="2" spans="2:18" s="60" customFormat="1" ht="57.75" customHeight="1" thickBot="1" x14ac:dyDescent="0.25">
      <c r="B2" s="94" t="s">
        <v>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</row>
    <row r="3" spans="2:18" ht="29.4" thickBot="1" x14ac:dyDescent="0.25">
      <c r="B3" s="88" t="s">
        <v>48</v>
      </c>
      <c r="C3" s="89"/>
      <c r="D3" s="90"/>
      <c r="E3" s="7"/>
      <c r="F3" s="93" t="s">
        <v>1</v>
      </c>
      <c r="G3" s="93"/>
      <c r="H3" s="91">
        <f>SUMIF(B6:B22,"&lt;&gt;",R6:R22)</f>
        <v>3600</v>
      </c>
      <c r="I3" s="92"/>
      <c r="J3" s="80" t="s">
        <v>2</v>
      </c>
      <c r="K3" s="97" t="s">
        <v>49</v>
      </c>
      <c r="L3" s="97"/>
      <c r="M3" s="98" t="s">
        <v>3</v>
      </c>
      <c r="N3" s="99"/>
      <c r="O3" s="61">
        <f>SUMIF(B6:B22,"&lt;&gt;",O6:O22)</f>
        <v>0</v>
      </c>
      <c r="P3" s="6"/>
      <c r="Q3" s="6"/>
    </row>
    <row r="4" spans="2:18" ht="18" thickBot="1" x14ac:dyDescent="0.25"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3"/>
      <c r="O4" s="8"/>
      <c r="P4" s="6"/>
      <c r="Q4" s="6"/>
    </row>
    <row r="5" spans="2:18" ht="34.5" customHeight="1" thickBot="1" x14ac:dyDescent="0.25">
      <c r="B5" s="46" t="s">
        <v>4</v>
      </c>
      <c r="C5" s="47" t="s">
        <v>5</v>
      </c>
      <c r="D5" s="9" t="s">
        <v>6</v>
      </c>
      <c r="E5" s="10" t="s">
        <v>7</v>
      </c>
      <c r="F5" s="83"/>
      <c r="G5" s="11" t="s">
        <v>8</v>
      </c>
      <c r="H5" s="12"/>
      <c r="I5" s="13" t="s">
        <v>9</v>
      </c>
      <c r="J5" s="14" t="s">
        <v>10</v>
      </c>
      <c r="K5" s="32" t="s">
        <v>11</v>
      </c>
      <c r="L5" s="33" t="s">
        <v>12</v>
      </c>
      <c r="M5" s="15" t="s">
        <v>13</v>
      </c>
      <c r="N5" s="15" t="s">
        <v>14</v>
      </c>
      <c r="O5" s="16" t="s">
        <v>15</v>
      </c>
      <c r="P5" s="17"/>
      <c r="Q5" s="51" t="s">
        <v>16</v>
      </c>
      <c r="R5" s="18" t="s">
        <v>7</v>
      </c>
    </row>
    <row r="6" spans="2:18" ht="28.8" x14ac:dyDescent="0.2">
      <c r="B6" s="35" t="s">
        <v>50</v>
      </c>
      <c r="C6" s="36" t="s">
        <v>51</v>
      </c>
      <c r="D6" s="54"/>
      <c r="E6" s="19">
        <v>100</v>
      </c>
      <c r="F6" s="20" t="str">
        <f>IF(G6&lt;&gt;0,"×","")</f>
        <v>×</v>
      </c>
      <c r="G6" s="21">
        <v>4</v>
      </c>
      <c r="H6" s="20" t="str">
        <f>IF(I6&lt;&gt;0,"×","")</f>
        <v/>
      </c>
      <c r="I6" s="22"/>
      <c r="J6" s="35" t="s">
        <v>52</v>
      </c>
      <c r="K6" s="21"/>
      <c r="L6" s="36"/>
      <c r="M6" s="23"/>
      <c r="N6" s="23"/>
      <c r="O6" s="43"/>
      <c r="P6" s="6"/>
      <c r="Q6" s="52">
        <f>IFERROR(RIGHT(G6,LEN(G6)-FIND("~",G6)),G6)</f>
        <v>4</v>
      </c>
      <c r="R6" s="45">
        <f>E6*Q6*IF(I6&lt;&gt;0,I6,1)</f>
        <v>400</v>
      </c>
    </row>
    <row r="7" spans="2:18" ht="28.8" x14ac:dyDescent="0.2">
      <c r="B7" s="48" t="s">
        <v>53</v>
      </c>
      <c r="C7" s="49" t="s">
        <v>54</v>
      </c>
      <c r="D7" s="55"/>
      <c r="E7" s="24">
        <v>50</v>
      </c>
      <c r="F7" s="25" t="str">
        <f>IF(G7&lt;&gt;0,"×","")</f>
        <v>×</v>
      </c>
      <c r="G7" s="26">
        <v>8</v>
      </c>
      <c r="H7" s="25" t="str">
        <f>IF(I7&lt;&gt;0,"×","")</f>
        <v/>
      </c>
      <c r="I7" s="27"/>
      <c r="J7" s="28" t="s">
        <v>55</v>
      </c>
      <c r="K7" s="31"/>
      <c r="L7" s="34"/>
      <c r="M7" s="29"/>
      <c r="N7" s="29"/>
      <c r="O7" s="30"/>
      <c r="P7" s="6"/>
      <c r="Q7" s="52">
        <f t="shared" ref="Q7:Q15" si="0">IFERROR(RIGHT(G7,LEN(G7)-FIND("~",G7)),G7)</f>
        <v>8</v>
      </c>
      <c r="R7" s="45">
        <f t="shared" ref="R7:R15" si="1">E7*Q7*IF(I7&lt;&gt;0,I7,1)</f>
        <v>400</v>
      </c>
    </row>
    <row r="8" spans="2:18" ht="28.8" x14ac:dyDescent="0.2">
      <c r="B8" s="48" t="s">
        <v>56</v>
      </c>
      <c r="C8" s="49" t="s">
        <v>57</v>
      </c>
      <c r="D8" s="55"/>
      <c r="E8" s="24">
        <v>50</v>
      </c>
      <c r="F8" s="25" t="str">
        <f t="shared" ref="F8" si="2">IF(G8&lt;&gt;0,"×","")</f>
        <v>×</v>
      </c>
      <c r="G8" s="26">
        <v>8</v>
      </c>
      <c r="H8" s="25" t="str">
        <f t="shared" ref="H8" si="3">IF(I8&lt;&gt;0,"×","")</f>
        <v/>
      </c>
      <c r="I8" s="27"/>
      <c r="J8" s="28" t="s">
        <v>55</v>
      </c>
      <c r="K8" s="31"/>
      <c r="L8" s="34"/>
      <c r="M8" s="50"/>
      <c r="N8" s="50"/>
      <c r="O8" s="30"/>
      <c r="P8" s="6"/>
      <c r="Q8" s="52">
        <f t="shared" si="0"/>
        <v>8</v>
      </c>
      <c r="R8" s="45">
        <f t="shared" si="1"/>
        <v>400</v>
      </c>
    </row>
    <row r="9" spans="2:18" ht="28.8" x14ac:dyDescent="0.2">
      <c r="B9" s="48" t="s">
        <v>65</v>
      </c>
      <c r="C9" s="49" t="s">
        <v>66</v>
      </c>
      <c r="D9" s="55"/>
      <c r="E9" s="24">
        <v>25</v>
      </c>
      <c r="F9" s="25" t="s">
        <v>67</v>
      </c>
      <c r="G9" s="26">
        <v>8</v>
      </c>
      <c r="H9" s="25"/>
      <c r="I9" s="27"/>
      <c r="J9" s="28" t="s">
        <v>55</v>
      </c>
      <c r="K9" s="31"/>
      <c r="L9" s="34"/>
      <c r="M9" s="50" t="s">
        <v>80</v>
      </c>
      <c r="N9" s="50"/>
      <c r="O9" s="30"/>
      <c r="P9" s="6"/>
      <c r="Q9" s="52"/>
      <c r="R9" s="45"/>
    </row>
    <row r="10" spans="2:18" ht="28.65" customHeight="1" x14ac:dyDescent="0.2">
      <c r="B10" s="48" t="s">
        <v>58</v>
      </c>
      <c r="C10" s="49" t="s">
        <v>59</v>
      </c>
      <c r="D10" s="55"/>
      <c r="E10" s="24">
        <v>100</v>
      </c>
      <c r="F10" s="25" t="str">
        <f t="shared" ref="F10:F15" si="4">IF(G10&lt;&gt;0,"×","")</f>
        <v>×</v>
      </c>
      <c r="G10" s="26">
        <v>8</v>
      </c>
      <c r="H10" s="25" t="str">
        <f t="shared" ref="H10:H15" si="5">IF(I10&lt;&gt;0,"×","")</f>
        <v>×</v>
      </c>
      <c r="I10" s="27">
        <v>2</v>
      </c>
      <c r="J10" s="28" t="s">
        <v>60</v>
      </c>
      <c r="K10" s="31" t="s">
        <v>52</v>
      </c>
      <c r="L10" s="34"/>
      <c r="M10" s="50" t="s">
        <v>61</v>
      </c>
      <c r="N10" s="29"/>
      <c r="O10" s="30"/>
      <c r="P10" s="6"/>
      <c r="Q10" s="52">
        <f t="shared" si="0"/>
        <v>8</v>
      </c>
      <c r="R10" s="45">
        <f t="shared" si="1"/>
        <v>1600</v>
      </c>
    </row>
    <row r="11" spans="2:18" ht="42" customHeight="1" x14ac:dyDescent="0.2">
      <c r="B11" s="48" t="s">
        <v>62</v>
      </c>
      <c r="C11" s="49" t="s">
        <v>68</v>
      </c>
      <c r="D11" s="55"/>
      <c r="E11" s="24">
        <v>50</v>
      </c>
      <c r="F11" s="25" t="str">
        <f t="shared" si="4"/>
        <v>×</v>
      </c>
      <c r="G11" s="26">
        <v>4</v>
      </c>
      <c r="H11" s="25" t="str">
        <f t="shared" si="5"/>
        <v>×</v>
      </c>
      <c r="I11" s="27">
        <v>4</v>
      </c>
      <c r="J11" s="28" t="s">
        <v>63</v>
      </c>
      <c r="K11" s="31" t="s">
        <v>64</v>
      </c>
      <c r="L11" s="34"/>
      <c r="M11" s="50" t="s">
        <v>69</v>
      </c>
      <c r="N11" s="29"/>
      <c r="O11" s="30"/>
      <c r="P11" s="6"/>
      <c r="Q11" s="52">
        <f t="shared" si="0"/>
        <v>4</v>
      </c>
      <c r="R11" s="45">
        <f t="shared" si="1"/>
        <v>800</v>
      </c>
    </row>
    <row r="12" spans="2:18" ht="28.8" x14ac:dyDescent="0.2">
      <c r="B12" s="48" t="s">
        <v>70</v>
      </c>
      <c r="C12" s="49" t="s">
        <v>71</v>
      </c>
      <c r="D12" s="55"/>
      <c r="E12" s="24"/>
      <c r="F12" s="25" t="str">
        <f t="shared" si="4"/>
        <v/>
      </c>
      <c r="G12" s="26"/>
      <c r="H12" s="25" t="str">
        <f t="shared" si="5"/>
        <v/>
      </c>
      <c r="I12" s="27"/>
      <c r="J12" s="28"/>
      <c r="K12" s="31"/>
      <c r="L12" s="34"/>
      <c r="M12" s="50" t="s">
        <v>72</v>
      </c>
      <c r="N12" s="29"/>
      <c r="O12" s="30" t="str">
        <f t="shared" ref="O12:O15" si="6">IF(J12&lt;&gt;0,(INT(J12/100)+MOD(J12,100)/60)*Q12*IF(I12&lt;&gt;0,I12,1)+IF(I12=0,0,(INT(K12/100)+MOD(K12,100)/60)*(I12-1))+(INT(L12/100)+MOD(L12,100)/60),"")</f>
        <v/>
      </c>
      <c r="P12" s="6"/>
      <c r="Q12" s="52">
        <f t="shared" si="0"/>
        <v>0</v>
      </c>
      <c r="R12" s="45">
        <f t="shared" si="1"/>
        <v>0</v>
      </c>
    </row>
    <row r="13" spans="2:18" ht="28.8" x14ac:dyDescent="0.2">
      <c r="B13" s="48"/>
      <c r="C13" s="49"/>
      <c r="D13" s="55"/>
      <c r="E13" s="24"/>
      <c r="F13" s="25" t="str">
        <f t="shared" si="4"/>
        <v/>
      </c>
      <c r="G13" s="26"/>
      <c r="H13" s="25" t="str">
        <f t="shared" si="5"/>
        <v/>
      </c>
      <c r="I13" s="27"/>
      <c r="J13" s="28"/>
      <c r="K13" s="31"/>
      <c r="L13" s="34"/>
      <c r="M13" s="50"/>
      <c r="N13" s="29"/>
      <c r="O13" s="30" t="str">
        <f t="shared" si="6"/>
        <v/>
      </c>
      <c r="P13" s="6"/>
      <c r="Q13" s="52">
        <f t="shared" si="0"/>
        <v>0</v>
      </c>
      <c r="R13" s="45">
        <f t="shared" si="1"/>
        <v>0</v>
      </c>
    </row>
    <row r="14" spans="2:18" ht="52.8" x14ac:dyDescent="0.2">
      <c r="B14" s="48"/>
      <c r="C14" s="49"/>
      <c r="D14" s="55"/>
      <c r="E14" s="24"/>
      <c r="F14" s="25" t="str">
        <f t="shared" si="4"/>
        <v/>
      </c>
      <c r="G14" s="26"/>
      <c r="H14" s="25" t="str">
        <f t="shared" si="5"/>
        <v/>
      </c>
      <c r="I14" s="27"/>
      <c r="J14" s="28"/>
      <c r="K14" s="31"/>
      <c r="L14" s="34"/>
      <c r="M14" s="50" t="s">
        <v>78</v>
      </c>
      <c r="N14" s="50"/>
      <c r="O14" s="30" t="str">
        <f t="shared" si="6"/>
        <v/>
      </c>
      <c r="P14" s="6"/>
      <c r="Q14" s="52">
        <f t="shared" si="0"/>
        <v>0</v>
      </c>
      <c r="R14" s="45">
        <f t="shared" si="1"/>
        <v>0</v>
      </c>
    </row>
    <row r="15" spans="2:18" ht="28.8" x14ac:dyDescent="0.2">
      <c r="B15" s="48"/>
      <c r="C15" s="49"/>
      <c r="D15" s="55"/>
      <c r="E15" s="24"/>
      <c r="F15" s="25" t="str">
        <f t="shared" si="4"/>
        <v/>
      </c>
      <c r="G15" s="26"/>
      <c r="H15" s="25" t="str">
        <f t="shared" si="5"/>
        <v/>
      </c>
      <c r="I15" s="27"/>
      <c r="J15" s="28"/>
      <c r="K15" s="31"/>
      <c r="L15" s="34"/>
      <c r="M15" s="29" t="s">
        <v>74</v>
      </c>
      <c r="N15" s="29"/>
      <c r="O15" s="30" t="str">
        <f t="shared" si="6"/>
        <v/>
      </c>
      <c r="P15" s="6"/>
      <c r="Q15" s="52">
        <f t="shared" si="0"/>
        <v>0</v>
      </c>
      <c r="R15" s="45">
        <f t="shared" si="1"/>
        <v>0</v>
      </c>
    </row>
    <row r="16" spans="2:18" ht="28.8" x14ac:dyDescent="0.2">
      <c r="B16" s="48"/>
      <c r="C16" s="49"/>
      <c r="D16" s="55"/>
      <c r="E16" s="24"/>
      <c r="F16" s="25" t="str">
        <f t="shared" ref="F16:F22" si="7">IF(G16&lt;&gt;0,"×","")</f>
        <v/>
      </c>
      <c r="G16" s="26"/>
      <c r="H16" s="25" t="str">
        <f t="shared" ref="H16:H22" si="8">IF(I16&lt;&gt;0,"×","")</f>
        <v/>
      </c>
      <c r="I16" s="27"/>
      <c r="J16" s="28"/>
      <c r="K16" s="31"/>
      <c r="L16" s="34"/>
      <c r="M16" s="29" t="s">
        <v>73</v>
      </c>
      <c r="N16" s="29"/>
      <c r="O16" s="30" t="str">
        <f t="shared" ref="O16:O22" si="9">IF(J16&lt;&gt;0,(INT(J16/100)+MOD(J16,100)/60)*Q16*IF(I16&lt;&gt;0,I16,1)+IF(I16=0,0,(INT(K16/100)+MOD(K16,100)/60)*(I16-1))+(INT(L16/100)+MOD(L16,100)/60),"")</f>
        <v/>
      </c>
      <c r="P16" s="6"/>
      <c r="Q16" s="52">
        <f t="shared" ref="Q16:Q22" si="10">IFERROR(RIGHT(G16,LEN(G16)-FIND("~",G16)),G16)</f>
        <v>0</v>
      </c>
      <c r="R16" s="45">
        <f t="shared" ref="R16:R22" si="11">E16*Q16*IF(I16&lt;&gt;0,I16,1)</f>
        <v>0</v>
      </c>
    </row>
    <row r="17" spans="2:18" ht="28.8" x14ac:dyDescent="0.2">
      <c r="B17" s="48"/>
      <c r="C17" s="49"/>
      <c r="D17" s="55"/>
      <c r="E17" s="24"/>
      <c r="F17" s="25" t="str">
        <f t="shared" si="7"/>
        <v/>
      </c>
      <c r="G17" s="26"/>
      <c r="H17" s="25" t="str">
        <f t="shared" si="8"/>
        <v/>
      </c>
      <c r="I17" s="27"/>
      <c r="J17" s="28"/>
      <c r="K17" s="31"/>
      <c r="L17" s="34"/>
      <c r="M17" s="29" t="s">
        <v>75</v>
      </c>
      <c r="N17" s="29"/>
      <c r="O17" s="30" t="str">
        <f t="shared" si="9"/>
        <v/>
      </c>
      <c r="P17" s="6"/>
      <c r="Q17" s="52">
        <f t="shared" si="10"/>
        <v>0</v>
      </c>
      <c r="R17" s="45">
        <f t="shared" si="11"/>
        <v>0</v>
      </c>
    </row>
    <row r="18" spans="2:18" ht="28.8" x14ac:dyDescent="0.2">
      <c r="B18" s="48"/>
      <c r="C18" s="49"/>
      <c r="D18" s="55"/>
      <c r="E18" s="24"/>
      <c r="F18" s="25" t="str">
        <f t="shared" si="7"/>
        <v/>
      </c>
      <c r="G18" s="26"/>
      <c r="H18" s="25" t="str">
        <f t="shared" si="8"/>
        <v/>
      </c>
      <c r="I18" s="27"/>
      <c r="J18" s="28"/>
      <c r="K18" s="31"/>
      <c r="L18" s="34"/>
      <c r="M18" s="29" t="s">
        <v>76</v>
      </c>
      <c r="N18" s="29"/>
      <c r="O18" s="30" t="str">
        <f t="shared" si="9"/>
        <v/>
      </c>
      <c r="P18" s="6"/>
      <c r="Q18" s="52">
        <f t="shared" si="10"/>
        <v>0</v>
      </c>
      <c r="R18" s="45">
        <f t="shared" si="11"/>
        <v>0</v>
      </c>
    </row>
    <row r="19" spans="2:18" ht="28.8" x14ac:dyDescent="0.2">
      <c r="B19" s="48"/>
      <c r="C19" s="49"/>
      <c r="D19" s="55"/>
      <c r="E19" s="24"/>
      <c r="F19" s="25" t="str">
        <f t="shared" si="7"/>
        <v/>
      </c>
      <c r="G19" s="26"/>
      <c r="H19" s="25" t="str">
        <f t="shared" si="8"/>
        <v/>
      </c>
      <c r="I19" s="27"/>
      <c r="J19" s="28"/>
      <c r="K19" s="31"/>
      <c r="L19" s="34"/>
      <c r="M19" s="29" t="s">
        <v>77</v>
      </c>
      <c r="N19" s="29"/>
      <c r="O19" s="30" t="str">
        <f t="shared" si="9"/>
        <v/>
      </c>
      <c r="P19" s="6"/>
      <c r="Q19" s="52">
        <f t="shared" si="10"/>
        <v>0</v>
      </c>
      <c r="R19" s="45">
        <f t="shared" si="11"/>
        <v>0</v>
      </c>
    </row>
    <row r="20" spans="2:18" ht="28.8" x14ac:dyDescent="0.2">
      <c r="B20" s="48"/>
      <c r="C20" s="49"/>
      <c r="D20" s="55"/>
      <c r="E20" s="24"/>
      <c r="F20" s="25" t="str">
        <f t="shared" si="7"/>
        <v/>
      </c>
      <c r="G20" s="26"/>
      <c r="H20" s="25" t="str">
        <f t="shared" si="8"/>
        <v/>
      </c>
      <c r="I20" s="27"/>
      <c r="J20" s="28"/>
      <c r="K20" s="31"/>
      <c r="L20" s="34"/>
      <c r="M20" s="29" t="s">
        <v>79</v>
      </c>
      <c r="N20" s="29"/>
      <c r="O20" s="30" t="str">
        <f t="shared" si="9"/>
        <v/>
      </c>
      <c r="P20" s="6"/>
      <c r="Q20" s="52">
        <f t="shared" si="10"/>
        <v>0</v>
      </c>
      <c r="R20" s="45">
        <f t="shared" si="11"/>
        <v>0</v>
      </c>
    </row>
    <row r="21" spans="2:18" ht="28.8" x14ac:dyDescent="0.2">
      <c r="B21" s="48"/>
      <c r="C21" s="49"/>
      <c r="D21" s="55"/>
      <c r="E21" s="24"/>
      <c r="F21" s="25" t="str">
        <f t="shared" si="7"/>
        <v/>
      </c>
      <c r="G21" s="26"/>
      <c r="H21" s="25" t="str">
        <f t="shared" si="8"/>
        <v/>
      </c>
      <c r="I21" s="27"/>
      <c r="J21" s="28"/>
      <c r="K21" s="31"/>
      <c r="L21" s="34"/>
      <c r="M21" s="29"/>
      <c r="N21" s="29"/>
      <c r="O21" s="30" t="str">
        <f t="shared" si="9"/>
        <v/>
      </c>
      <c r="P21" s="6"/>
      <c r="Q21" s="52">
        <f t="shared" si="10"/>
        <v>0</v>
      </c>
      <c r="R21" s="45">
        <f t="shared" si="11"/>
        <v>0</v>
      </c>
    </row>
    <row r="22" spans="2:18" ht="28.8" x14ac:dyDescent="0.2">
      <c r="B22" s="48"/>
      <c r="C22" s="49"/>
      <c r="D22" s="55"/>
      <c r="E22" s="24"/>
      <c r="F22" s="25" t="str">
        <f t="shared" si="7"/>
        <v/>
      </c>
      <c r="G22" s="26"/>
      <c r="H22" s="25" t="str">
        <f t="shared" si="8"/>
        <v/>
      </c>
      <c r="I22" s="27"/>
      <c r="J22" s="28"/>
      <c r="K22" s="31"/>
      <c r="L22" s="34"/>
      <c r="M22" s="29"/>
      <c r="N22" s="29"/>
      <c r="O22" s="30" t="str">
        <f t="shared" si="9"/>
        <v/>
      </c>
      <c r="P22" s="6"/>
      <c r="Q22" s="52">
        <f t="shared" si="10"/>
        <v>0</v>
      </c>
      <c r="R22" s="45">
        <f t="shared" si="11"/>
        <v>0</v>
      </c>
    </row>
  </sheetData>
  <mergeCells count="7">
    <mergeCell ref="B4:M4"/>
    <mergeCell ref="B3:D3"/>
    <mergeCell ref="H3:I3"/>
    <mergeCell ref="F3:G3"/>
    <mergeCell ref="B2:O2"/>
    <mergeCell ref="K3:L3"/>
    <mergeCell ref="M3:N3"/>
  </mergeCells>
  <phoneticPr fontId="1"/>
  <pageMargins left="0.25" right="0.25" top="0.75" bottom="0.75" header="0.3" footer="0.3"/>
  <pageSetup paperSize="9" scale="51" orientation="portrait" r:id="rId1"/>
  <colBreaks count="1" manualBreakCount="1">
    <brk id="15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P99"/>
  <sheetViews>
    <sheetView view="pageBreakPreview" zoomScale="40" zoomScaleNormal="98" zoomScaleSheetLayoutView="40" workbookViewId="0">
      <selection activeCell="M3" sqref="M3:N3"/>
    </sheetView>
  </sheetViews>
  <sheetFormatPr defaultColWidth="9" defaultRowHeight="13.8" x14ac:dyDescent="0.2"/>
  <cols>
    <col min="1" max="1" width="1.88671875" style="1" customWidth="1"/>
    <col min="2" max="2" width="20.109375" style="4" customWidth="1"/>
    <col min="3" max="3" width="14.6640625" style="4" customWidth="1"/>
    <col min="4" max="4" width="9.44140625" style="1" customWidth="1"/>
    <col min="5" max="5" width="5.6640625" style="1" customWidth="1"/>
    <col min="6" max="6" width="2.33203125" style="1" customWidth="1"/>
    <col min="7" max="7" width="4.88671875" style="1" customWidth="1"/>
    <col min="8" max="8" width="2.109375" style="1" customWidth="1"/>
    <col min="9" max="9" width="7.88671875" style="1" customWidth="1"/>
    <col min="10" max="12" width="9.6640625" style="1" customWidth="1"/>
    <col min="13" max="13" width="108.109375" style="1" customWidth="1"/>
    <col min="14" max="14" width="10.44140625" style="1" bestFit="1" customWidth="1"/>
    <col min="15" max="15" width="9.44140625" style="1" customWidth="1"/>
    <col min="16" max="16" width="1.88671875" style="1" customWidth="1"/>
    <col min="17" max="16384" width="9" style="1"/>
  </cols>
  <sheetData>
    <row r="1" spans="2:16" ht="9" customHeight="1" thickBot="1" x14ac:dyDescent="0.2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2:16" ht="40.5" customHeight="1" thickBot="1" x14ac:dyDescent="0.25">
      <c r="B2" s="106" t="str">
        <f>長文メニュー・記入用!B2</f>
        <v>西CAB　Training Menu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2:16" ht="29.4" thickBot="1" x14ac:dyDescent="0.25">
      <c r="B3" s="112" t="str">
        <f>長文メニュー・記入用!B3</f>
        <v>2015/</v>
      </c>
      <c r="C3" s="113"/>
      <c r="D3" s="114"/>
      <c r="E3" s="117" t="str">
        <f>IF(長文メニュー・記入用!H3&lt;&gt;0,"総合距離 "&amp;長文メニュー・記入用!H3,"")</f>
        <v/>
      </c>
      <c r="F3" s="118"/>
      <c r="G3" s="118"/>
      <c r="H3" s="118"/>
      <c r="I3" s="119"/>
      <c r="J3" s="123" t="str">
        <f>IF(長文メニュー・記入用!K3&lt;&gt;0,"メニュー作成者："&amp;長文メニュー・記入用!K3,"")</f>
        <v>メニュー作成者：大西太一星</v>
      </c>
      <c r="K3" s="124"/>
      <c r="L3" s="125"/>
      <c r="M3" s="82"/>
      <c r="N3" s="81"/>
      <c r="O3" s="53" t="str">
        <f>IF(長文メニュー・記入用!O3&lt;&gt;0,"総合時間[分] "&amp;ROUND(長文メニュー・記入用!O3,2),"")</f>
        <v/>
      </c>
      <c r="P3" s="3"/>
    </row>
    <row r="4" spans="2:16" ht="10.5" customHeight="1" thickBot="1" x14ac:dyDescent="0.25">
      <c r="B4" s="115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85"/>
      <c r="O4" s="38"/>
      <c r="P4" s="3"/>
    </row>
    <row r="5" spans="2:16" ht="36" customHeight="1" thickBot="1" x14ac:dyDescent="0.25">
      <c r="B5" s="39" t="s">
        <v>4</v>
      </c>
      <c r="C5" s="39" t="s">
        <v>5</v>
      </c>
      <c r="D5" s="40" t="s">
        <v>6</v>
      </c>
      <c r="E5" s="109" t="s">
        <v>17</v>
      </c>
      <c r="F5" s="110"/>
      <c r="G5" s="110"/>
      <c r="H5" s="110"/>
      <c r="I5" s="111"/>
      <c r="J5" s="74" t="s">
        <v>10</v>
      </c>
      <c r="K5" s="84" t="s">
        <v>18</v>
      </c>
      <c r="L5" s="75" t="s">
        <v>12</v>
      </c>
      <c r="M5" s="41" t="s">
        <v>13</v>
      </c>
      <c r="N5" s="41" t="s">
        <v>14</v>
      </c>
      <c r="O5" s="76" t="s">
        <v>15</v>
      </c>
      <c r="P5" s="2"/>
    </row>
    <row r="6" spans="2:16" ht="41.4" x14ac:dyDescent="0.2">
      <c r="B6" s="56" t="str">
        <f>IF(長文メニュー・記入用!B6&lt;&gt;0,長文メニュー・記入用!B6,"")</f>
        <v/>
      </c>
      <c r="C6" s="57" t="str">
        <f>IF(長文メニュー・記入用!C6&lt;&gt;0,長文メニュー・記入用!C6,"")</f>
        <v/>
      </c>
      <c r="D6" s="57" t="str">
        <f>IF(長文メニュー・記入用!D6&lt;&gt;0,長文メニュー・記入用!D6,"")</f>
        <v/>
      </c>
      <c r="E6" s="120" t="str">
        <f>IF(長文メニュー・記入用!E6&lt;&gt;0,長文メニュー・記入用!E6,"")&amp;IF(長文メニュー・記入用!G6&lt;&gt;0,"×"&amp;長文メニュー・記入用!G6,"")&amp;IF(長文メニュー・記入用!I6&lt;&gt;0,"×"&amp;長文メニュー・記入用!I6,"")</f>
        <v/>
      </c>
      <c r="F6" s="121"/>
      <c r="G6" s="121"/>
      <c r="H6" s="121"/>
      <c r="I6" s="122"/>
      <c r="J6" s="62" t="str">
        <f>CHOOSE(MATCH(LEN(長文メニュー・記入用!J6),{0,1,2,3,4},0),"","","0'"&amp;長文メニュー・記入用!J6,LEFT(長文メニュー・記入用!J6,1)&amp;"'"&amp;RIGHT(長文メニュー・記入用!J6,2),LEFT(長文メニュー・記入用!J6,2)&amp;"'"&amp;RIGHT(長文メニュー・記入用!J6,2))</f>
        <v/>
      </c>
      <c r="K6" s="63" t="str">
        <f>CHOOSE(MATCH(LEN(長文メニュー・記入用!K6),{0,1,2,3,4},0),"","0","0'"&amp;長文メニュー・記入用!K6,LEFT(長文メニュー・記入用!K6,1)&amp;"'"&amp;RIGHT(長文メニュー・記入用!K6,2),LEFT(長文メニュー・記入用!K6,2)&amp;"'"&amp;RIGHT(長文メニュー・記入用!K6,2))</f>
        <v/>
      </c>
      <c r="L6" s="64" t="str">
        <f>CHOOSE(MATCH(LEN(長文メニュー・記入用!L6),{0,1,2,3,4},0),"","","0'"&amp;長文メニュー・記入用!L6,LEFT(長文メニュー・記入用!L6,1)&amp;"'"&amp;RIGHT(長文メニュー・記入用!L6,2),LEFT(長文メニュー・記入用!L6,2)&amp;"'"&amp;RIGHT(長文メニュー・記入用!L6,2))</f>
        <v/>
      </c>
      <c r="M6" s="42" t="str">
        <f>IF(長文メニュー・記入用!M6&lt;&gt;0,長文メニュー・記入用!M6,"")</f>
        <v/>
      </c>
      <c r="N6" s="77" t="str">
        <f>IF(長文メニュー・記入用!N6&lt;&gt;0,長文メニュー・記入用!N6,"")</f>
        <v/>
      </c>
      <c r="O6" s="77" t="str">
        <f>IF(長文メニュー・記入用!O6&lt;&gt;0,長文メニュー・記入用!O6,"")</f>
        <v/>
      </c>
      <c r="P6" s="3"/>
    </row>
    <row r="7" spans="2:16" ht="41.4" x14ac:dyDescent="0.2">
      <c r="B7" s="58" t="str">
        <f>IF(長文メニュー・記入用!B7&lt;&gt;0,長文メニュー・記入用!B7,"")</f>
        <v/>
      </c>
      <c r="C7" s="65" t="str">
        <f>IF(長文メニュー・記入用!C7&lt;&gt;0,長文メニュー・記入用!C7,"")</f>
        <v/>
      </c>
      <c r="D7" s="65" t="str">
        <f>IF(長文メニュー・記入用!D7&lt;&gt;0,長文メニュー・記入用!D7,"")</f>
        <v/>
      </c>
      <c r="E7" s="100" t="str">
        <f>IF(長文メニュー・記入用!E7&lt;&gt;0,長文メニュー・記入用!E7,"")&amp;IF(長文メニュー・記入用!G7&lt;&gt;0,"×"&amp;長文メニュー・記入用!G7,"")&amp;IF(長文メニュー・記入用!I7&lt;&gt;0,"×"&amp;長文メニュー・記入用!I7,"")</f>
        <v/>
      </c>
      <c r="F7" s="101"/>
      <c r="G7" s="101"/>
      <c r="H7" s="101"/>
      <c r="I7" s="102"/>
      <c r="J7" s="66" t="str">
        <f>CHOOSE(MATCH(LEN(長文メニュー・記入用!J7),{0,1,2,3,4},0),"","","0'"&amp;長文メニュー・記入用!J7,LEFT(長文メニュー・記入用!J7,1)&amp;"'"&amp;RIGHT(長文メニュー・記入用!J7,2),LEFT(長文メニュー・記入用!J7,2)&amp;"'"&amp;RIGHT(長文メニュー・記入用!J7,2))</f>
        <v/>
      </c>
      <c r="K7" s="67" t="str">
        <f>CHOOSE(MATCH(LEN(長文メニュー・記入用!K7),{0,1,2,3,4},0),"","0","0'"&amp;長文メニュー・記入用!K7,LEFT(長文メニュー・記入用!K7,1)&amp;"'"&amp;RIGHT(長文メニュー・記入用!K7,2),LEFT(長文メニュー・記入用!K7,2)&amp;"'"&amp;RIGHT(長文メニュー・記入用!K7,2))</f>
        <v/>
      </c>
      <c r="L7" s="68" t="str">
        <f>CHOOSE(MATCH(LEN(長文メニュー・記入用!L7),{0,1,2,3,4},0),"","","0'"&amp;長文メニュー・記入用!L7,LEFT(長文メニュー・記入用!L7,1)&amp;"'"&amp;RIGHT(長文メニュー・記入用!L7,2),LEFT(長文メニュー・記入用!L7,2)&amp;"'"&amp;RIGHT(長文メニュー・記入用!L7,2))</f>
        <v/>
      </c>
      <c r="M7" s="44" t="str">
        <f>IF(長文メニュー・記入用!M7&lt;&gt;0,長文メニュー・記入用!M7,"")</f>
        <v/>
      </c>
      <c r="N7" s="78" t="str">
        <f>IF(長文メニュー・記入用!N7&lt;&gt;0,長文メニュー・記入用!N7,"")</f>
        <v/>
      </c>
      <c r="O7" s="78" t="str">
        <f>IF(長文メニュー・記入用!O7&lt;&gt;0,長文メニュー・記入用!O7,"")</f>
        <v/>
      </c>
      <c r="P7" s="3"/>
    </row>
    <row r="8" spans="2:16" ht="41.4" x14ac:dyDescent="0.2">
      <c r="B8" s="58" t="str">
        <f>IF(長文メニュー・記入用!B8&lt;&gt;0,長文メニュー・記入用!B8,"")</f>
        <v/>
      </c>
      <c r="C8" s="65" t="str">
        <f>IF(長文メニュー・記入用!C8&lt;&gt;0,長文メニュー・記入用!C8,"")</f>
        <v/>
      </c>
      <c r="D8" s="65" t="str">
        <f>IF(長文メニュー・記入用!D8&lt;&gt;0,長文メニュー・記入用!D8,"")</f>
        <v/>
      </c>
      <c r="E8" s="100" t="str">
        <f>IF(長文メニュー・記入用!E8&lt;&gt;0,長文メニュー・記入用!E8,"")&amp;IF(長文メニュー・記入用!G8&lt;&gt;0,"×"&amp;長文メニュー・記入用!G8,"")&amp;IF(長文メニュー・記入用!I8&lt;&gt;0,"×"&amp;長文メニュー・記入用!I8,"")</f>
        <v/>
      </c>
      <c r="F8" s="101"/>
      <c r="G8" s="101"/>
      <c r="H8" s="101"/>
      <c r="I8" s="102"/>
      <c r="J8" s="66" t="str">
        <f>CHOOSE(MATCH(LEN(長文メニュー・記入用!J8),{0,1,2,3,4},0),"","","0'"&amp;長文メニュー・記入用!J8,LEFT(長文メニュー・記入用!J8,1)&amp;"'"&amp;RIGHT(長文メニュー・記入用!J8,2),LEFT(長文メニュー・記入用!J8,2)&amp;"'"&amp;RIGHT(長文メニュー・記入用!J8,2))</f>
        <v/>
      </c>
      <c r="K8" s="67" t="str">
        <f>CHOOSE(MATCH(LEN(長文メニュー・記入用!K8),{0,1,2,3,4},0),"","0","0'"&amp;長文メニュー・記入用!K8,LEFT(長文メニュー・記入用!K8,1)&amp;"'"&amp;RIGHT(長文メニュー・記入用!K8,2),LEFT(長文メニュー・記入用!K8,2)&amp;"'"&amp;RIGHT(長文メニュー・記入用!K8,2))</f>
        <v/>
      </c>
      <c r="L8" s="68" t="str">
        <f>CHOOSE(MATCH(LEN(長文メニュー・記入用!L8),{0,1,2,3,4},0),"","","0'"&amp;長文メニュー・記入用!L8,LEFT(長文メニュー・記入用!L8,1)&amp;"'"&amp;RIGHT(長文メニュー・記入用!L8,2),LEFT(長文メニュー・記入用!L8,2)&amp;"'"&amp;RIGHT(長文メニュー・記入用!L8,2))</f>
        <v/>
      </c>
      <c r="M8" s="44" t="str">
        <f>IF(長文メニュー・記入用!M8&lt;&gt;0,長文メニュー・記入用!M8,"")</f>
        <v/>
      </c>
      <c r="N8" s="78" t="str">
        <f>IF(長文メニュー・記入用!N8&lt;&gt;0,長文メニュー・記入用!N8,"")</f>
        <v/>
      </c>
      <c r="O8" s="78" t="str">
        <f>IF(長文メニュー・記入用!O8&lt;&gt;0,長文メニュー・記入用!O8,"")</f>
        <v/>
      </c>
    </row>
    <row r="9" spans="2:16" ht="41.4" x14ac:dyDescent="0.2">
      <c r="B9" s="58" t="str">
        <f>IF(長文メニュー・記入用!B9&lt;&gt;0,長文メニュー・記入用!B9,"")</f>
        <v/>
      </c>
      <c r="C9" s="65" t="str">
        <f>IF(長文メニュー・記入用!C9&lt;&gt;0,長文メニュー・記入用!C9,"")</f>
        <v/>
      </c>
      <c r="D9" s="65" t="str">
        <f>IF(長文メニュー・記入用!D9&lt;&gt;0,長文メニュー・記入用!D9,"")</f>
        <v/>
      </c>
      <c r="E9" s="100" t="str">
        <f>IF(長文メニュー・記入用!E9&lt;&gt;0,長文メニュー・記入用!E9,"")&amp;IF(長文メニュー・記入用!G9&lt;&gt;0,"×"&amp;長文メニュー・記入用!G9,"")&amp;IF(長文メニュー・記入用!I9&lt;&gt;0,"×"&amp;長文メニュー・記入用!I9,"")</f>
        <v/>
      </c>
      <c r="F9" s="101"/>
      <c r="G9" s="101"/>
      <c r="H9" s="101"/>
      <c r="I9" s="102"/>
      <c r="J9" s="66" t="str">
        <f>CHOOSE(MATCH(LEN(長文メニュー・記入用!J9),{0,1,2,3,4},0),"","","0'"&amp;長文メニュー・記入用!J9,LEFT(長文メニュー・記入用!J9,1)&amp;"'"&amp;RIGHT(長文メニュー・記入用!J9,2),LEFT(長文メニュー・記入用!J9,2)&amp;"'"&amp;RIGHT(長文メニュー・記入用!J9,2))</f>
        <v/>
      </c>
      <c r="K9" s="67" t="str">
        <f>CHOOSE(MATCH(LEN(長文メニュー・記入用!K9),{0,1,2,3,4},0),"","0","0'"&amp;長文メニュー・記入用!K9,LEFT(長文メニュー・記入用!K9,1)&amp;"'"&amp;RIGHT(長文メニュー・記入用!K9,2),LEFT(長文メニュー・記入用!K9,2)&amp;"'"&amp;RIGHT(長文メニュー・記入用!K9,2))</f>
        <v/>
      </c>
      <c r="L9" s="68" t="str">
        <f>CHOOSE(MATCH(LEN(長文メニュー・記入用!L9),{0,1,2,3,4},0),"","","0'"&amp;長文メニュー・記入用!L9,LEFT(長文メニュー・記入用!L9,1)&amp;"'"&amp;RIGHT(長文メニュー・記入用!L9,2),LEFT(長文メニュー・記入用!L9,2)&amp;"'"&amp;RIGHT(長文メニュー・記入用!L9,2))</f>
        <v/>
      </c>
      <c r="M9" s="44" t="str">
        <f>IF(長文メニュー・記入用!M9&lt;&gt;0,長文メニュー・記入用!M9,"")</f>
        <v/>
      </c>
      <c r="N9" s="78" t="str">
        <f>IF(長文メニュー・記入用!N9&lt;&gt;0,長文メニュー・記入用!N9,"")</f>
        <v/>
      </c>
      <c r="O9" s="78" t="str">
        <f>IF(長文メニュー・記入用!O9&lt;&gt;0,長文メニュー・記入用!O9,"")</f>
        <v/>
      </c>
    </row>
    <row r="10" spans="2:16" ht="41.4" x14ac:dyDescent="0.2">
      <c r="B10" s="58" t="str">
        <f>IF(長文メニュー・記入用!B10&lt;&gt;0,長文メニュー・記入用!B10,"")</f>
        <v/>
      </c>
      <c r="C10" s="65" t="str">
        <f>IF(長文メニュー・記入用!C10&lt;&gt;0,長文メニュー・記入用!C10,"")</f>
        <v/>
      </c>
      <c r="D10" s="65" t="str">
        <f>IF(長文メニュー・記入用!D10&lt;&gt;0,長文メニュー・記入用!D10,"")</f>
        <v/>
      </c>
      <c r="E10" s="100" t="str">
        <f>IF(長文メニュー・記入用!E10&lt;&gt;0,長文メニュー・記入用!E10,"")&amp;IF(長文メニュー・記入用!G10&lt;&gt;0,"×"&amp;長文メニュー・記入用!G10,"")&amp;IF(長文メニュー・記入用!I10&lt;&gt;0,"×"&amp;長文メニュー・記入用!I10,"")</f>
        <v/>
      </c>
      <c r="F10" s="101"/>
      <c r="G10" s="101"/>
      <c r="H10" s="101"/>
      <c r="I10" s="102"/>
      <c r="J10" s="66" t="str">
        <f>CHOOSE(MATCH(LEN(長文メニュー・記入用!J10),{0,1,2,3,4},0),"","","0'"&amp;長文メニュー・記入用!J10,LEFT(長文メニュー・記入用!J10,1)&amp;"'"&amp;RIGHT(長文メニュー・記入用!J10,2),LEFT(長文メニュー・記入用!J10,2)&amp;"'"&amp;RIGHT(長文メニュー・記入用!J10,2))</f>
        <v/>
      </c>
      <c r="K10" s="67" t="str">
        <f>CHOOSE(MATCH(LEN(長文メニュー・記入用!K10),{0,1,2,3,4},0),"","0","0'"&amp;長文メニュー・記入用!K10,LEFT(長文メニュー・記入用!K10,1)&amp;"'"&amp;RIGHT(長文メニュー・記入用!K10,2),LEFT(長文メニュー・記入用!K10,2)&amp;"'"&amp;RIGHT(長文メニュー・記入用!K10,2))</f>
        <v/>
      </c>
      <c r="L10" s="68" t="str">
        <f>CHOOSE(MATCH(LEN(長文メニュー・記入用!L10),{0,1,2,3,4},0),"","","0'"&amp;長文メニュー・記入用!L10,LEFT(長文メニュー・記入用!L10,1)&amp;"'"&amp;RIGHT(長文メニュー・記入用!L10,2),LEFT(長文メニュー・記入用!L10,2)&amp;"'"&amp;RIGHT(長文メニュー・記入用!L10,2))</f>
        <v/>
      </c>
      <c r="M10" s="44" t="str">
        <f>IF(長文メニュー・記入用!M10&lt;&gt;0,長文メニュー・記入用!M10,"")</f>
        <v/>
      </c>
      <c r="N10" s="78" t="str">
        <f>IF(長文メニュー・記入用!N10&lt;&gt;0,長文メニュー・記入用!N10,"")</f>
        <v/>
      </c>
      <c r="O10" s="78" t="str">
        <f>IF(長文メニュー・記入用!O10&lt;&gt;0,長文メニュー・記入用!O10,"")</f>
        <v/>
      </c>
    </row>
    <row r="11" spans="2:16" ht="41.4" x14ac:dyDescent="0.2">
      <c r="B11" s="58" t="str">
        <f>IF(長文メニュー・記入用!B11&lt;&gt;0,長文メニュー・記入用!B11,"")</f>
        <v/>
      </c>
      <c r="C11" s="65" t="str">
        <f>IF(長文メニュー・記入用!C11&lt;&gt;0,長文メニュー・記入用!C11,"")</f>
        <v/>
      </c>
      <c r="D11" s="65" t="str">
        <f>IF(長文メニュー・記入用!D11&lt;&gt;0,長文メニュー・記入用!D11,"")</f>
        <v/>
      </c>
      <c r="E11" s="100" t="str">
        <f>IF(長文メニュー・記入用!E11&lt;&gt;0,長文メニュー・記入用!E11,"")&amp;IF(長文メニュー・記入用!G11&lt;&gt;0,"×"&amp;長文メニュー・記入用!G11,"")&amp;IF(長文メニュー・記入用!I11&lt;&gt;0,"×"&amp;長文メニュー・記入用!I11,"")</f>
        <v/>
      </c>
      <c r="F11" s="101"/>
      <c r="G11" s="101"/>
      <c r="H11" s="101"/>
      <c r="I11" s="102"/>
      <c r="J11" s="66" t="str">
        <f>CHOOSE(MATCH(LEN(長文メニュー・記入用!J11),{0,1,2,3,4},0),"","","0'"&amp;長文メニュー・記入用!J11,LEFT(長文メニュー・記入用!J11,1)&amp;"'"&amp;RIGHT(長文メニュー・記入用!J11,2),LEFT(長文メニュー・記入用!J11,2)&amp;"'"&amp;RIGHT(長文メニュー・記入用!J11,2))</f>
        <v/>
      </c>
      <c r="K11" s="67" t="str">
        <f>CHOOSE(MATCH(LEN(長文メニュー・記入用!K11),{0,1,2,3,4},0),"","0","0'"&amp;長文メニュー・記入用!K11,LEFT(長文メニュー・記入用!K11,1)&amp;"'"&amp;RIGHT(長文メニュー・記入用!K11,2),LEFT(長文メニュー・記入用!K11,2)&amp;"'"&amp;RIGHT(長文メニュー・記入用!K11,2))</f>
        <v/>
      </c>
      <c r="L11" s="68" t="str">
        <f>CHOOSE(MATCH(LEN(長文メニュー・記入用!L11),{0,1,2,3,4},0),"","","0'"&amp;長文メニュー・記入用!L11,LEFT(長文メニュー・記入用!L11,1)&amp;"'"&amp;RIGHT(長文メニュー・記入用!L11,2),LEFT(長文メニュー・記入用!L11,2)&amp;"'"&amp;RIGHT(長文メニュー・記入用!L11,2))</f>
        <v/>
      </c>
      <c r="M11" s="44" t="str">
        <f>IF(長文メニュー・記入用!M11&lt;&gt;0,長文メニュー・記入用!M11,"")</f>
        <v/>
      </c>
      <c r="N11" s="78" t="str">
        <f>IF(長文メニュー・記入用!N11&lt;&gt;0,長文メニュー・記入用!N11,"")</f>
        <v/>
      </c>
      <c r="O11" s="78" t="str">
        <f>IF(長文メニュー・記入用!O11&lt;&gt;0,長文メニュー・記入用!O11,"")</f>
        <v/>
      </c>
    </row>
    <row r="12" spans="2:16" ht="41.4" x14ac:dyDescent="0.2">
      <c r="B12" s="58" t="str">
        <f>IF(長文メニュー・記入用!B12&lt;&gt;0,長文メニュー・記入用!B12,"")</f>
        <v/>
      </c>
      <c r="C12" s="65" t="str">
        <f>IF(長文メニュー・記入用!C12&lt;&gt;0,長文メニュー・記入用!C12,"")</f>
        <v/>
      </c>
      <c r="D12" s="65" t="str">
        <f>IF(長文メニュー・記入用!D12&lt;&gt;0,長文メニュー・記入用!D12,"")</f>
        <v/>
      </c>
      <c r="E12" s="100" t="str">
        <f>IF(長文メニュー・記入用!E12&lt;&gt;0,長文メニュー・記入用!E12,"")&amp;IF(長文メニュー・記入用!G12&lt;&gt;0,"×"&amp;長文メニュー・記入用!G12,"")&amp;IF(長文メニュー・記入用!I12&lt;&gt;0,"×"&amp;長文メニュー・記入用!I12,"")</f>
        <v/>
      </c>
      <c r="F12" s="101"/>
      <c r="G12" s="101"/>
      <c r="H12" s="101"/>
      <c r="I12" s="102"/>
      <c r="J12" s="66" t="str">
        <f>CHOOSE(MATCH(LEN(長文メニュー・記入用!J12),{0,1,2,3,4},0),"","","0'"&amp;長文メニュー・記入用!J12,LEFT(長文メニュー・記入用!J12,1)&amp;"'"&amp;RIGHT(長文メニュー・記入用!J12,2),LEFT(長文メニュー・記入用!J12,2)&amp;"'"&amp;RIGHT(長文メニュー・記入用!J12,2))</f>
        <v/>
      </c>
      <c r="K12" s="67" t="str">
        <f>CHOOSE(MATCH(LEN(長文メニュー・記入用!K12),{0,1,2,3,4},0),"","0","0'"&amp;長文メニュー・記入用!K12,LEFT(長文メニュー・記入用!K12,1)&amp;"'"&amp;RIGHT(長文メニュー・記入用!K12,2),LEFT(長文メニュー・記入用!K12,2)&amp;"'"&amp;RIGHT(長文メニュー・記入用!K12,2))</f>
        <v/>
      </c>
      <c r="L12" s="68" t="str">
        <f>CHOOSE(MATCH(LEN(長文メニュー・記入用!L12),{0,1,2,3,4},0),"","","0'"&amp;長文メニュー・記入用!L12,LEFT(長文メニュー・記入用!L12,1)&amp;"'"&amp;RIGHT(長文メニュー・記入用!L12,2),LEFT(長文メニュー・記入用!L12,2)&amp;"'"&amp;RIGHT(長文メニュー・記入用!L12,2))</f>
        <v/>
      </c>
      <c r="M12" s="44" t="str">
        <f>IF(長文メニュー・記入用!M12&lt;&gt;0,長文メニュー・記入用!M12,"")</f>
        <v/>
      </c>
      <c r="N12" s="78" t="str">
        <f>IF(長文メニュー・記入用!N12&lt;&gt;0,長文メニュー・記入用!N12,"")</f>
        <v/>
      </c>
      <c r="O12" s="78" t="str">
        <f>IF(長文メニュー・記入用!O12&lt;&gt;0,長文メニュー・記入用!O12,"")</f>
        <v/>
      </c>
    </row>
    <row r="13" spans="2:16" ht="41.4" x14ac:dyDescent="0.2">
      <c r="B13" s="58" t="str">
        <f>IF(長文メニュー・記入用!B13&lt;&gt;0,長文メニュー・記入用!B13,"")</f>
        <v/>
      </c>
      <c r="C13" s="65" t="str">
        <f>IF(長文メニュー・記入用!C13&lt;&gt;0,長文メニュー・記入用!C13,"")</f>
        <v/>
      </c>
      <c r="D13" s="65" t="str">
        <f>IF(長文メニュー・記入用!D13&lt;&gt;0,長文メニュー・記入用!D13,"")</f>
        <v/>
      </c>
      <c r="E13" s="100" t="str">
        <f>IF(長文メニュー・記入用!E13&lt;&gt;0,長文メニュー・記入用!E13,"")&amp;IF(長文メニュー・記入用!G13&lt;&gt;0,"×"&amp;長文メニュー・記入用!G13,"")&amp;IF(長文メニュー・記入用!I13&lt;&gt;0,"×"&amp;長文メニュー・記入用!I13,"")</f>
        <v/>
      </c>
      <c r="F13" s="101"/>
      <c r="G13" s="101"/>
      <c r="H13" s="101"/>
      <c r="I13" s="102"/>
      <c r="J13" s="66" t="str">
        <f>CHOOSE(MATCH(LEN(長文メニュー・記入用!J13),{0,1,2,3,4},0),"","","0'"&amp;長文メニュー・記入用!J13,LEFT(長文メニュー・記入用!J13,1)&amp;"'"&amp;RIGHT(長文メニュー・記入用!J13,2),LEFT(長文メニュー・記入用!J13,2)&amp;"'"&amp;RIGHT(長文メニュー・記入用!J13,2))</f>
        <v/>
      </c>
      <c r="K13" s="67" t="str">
        <f>CHOOSE(MATCH(LEN(長文メニュー・記入用!K13),{0,1,2,3,4},0),"","0","0'"&amp;長文メニュー・記入用!K13,LEFT(長文メニュー・記入用!K13,1)&amp;"'"&amp;RIGHT(長文メニュー・記入用!K13,2),LEFT(長文メニュー・記入用!K13,2)&amp;"'"&amp;RIGHT(長文メニュー・記入用!K13,2))</f>
        <v/>
      </c>
      <c r="L13" s="68" t="str">
        <f>CHOOSE(MATCH(LEN(長文メニュー・記入用!L13),{0,1,2,3,4},0),"","","0'"&amp;長文メニュー・記入用!L13,LEFT(長文メニュー・記入用!L13,1)&amp;"'"&amp;RIGHT(長文メニュー・記入用!L13,2),LEFT(長文メニュー・記入用!L13,2)&amp;"'"&amp;RIGHT(長文メニュー・記入用!L13,2))</f>
        <v/>
      </c>
      <c r="M13" s="44" t="str">
        <f>IF(長文メニュー・記入用!M13&lt;&gt;0,長文メニュー・記入用!M13,"")</f>
        <v/>
      </c>
      <c r="N13" s="78" t="str">
        <f>IF(長文メニュー・記入用!N13&lt;&gt;0,長文メニュー・記入用!N13,"")</f>
        <v/>
      </c>
      <c r="O13" s="78" t="str">
        <f>IF(長文メニュー・記入用!O13&lt;&gt;0,長文メニュー・記入用!O13,"")</f>
        <v/>
      </c>
    </row>
    <row r="14" spans="2:16" ht="41.4" x14ac:dyDescent="0.2">
      <c r="B14" s="58" t="str">
        <f>IF(長文メニュー・記入用!B14&lt;&gt;0,長文メニュー・記入用!B14,"")</f>
        <v/>
      </c>
      <c r="C14" s="65" t="str">
        <f>IF(長文メニュー・記入用!C14&lt;&gt;0,長文メニュー・記入用!C14,"")</f>
        <v/>
      </c>
      <c r="D14" s="65" t="str">
        <f>IF(長文メニュー・記入用!D14&lt;&gt;0,長文メニュー・記入用!D14,"")</f>
        <v/>
      </c>
      <c r="E14" s="100" t="str">
        <f>IF(長文メニュー・記入用!E14&lt;&gt;0,長文メニュー・記入用!E14,"")&amp;IF(長文メニュー・記入用!G14&lt;&gt;0,"×"&amp;長文メニュー・記入用!G14,"")&amp;IF(長文メニュー・記入用!I14&lt;&gt;0,"×"&amp;長文メニュー・記入用!I14,"")</f>
        <v/>
      </c>
      <c r="F14" s="101"/>
      <c r="G14" s="101"/>
      <c r="H14" s="101"/>
      <c r="I14" s="102"/>
      <c r="J14" s="66" t="str">
        <f>CHOOSE(MATCH(LEN(長文メニュー・記入用!J14),{0,1,2,3,4},0),"","","0'"&amp;長文メニュー・記入用!J14,LEFT(長文メニュー・記入用!J14,1)&amp;"'"&amp;RIGHT(長文メニュー・記入用!J14,2),LEFT(長文メニュー・記入用!J14,2)&amp;"'"&amp;RIGHT(長文メニュー・記入用!J14,2))</f>
        <v/>
      </c>
      <c r="K14" s="67" t="str">
        <f>CHOOSE(MATCH(LEN(長文メニュー・記入用!K14),{0,1,2,3,4},0),"","0","0'"&amp;長文メニュー・記入用!K14,LEFT(長文メニュー・記入用!K14,1)&amp;"'"&amp;RIGHT(長文メニュー・記入用!K14,2),LEFT(長文メニュー・記入用!K14,2)&amp;"'"&amp;RIGHT(長文メニュー・記入用!K14,2))</f>
        <v/>
      </c>
      <c r="L14" s="68" t="str">
        <f>CHOOSE(MATCH(LEN(長文メニュー・記入用!L14),{0,1,2,3,4},0),"","","0'"&amp;長文メニュー・記入用!L14,LEFT(長文メニュー・記入用!L14,1)&amp;"'"&amp;RIGHT(長文メニュー・記入用!L14,2),LEFT(長文メニュー・記入用!L14,2)&amp;"'"&amp;RIGHT(長文メニュー・記入用!L14,2))</f>
        <v/>
      </c>
      <c r="M14" s="44" t="str">
        <f>IF(長文メニュー・記入用!M14&lt;&gt;0,長文メニュー・記入用!M14,"")</f>
        <v/>
      </c>
      <c r="N14" s="78" t="str">
        <f>IF(長文メニュー・記入用!N14&lt;&gt;0,長文メニュー・記入用!N14,"")</f>
        <v/>
      </c>
      <c r="O14" s="78" t="str">
        <f>IF(長文メニュー・記入用!O14&lt;&gt;0,長文メニュー・記入用!O14,"")</f>
        <v/>
      </c>
    </row>
    <row r="15" spans="2:16" ht="41.4" x14ac:dyDescent="0.2">
      <c r="B15" s="58" t="str">
        <f>IF(長文メニュー・記入用!B15&lt;&gt;0,長文メニュー・記入用!B15,"")</f>
        <v/>
      </c>
      <c r="C15" s="65" t="str">
        <f>IF(長文メニュー・記入用!C15&lt;&gt;0,長文メニュー・記入用!C15,"")</f>
        <v/>
      </c>
      <c r="D15" s="65" t="str">
        <f>IF(長文メニュー・記入用!D15&lt;&gt;0,長文メニュー・記入用!D15,"")</f>
        <v/>
      </c>
      <c r="E15" s="100" t="str">
        <f>IF(長文メニュー・記入用!E15&lt;&gt;0,長文メニュー・記入用!E15,"")&amp;IF(長文メニュー・記入用!G15&lt;&gt;0,"×"&amp;長文メニュー・記入用!G15,"")&amp;IF(長文メニュー・記入用!I15&lt;&gt;0,"×"&amp;長文メニュー・記入用!I15,"")</f>
        <v/>
      </c>
      <c r="F15" s="101"/>
      <c r="G15" s="101"/>
      <c r="H15" s="101"/>
      <c r="I15" s="102"/>
      <c r="J15" s="66" t="str">
        <f>CHOOSE(MATCH(LEN(長文メニュー・記入用!J15),{0,1,2,3,4},0),"","","0'"&amp;長文メニュー・記入用!J15,LEFT(長文メニュー・記入用!J15,1)&amp;"'"&amp;RIGHT(長文メニュー・記入用!J15,2),LEFT(長文メニュー・記入用!J15,2)&amp;"'"&amp;RIGHT(長文メニュー・記入用!J15,2))</f>
        <v/>
      </c>
      <c r="K15" s="67" t="str">
        <f>CHOOSE(MATCH(LEN(長文メニュー・記入用!K15),{0,1,2,3,4},0),"","0","0'"&amp;長文メニュー・記入用!K15,LEFT(長文メニュー・記入用!K15,1)&amp;"'"&amp;RIGHT(長文メニュー・記入用!K15,2),LEFT(長文メニュー・記入用!K15,2)&amp;"'"&amp;RIGHT(長文メニュー・記入用!K15,2))</f>
        <v/>
      </c>
      <c r="L15" s="68" t="str">
        <f>CHOOSE(MATCH(LEN(長文メニュー・記入用!L15),{0,1,2,3,4},0),"","","0'"&amp;長文メニュー・記入用!L15,LEFT(長文メニュー・記入用!L15,1)&amp;"'"&amp;RIGHT(長文メニュー・記入用!L15,2),LEFT(長文メニュー・記入用!L15,2)&amp;"'"&amp;RIGHT(長文メニュー・記入用!L15,2))</f>
        <v/>
      </c>
      <c r="M15" s="44" t="str">
        <f>IF(長文メニュー・記入用!M15&lt;&gt;0,長文メニュー・記入用!M15,"")</f>
        <v/>
      </c>
      <c r="N15" s="78" t="str">
        <f>IF(長文メニュー・記入用!N15&lt;&gt;0,長文メニュー・記入用!N15,"")</f>
        <v/>
      </c>
      <c r="O15" s="78" t="str">
        <f>IF(長文メニュー・記入用!O15&lt;&gt;0,長文メニュー・記入用!O15,"")</f>
        <v/>
      </c>
    </row>
    <row r="16" spans="2:16" ht="41.4" x14ac:dyDescent="0.2">
      <c r="B16" s="58" t="str">
        <f>IF(長文メニュー・記入用!B16&lt;&gt;0,長文メニュー・記入用!B16,"")</f>
        <v/>
      </c>
      <c r="C16" s="65" t="str">
        <f>IF(長文メニュー・記入用!C16&lt;&gt;0,長文メニュー・記入用!C16,"")</f>
        <v/>
      </c>
      <c r="D16" s="65" t="str">
        <f>IF(長文メニュー・記入用!D16&lt;&gt;0,長文メニュー・記入用!D16,"")</f>
        <v/>
      </c>
      <c r="E16" s="100" t="str">
        <f>IF(長文メニュー・記入用!E16&lt;&gt;0,長文メニュー・記入用!E16,"")&amp;IF(長文メニュー・記入用!G16&lt;&gt;0,"×"&amp;長文メニュー・記入用!G16,"")&amp;IF(長文メニュー・記入用!I16&lt;&gt;0,"×"&amp;長文メニュー・記入用!I16,"")</f>
        <v/>
      </c>
      <c r="F16" s="101"/>
      <c r="G16" s="101"/>
      <c r="H16" s="101"/>
      <c r="I16" s="102"/>
      <c r="J16" s="66" t="str">
        <f>CHOOSE(MATCH(LEN(長文メニュー・記入用!J16),{0,1,2,3,4},0),"","","0'"&amp;長文メニュー・記入用!J16,LEFT(長文メニュー・記入用!J16,1)&amp;"'"&amp;RIGHT(長文メニュー・記入用!J16,2),LEFT(長文メニュー・記入用!J16,2)&amp;"'"&amp;RIGHT(長文メニュー・記入用!J16,2))</f>
        <v/>
      </c>
      <c r="K16" s="67" t="str">
        <f>CHOOSE(MATCH(LEN(長文メニュー・記入用!K16),{0,1,2,3,4},0),"","0","0'"&amp;長文メニュー・記入用!K16,LEFT(長文メニュー・記入用!K16,1)&amp;"'"&amp;RIGHT(長文メニュー・記入用!K16,2),LEFT(長文メニュー・記入用!K16,2)&amp;"'"&amp;RIGHT(長文メニュー・記入用!K16,2))</f>
        <v/>
      </c>
      <c r="L16" s="68" t="str">
        <f>CHOOSE(MATCH(LEN(長文メニュー・記入用!L16),{0,1,2,3,4},0),"","","0'"&amp;長文メニュー・記入用!L16,LEFT(長文メニュー・記入用!L16,1)&amp;"'"&amp;RIGHT(長文メニュー・記入用!L16,2),LEFT(長文メニュー・記入用!L16,2)&amp;"'"&amp;RIGHT(長文メニュー・記入用!L16,2))</f>
        <v/>
      </c>
      <c r="M16" s="44" t="str">
        <f>IF(長文メニュー・記入用!M16&lt;&gt;0,長文メニュー・記入用!M16,"")</f>
        <v/>
      </c>
      <c r="N16" s="78" t="str">
        <f>IF(長文メニュー・記入用!N16&lt;&gt;0,長文メニュー・記入用!N16,"")</f>
        <v/>
      </c>
      <c r="O16" s="78" t="str">
        <f>IF(長文メニュー・記入用!O16&lt;&gt;0,長文メニュー・記入用!O16,"")</f>
        <v/>
      </c>
    </row>
    <row r="17" spans="2:15" ht="41.4" x14ac:dyDescent="0.2">
      <c r="B17" s="58" t="str">
        <f>IF(長文メニュー・記入用!B17&lt;&gt;0,長文メニュー・記入用!B17,"")</f>
        <v/>
      </c>
      <c r="C17" s="65" t="str">
        <f>IF(長文メニュー・記入用!C17&lt;&gt;0,長文メニュー・記入用!C17,"")</f>
        <v/>
      </c>
      <c r="D17" s="65" t="str">
        <f>IF(長文メニュー・記入用!D17&lt;&gt;0,長文メニュー・記入用!D17,"")</f>
        <v/>
      </c>
      <c r="E17" s="100" t="str">
        <f>IF(長文メニュー・記入用!E17&lt;&gt;0,長文メニュー・記入用!E17,"")&amp;IF(長文メニュー・記入用!G17&lt;&gt;0,"×"&amp;長文メニュー・記入用!G17,"")&amp;IF(長文メニュー・記入用!I17&lt;&gt;0,"×"&amp;長文メニュー・記入用!I17,"")</f>
        <v/>
      </c>
      <c r="F17" s="101"/>
      <c r="G17" s="101"/>
      <c r="H17" s="101"/>
      <c r="I17" s="102"/>
      <c r="J17" s="66" t="str">
        <f>CHOOSE(MATCH(LEN(長文メニュー・記入用!J17),{0,1,2,3,4},0),"","","0'"&amp;長文メニュー・記入用!J17,LEFT(長文メニュー・記入用!J17,1)&amp;"'"&amp;RIGHT(長文メニュー・記入用!J17,2),LEFT(長文メニュー・記入用!J17,2)&amp;"'"&amp;RIGHT(長文メニュー・記入用!J17,2))</f>
        <v/>
      </c>
      <c r="K17" s="67" t="str">
        <f>CHOOSE(MATCH(LEN(長文メニュー・記入用!K17),{0,1,2,3,4},0),"","0","0'"&amp;長文メニュー・記入用!K17,LEFT(長文メニュー・記入用!K17,1)&amp;"'"&amp;RIGHT(長文メニュー・記入用!K17,2),LEFT(長文メニュー・記入用!K17,2)&amp;"'"&amp;RIGHT(長文メニュー・記入用!K17,2))</f>
        <v/>
      </c>
      <c r="L17" s="68" t="str">
        <f>CHOOSE(MATCH(LEN(長文メニュー・記入用!L17),{0,1,2,3,4},0),"","","0'"&amp;長文メニュー・記入用!L17,LEFT(長文メニュー・記入用!L17,1)&amp;"'"&amp;RIGHT(長文メニュー・記入用!L17,2),LEFT(長文メニュー・記入用!L17,2)&amp;"'"&amp;RIGHT(長文メニュー・記入用!L17,2))</f>
        <v/>
      </c>
      <c r="M17" s="44" t="str">
        <f>IF(長文メニュー・記入用!M17&lt;&gt;0,長文メニュー・記入用!M17,"")</f>
        <v/>
      </c>
      <c r="N17" s="78" t="str">
        <f>IF(長文メニュー・記入用!N17&lt;&gt;0,長文メニュー・記入用!N17,"")</f>
        <v/>
      </c>
      <c r="O17" s="78" t="str">
        <f>IF(長文メニュー・記入用!O17&lt;&gt;0,長文メニュー・記入用!O17,"")</f>
        <v/>
      </c>
    </row>
    <row r="18" spans="2:15" ht="41.4" x14ac:dyDescent="0.2">
      <c r="B18" s="58" t="str">
        <f>IF(長文メニュー・記入用!B18&lt;&gt;0,長文メニュー・記入用!B18,"")</f>
        <v/>
      </c>
      <c r="C18" s="65" t="str">
        <f>IF(長文メニュー・記入用!C18&lt;&gt;0,長文メニュー・記入用!C18,"")</f>
        <v/>
      </c>
      <c r="D18" s="65" t="str">
        <f>IF(長文メニュー・記入用!D18&lt;&gt;0,長文メニュー・記入用!D18,"")</f>
        <v/>
      </c>
      <c r="E18" s="100" t="str">
        <f>IF(長文メニュー・記入用!E18&lt;&gt;0,長文メニュー・記入用!E18,"")&amp;IF(長文メニュー・記入用!G18&lt;&gt;0,"×"&amp;長文メニュー・記入用!G18,"")&amp;IF(長文メニュー・記入用!I18&lt;&gt;0,"×"&amp;長文メニュー・記入用!I18,"")</f>
        <v/>
      </c>
      <c r="F18" s="101"/>
      <c r="G18" s="101"/>
      <c r="H18" s="101"/>
      <c r="I18" s="102"/>
      <c r="J18" s="66" t="str">
        <f>CHOOSE(MATCH(LEN(長文メニュー・記入用!J18),{0,1,2,3,4},0),"","","0'"&amp;長文メニュー・記入用!J18,LEFT(長文メニュー・記入用!J18,1)&amp;"'"&amp;RIGHT(長文メニュー・記入用!J18,2),LEFT(長文メニュー・記入用!J18,2)&amp;"'"&amp;RIGHT(長文メニュー・記入用!J18,2))</f>
        <v/>
      </c>
      <c r="K18" s="67" t="str">
        <f>CHOOSE(MATCH(LEN(長文メニュー・記入用!K18),{0,1,2,3,4},0),"","0","0'"&amp;長文メニュー・記入用!K18,LEFT(長文メニュー・記入用!K18,1)&amp;"'"&amp;RIGHT(長文メニュー・記入用!K18,2),LEFT(長文メニュー・記入用!K18,2)&amp;"'"&amp;RIGHT(長文メニュー・記入用!K18,2))</f>
        <v/>
      </c>
      <c r="L18" s="68" t="str">
        <f>CHOOSE(MATCH(LEN(長文メニュー・記入用!L18),{0,1,2,3,4},0),"","","0'"&amp;長文メニュー・記入用!L18,LEFT(長文メニュー・記入用!L18,1)&amp;"'"&amp;RIGHT(長文メニュー・記入用!L18,2),LEFT(長文メニュー・記入用!L18,2)&amp;"'"&amp;RIGHT(長文メニュー・記入用!L18,2))</f>
        <v/>
      </c>
      <c r="M18" s="44" t="str">
        <f>IF(長文メニュー・記入用!M18&lt;&gt;0,長文メニュー・記入用!M18,"")</f>
        <v/>
      </c>
      <c r="N18" s="78" t="str">
        <f>IF(長文メニュー・記入用!N18&lt;&gt;0,長文メニュー・記入用!N18,"")</f>
        <v/>
      </c>
      <c r="O18" s="78" t="str">
        <f>IF(長文メニュー・記入用!O18&lt;&gt;0,長文メニュー・記入用!O18,"")</f>
        <v/>
      </c>
    </row>
    <row r="19" spans="2:15" ht="41.4" x14ac:dyDescent="0.2">
      <c r="B19" s="58" t="str">
        <f>IF(長文メニュー・記入用!B19&lt;&gt;0,長文メニュー・記入用!B19,"")</f>
        <v/>
      </c>
      <c r="C19" s="65" t="str">
        <f>IF(長文メニュー・記入用!C19&lt;&gt;0,長文メニュー・記入用!C19,"")</f>
        <v/>
      </c>
      <c r="D19" s="65" t="str">
        <f>IF(長文メニュー・記入用!D19&lt;&gt;0,長文メニュー・記入用!D19,"")</f>
        <v/>
      </c>
      <c r="E19" s="100" t="str">
        <f>IF(長文メニュー・記入用!E19&lt;&gt;0,長文メニュー・記入用!E19,"")&amp;IF(長文メニュー・記入用!G19&lt;&gt;0,"×"&amp;長文メニュー・記入用!G19,"")&amp;IF(長文メニュー・記入用!I19&lt;&gt;0,"×"&amp;長文メニュー・記入用!I19,"")</f>
        <v/>
      </c>
      <c r="F19" s="101"/>
      <c r="G19" s="101"/>
      <c r="H19" s="101"/>
      <c r="I19" s="102"/>
      <c r="J19" s="66" t="str">
        <f>CHOOSE(MATCH(LEN(長文メニュー・記入用!J19),{0,1,2,3,4},0),"","","0'"&amp;長文メニュー・記入用!J19,LEFT(長文メニュー・記入用!J19,1)&amp;"'"&amp;RIGHT(長文メニュー・記入用!J19,2),LEFT(長文メニュー・記入用!J19,2)&amp;"'"&amp;RIGHT(長文メニュー・記入用!J19,2))</f>
        <v/>
      </c>
      <c r="K19" s="67" t="str">
        <f>CHOOSE(MATCH(LEN(長文メニュー・記入用!K19),{0,1,2,3,4},0),"","0","0'"&amp;長文メニュー・記入用!K19,LEFT(長文メニュー・記入用!K19,1)&amp;"'"&amp;RIGHT(長文メニュー・記入用!K19,2),LEFT(長文メニュー・記入用!K19,2)&amp;"'"&amp;RIGHT(長文メニュー・記入用!K19,2))</f>
        <v/>
      </c>
      <c r="L19" s="68" t="str">
        <f>CHOOSE(MATCH(LEN(長文メニュー・記入用!L19),{0,1,2,3,4},0),"","","0'"&amp;長文メニュー・記入用!L19,LEFT(長文メニュー・記入用!L19,1)&amp;"'"&amp;RIGHT(長文メニュー・記入用!L19,2),LEFT(長文メニュー・記入用!L19,2)&amp;"'"&amp;RIGHT(長文メニュー・記入用!L19,2))</f>
        <v/>
      </c>
      <c r="M19" s="44" t="str">
        <f>IF(長文メニュー・記入用!M19&lt;&gt;0,長文メニュー・記入用!M19,"")</f>
        <v/>
      </c>
      <c r="N19" s="78" t="str">
        <f>IF(長文メニュー・記入用!N19&lt;&gt;0,長文メニュー・記入用!N19,"")</f>
        <v/>
      </c>
      <c r="O19" s="78" t="str">
        <f>IF(長文メニュー・記入用!O19&lt;&gt;0,長文メニュー・記入用!O19,"")</f>
        <v/>
      </c>
    </row>
    <row r="20" spans="2:15" ht="41.4" x14ac:dyDescent="0.2">
      <c r="B20" s="58" t="str">
        <f>IF(長文メニュー・記入用!B20&lt;&gt;0,長文メニュー・記入用!B20,"")</f>
        <v/>
      </c>
      <c r="C20" s="65" t="str">
        <f>IF(長文メニュー・記入用!C20&lt;&gt;0,長文メニュー・記入用!C20,"")</f>
        <v/>
      </c>
      <c r="D20" s="65" t="str">
        <f>IF(長文メニュー・記入用!D20&lt;&gt;0,長文メニュー・記入用!D20,"")</f>
        <v/>
      </c>
      <c r="E20" s="100" t="str">
        <f>IF(長文メニュー・記入用!E20&lt;&gt;0,長文メニュー・記入用!E20,"")&amp;IF(長文メニュー・記入用!G20&lt;&gt;0,"×"&amp;長文メニュー・記入用!G20,"")&amp;IF(長文メニュー・記入用!I20&lt;&gt;0,"×"&amp;長文メニュー・記入用!I20,"")</f>
        <v/>
      </c>
      <c r="F20" s="101"/>
      <c r="G20" s="101"/>
      <c r="H20" s="101"/>
      <c r="I20" s="102"/>
      <c r="J20" s="66" t="str">
        <f>CHOOSE(MATCH(LEN(長文メニュー・記入用!J20),{0,1,2,3,4},0),"","","0'"&amp;長文メニュー・記入用!J20,LEFT(長文メニュー・記入用!J20,1)&amp;"'"&amp;RIGHT(長文メニュー・記入用!J20,2),LEFT(長文メニュー・記入用!J20,2)&amp;"'"&amp;RIGHT(長文メニュー・記入用!J20,2))</f>
        <v/>
      </c>
      <c r="K20" s="67" t="str">
        <f>CHOOSE(MATCH(LEN(長文メニュー・記入用!K20),{0,1,2,3,4},0),"","0","0'"&amp;長文メニュー・記入用!K20,LEFT(長文メニュー・記入用!K20,1)&amp;"'"&amp;RIGHT(長文メニュー・記入用!K20,2),LEFT(長文メニュー・記入用!K20,2)&amp;"'"&amp;RIGHT(長文メニュー・記入用!K20,2))</f>
        <v/>
      </c>
      <c r="L20" s="68" t="str">
        <f>CHOOSE(MATCH(LEN(長文メニュー・記入用!L20),{0,1,2,3,4},0),"","","0'"&amp;長文メニュー・記入用!L20,LEFT(長文メニュー・記入用!L20,1)&amp;"'"&amp;RIGHT(長文メニュー・記入用!L20,2),LEFT(長文メニュー・記入用!L20,2)&amp;"'"&amp;RIGHT(長文メニュー・記入用!L20,2))</f>
        <v/>
      </c>
      <c r="M20" s="44" t="str">
        <f>IF(長文メニュー・記入用!M20&lt;&gt;0,長文メニュー・記入用!M20,"")</f>
        <v/>
      </c>
      <c r="N20" s="78" t="str">
        <f>IF(長文メニュー・記入用!N20&lt;&gt;0,長文メニュー・記入用!N20,"")</f>
        <v/>
      </c>
      <c r="O20" s="78" t="str">
        <f>IF(長文メニュー・記入用!O20&lt;&gt;0,長文メニュー・記入用!O20,"")</f>
        <v/>
      </c>
    </row>
    <row r="21" spans="2:15" ht="41.4" x14ac:dyDescent="0.2">
      <c r="B21" s="58" t="str">
        <f>IF(長文メニュー・記入用!B21&lt;&gt;0,長文メニュー・記入用!B21,"")</f>
        <v/>
      </c>
      <c r="C21" s="65" t="str">
        <f>IF(長文メニュー・記入用!C21&lt;&gt;0,長文メニュー・記入用!C21,"")</f>
        <v/>
      </c>
      <c r="D21" s="65" t="str">
        <f>IF(長文メニュー・記入用!D21&lt;&gt;0,長文メニュー・記入用!D21,"")</f>
        <v/>
      </c>
      <c r="E21" s="100" t="str">
        <f>IF(長文メニュー・記入用!E21&lt;&gt;0,長文メニュー・記入用!E21,"")&amp;IF(長文メニュー・記入用!G21&lt;&gt;0,"×"&amp;長文メニュー・記入用!G21,"")&amp;IF(長文メニュー・記入用!I21&lt;&gt;0,"×"&amp;長文メニュー・記入用!I21,"")</f>
        <v/>
      </c>
      <c r="F21" s="101"/>
      <c r="G21" s="101"/>
      <c r="H21" s="101"/>
      <c r="I21" s="102"/>
      <c r="J21" s="66" t="str">
        <f>CHOOSE(MATCH(LEN(長文メニュー・記入用!J21),{0,1,2,3,4},0),"","","0'"&amp;長文メニュー・記入用!J21,LEFT(長文メニュー・記入用!J21,1)&amp;"'"&amp;RIGHT(長文メニュー・記入用!J21,2),LEFT(長文メニュー・記入用!J21,2)&amp;"'"&amp;RIGHT(長文メニュー・記入用!J21,2))</f>
        <v/>
      </c>
      <c r="K21" s="67" t="str">
        <f>CHOOSE(MATCH(LEN(長文メニュー・記入用!K21),{0,1,2,3,4},0),"","0","0'"&amp;長文メニュー・記入用!K21,LEFT(長文メニュー・記入用!K21,1)&amp;"'"&amp;RIGHT(長文メニュー・記入用!K21,2),LEFT(長文メニュー・記入用!K21,2)&amp;"'"&amp;RIGHT(長文メニュー・記入用!K21,2))</f>
        <v/>
      </c>
      <c r="L21" s="68" t="str">
        <f>CHOOSE(MATCH(LEN(長文メニュー・記入用!L21),{0,1,2,3,4},0),"","","0'"&amp;長文メニュー・記入用!L21,LEFT(長文メニュー・記入用!L21,1)&amp;"'"&amp;RIGHT(長文メニュー・記入用!L21,2),LEFT(長文メニュー・記入用!L21,2)&amp;"'"&amp;RIGHT(長文メニュー・記入用!L21,2))</f>
        <v/>
      </c>
      <c r="M21" s="44" t="str">
        <f>IF(長文メニュー・記入用!M21&lt;&gt;0,長文メニュー・記入用!M21,"")</f>
        <v/>
      </c>
      <c r="N21" s="78" t="str">
        <f>IF(長文メニュー・記入用!N21&lt;&gt;0,長文メニュー・記入用!N21,"")</f>
        <v/>
      </c>
      <c r="O21" s="78" t="str">
        <f>IF(長文メニュー・記入用!O21&lt;&gt;0,長文メニュー・記入用!O21,"")</f>
        <v/>
      </c>
    </row>
    <row r="22" spans="2:15" ht="41.4" x14ac:dyDescent="0.2">
      <c r="B22" s="58" t="str">
        <f>IF(長文メニュー・記入用!B22&lt;&gt;0,長文メニュー・記入用!B22,"")</f>
        <v/>
      </c>
      <c r="C22" s="65" t="str">
        <f>IF(長文メニュー・記入用!C22&lt;&gt;0,長文メニュー・記入用!C22,"")</f>
        <v/>
      </c>
      <c r="D22" s="65" t="str">
        <f>IF(長文メニュー・記入用!D22&lt;&gt;0,長文メニュー・記入用!D22,"")</f>
        <v/>
      </c>
      <c r="E22" s="100" t="str">
        <f>IF(長文メニュー・記入用!E22&lt;&gt;0,長文メニュー・記入用!E22,"")&amp;IF(長文メニュー・記入用!G22&lt;&gt;0,"×"&amp;長文メニュー・記入用!G22,"")&amp;IF(長文メニュー・記入用!I22&lt;&gt;0,"×"&amp;長文メニュー・記入用!I22,"")</f>
        <v/>
      </c>
      <c r="F22" s="101"/>
      <c r="G22" s="101"/>
      <c r="H22" s="101"/>
      <c r="I22" s="102"/>
      <c r="J22" s="66" t="str">
        <f>CHOOSE(MATCH(LEN(長文メニュー・記入用!J22),{0,1,2,3,4},0),"","","0'"&amp;長文メニュー・記入用!J22,LEFT(長文メニュー・記入用!J22,1)&amp;"'"&amp;RIGHT(長文メニュー・記入用!J22,2),LEFT(長文メニュー・記入用!J22,2)&amp;"'"&amp;RIGHT(長文メニュー・記入用!J22,2))</f>
        <v/>
      </c>
      <c r="K22" s="67" t="str">
        <f>CHOOSE(MATCH(LEN(長文メニュー・記入用!K22),{0,1,2,3,4},0),"","0","0'"&amp;長文メニュー・記入用!K22,LEFT(長文メニュー・記入用!K22,1)&amp;"'"&amp;RIGHT(長文メニュー・記入用!K22,2),LEFT(長文メニュー・記入用!K22,2)&amp;"'"&amp;RIGHT(長文メニュー・記入用!K22,2))</f>
        <v/>
      </c>
      <c r="L22" s="68" t="str">
        <f>CHOOSE(MATCH(LEN(長文メニュー・記入用!L22),{0,1,2,3,4},0),"","","0'"&amp;長文メニュー・記入用!L22,LEFT(長文メニュー・記入用!L22,1)&amp;"'"&amp;RIGHT(長文メニュー・記入用!L22,2),LEFT(長文メニュー・記入用!L22,2)&amp;"'"&amp;RIGHT(長文メニュー・記入用!L22,2))</f>
        <v/>
      </c>
      <c r="M22" s="44" t="str">
        <f>IF(長文メニュー・記入用!M22&lt;&gt;0,長文メニュー・記入用!M22,"")</f>
        <v/>
      </c>
      <c r="N22" s="78" t="str">
        <f>IF(長文メニュー・記入用!N22&lt;&gt;0,長文メニュー・記入用!N22,"")</f>
        <v/>
      </c>
      <c r="O22" s="78" t="str">
        <f>IF(長文メニュー・記入用!O22&lt;&gt;0,長文メニュー・記入用!O22,"")</f>
        <v/>
      </c>
    </row>
    <row r="23" spans="2:15" ht="41.4" x14ac:dyDescent="0.2">
      <c r="B23" s="58" t="str">
        <f>IF(長文メニュー・記入用!B23&lt;&gt;0,長文メニュー・記入用!B23,"")</f>
        <v/>
      </c>
      <c r="C23" s="65" t="str">
        <f>IF(長文メニュー・記入用!C23&lt;&gt;0,長文メニュー・記入用!C23,"")</f>
        <v/>
      </c>
      <c r="D23" s="65" t="str">
        <f>IF(長文メニュー・記入用!D23&lt;&gt;0,長文メニュー・記入用!D23,"")</f>
        <v/>
      </c>
      <c r="E23" s="100" t="str">
        <f>IF(長文メニュー・記入用!E23&lt;&gt;0,長文メニュー・記入用!E23,"")&amp;IF(長文メニュー・記入用!G23&lt;&gt;0,"×"&amp;長文メニュー・記入用!G23,"")&amp;IF(長文メニュー・記入用!I23&lt;&gt;0,"×"&amp;長文メニュー・記入用!I23,"")</f>
        <v/>
      </c>
      <c r="F23" s="101"/>
      <c r="G23" s="101"/>
      <c r="H23" s="101"/>
      <c r="I23" s="102"/>
      <c r="J23" s="66" t="str">
        <f>CHOOSE(MATCH(LEN(長文メニュー・記入用!J23),{0,1,2,3,4},0),"","","0'"&amp;長文メニュー・記入用!J23,LEFT(長文メニュー・記入用!J23,1)&amp;"'"&amp;RIGHT(長文メニュー・記入用!J23,2),LEFT(長文メニュー・記入用!J23,2)&amp;"'"&amp;RIGHT(長文メニュー・記入用!J23,2))</f>
        <v/>
      </c>
      <c r="K23" s="67" t="str">
        <f>CHOOSE(MATCH(LEN(長文メニュー・記入用!K23),{0,1,2,3,4},0),"","0","0'"&amp;長文メニュー・記入用!K23,LEFT(長文メニュー・記入用!K23,1)&amp;"'"&amp;RIGHT(長文メニュー・記入用!K23,2),LEFT(長文メニュー・記入用!K23,2)&amp;"'"&amp;RIGHT(長文メニュー・記入用!K23,2))</f>
        <v/>
      </c>
      <c r="L23" s="68" t="str">
        <f>CHOOSE(MATCH(LEN(長文メニュー・記入用!L23),{0,1,2,3,4},0),"","","0'"&amp;長文メニュー・記入用!L23,LEFT(長文メニュー・記入用!L23,1)&amp;"'"&amp;RIGHT(長文メニュー・記入用!L23,2),LEFT(長文メニュー・記入用!L23,2)&amp;"'"&amp;RIGHT(長文メニュー・記入用!L23,2))</f>
        <v/>
      </c>
      <c r="M23" s="44" t="str">
        <f>IF(長文メニュー・記入用!M23&lt;&gt;0,長文メニュー・記入用!M23,"")</f>
        <v/>
      </c>
      <c r="N23" s="78" t="str">
        <f>IF(長文メニュー・記入用!N23&lt;&gt;0,長文メニュー・記入用!N23,"")</f>
        <v/>
      </c>
      <c r="O23" s="78" t="str">
        <f>IF(長文メニュー・記入用!O23&lt;&gt;0,長文メニュー・記入用!O23,"")</f>
        <v/>
      </c>
    </row>
    <row r="24" spans="2:15" ht="41.4" x14ac:dyDescent="0.2">
      <c r="B24" s="58" t="str">
        <f>IF(長文メニュー・記入用!B24&lt;&gt;0,長文メニュー・記入用!B24,"")</f>
        <v/>
      </c>
      <c r="C24" s="65" t="str">
        <f>IF(長文メニュー・記入用!C24&lt;&gt;0,長文メニュー・記入用!C24,"")</f>
        <v/>
      </c>
      <c r="D24" s="65" t="str">
        <f>IF(長文メニュー・記入用!D24&lt;&gt;0,長文メニュー・記入用!D24,"")</f>
        <v/>
      </c>
      <c r="E24" s="100" t="str">
        <f>IF(長文メニュー・記入用!E24&lt;&gt;0,長文メニュー・記入用!E24,"")&amp;IF(長文メニュー・記入用!G24&lt;&gt;0,"×"&amp;長文メニュー・記入用!G24,"")&amp;IF(長文メニュー・記入用!I24&lt;&gt;0,"×"&amp;長文メニュー・記入用!I24,"")</f>
        <v/>
      </c>
      <c r="F24" s="101"/>
      <c r="G24" s="101"/>
      <c r="H24" s="101"/>
      <c r="I24" s="102"/>
      <c r="J24" s="66" t="str">
        <f>CHOOSE(MATCH(LEN(長文メニュー・記入用!J24),{0,1,2,3,4},0),"","","0'"&amp;長文メニュー・記入用!J24,LEFT(長文メニュー・記入用!J24,1)&amp;"'"&amp;RIGHT(長文メニュー・記入用!J24,2),LEFT(長文メニュー・記入用!J24,2)&amp;"'"&amp;RIGHT(長文メニュー・記入用!J24,2))</f>
        <v/>
      </c>
      <c r="K24" s="67" t="str">
        <f>CHOOSE(MATCH(LEN(長文メニュー・記入用!K24),{0,1,2,3,4},0),"","0","0'"&amp;長文メニュー・記入用!K24,LEFT(長文メニュー・記入用!K24,1)&amp;"'"&amp;RIGHT(長文メニュー・記入用!K24,2),LEFT(長文メニュー・記入用!K24,2)&amp;"'"&amp;RIGHT(長文メニュー・記入用!K24,2))</f>
        <v/>
      </c>
      <c r="L24" s="68" t="str">
        <f>CHOOSE(MATCH(LEN(長文メニュー・記入用!L24),{0,1,2,3,4},0),"","","0'"&amp;長文メニュー・記入用!L24,LEFT(長文メニュー・記入用!L24,1)&amp;"'"&amp;RIGHT(長文メニュー・記入用!L24,2),LEFT(長文メニュー・記入用!L24,2)&amp;"'"&amp;RIGHT(長文メニュー・記入用!L24,2))</f>
        <v/>
      </c>
      <c r="M24" s="44" t="str">
        <f>IF(長文メニュー・記入用!M24&lt;&gt;0,長文メニュー・記入用!M24,"")</f>
        <v/>
      </c>
      <c r="N24" s="78" t="str">
        <f>IF(長文メニュー・記入用!N24&lt;&gt;0,長文メニュー・記入用!N24,"")</f>
        <v/>
      </c>
      <c r="O24" s="78" t="str">
        <f>IF(長文メニュー・記入用!O24&lt;&gt;0,長文メニュー・記入用!O24,"")</f>
        <v/>
      </c>
    </row>
    <row r="25" spans="2:15" ht="41.4" x14ac:dyDescent="0.2">
      <c r="B25" s="58" t="str">
        <f>IF(長文メニュー・記入用!B25&lt;&gt;0,長文メニュー・記入用!B25,"")</f>
        <v/>
      </c>
      <c r="C25" s="65" t="str">
        <f>IF(長文メニュー・記入用!C25&lt;&gt;0,長文メニュー・記入用!C25,"")</f>
        <v/>
      </c>
      <c r="D25" s="65" t="str">
        <f>IF(長文メニュー・記入用!D25&lt;&gt;0,長文メニュー・記入用!D25,"")</f>
        <v/>
      </c>
      <c r="E25" s="100" t="str">
        <f>IF(長文メニュー・記入用!E25&lt;&gt;0,長文メニュー・記入用!E25,"")&amp;IF(長文メニュー・記入用!G25&lt;&gt;0,"×"&amp;長文メニュー・記入用!G25,"")&amp;IF(長文メニュー・記入用!I25&lt;&gt;0,"×"&amp;長文メニュー・記入用!I25,"")</f>
        <v/>
      </c>
      <c r="F25" s="101"/>
      <c r="G25" s="101"/>
      <c r="H25" s="101"/>
      <c r="I25" s="102"/>
      <c r="J25" s="66" t="str">
        <f>CHOOSE(MATCH(LEN(長文メニュー・記入用!J25),{0,1,2,3,4},0),"","","0'"&amp;長文メニュー・記入用!J25,LEFT(長文メニュー・記入用!J25,1)&amp;"'"&amp;RIGHT(長文メニュー・記入用!J25,2),LEFT(長文メニュー・記入用!J25,2)&amp;"'"&amp;RIGHT(長文メニュー・記入用!J25,2))</f>
        <v/>
      </c>
      <c r="K25" s="67" t="str">
        <f>CHOOSE(MATCH(LEN(長文メニュー・記入用!K25),{0,1,2,3,4},0),"","0","0'"&amp;長文メニュー・記入用!K25,LEFT(長文メニュー・記入用!K25,1)&amp;"'"&amp;RIGHT(長文メニュー・記入用!K25,2),LEFT(長文メニュー・記入用!K25,2)&amp;"'"&amp;RIGHT(長文メニュー・記入用!K25,2))</f>
        <v/>
      </c>
      <c r="L25" s="68" t="str">
        <f>CHOOSE(MATCH(LEN(長文メニュー・記入用!L25),{0,1,2,3,4},0),"","","0'"&amp;長文メニュー・記入用!L25,LEFT(長文メニュー・記入用!L25,1)&amp;"'"&amp;RIGHT(長文メニュー・記入用!L25,2),LEFT(長文メニュー・記入用!L25,2)&amp;"'"&amp;RIGHT(長文メニュー・記入用!L25,2))</f>
        <v/>
      </c>
      <c r="M25" s="44" t="str">
        <f>IF(長文メニュー・記入用!M25&lt;&gt;0,長文メニュー・記入用!M25,"")</f>
        <v/>
      </c>
      <c r="N25" s="78" t="str">
        <f>IF(長文メニュー・記入用!N25&lt;&gt;0,長文メニュー・記入用!N25,"")</f>
        <v/>
      </c>
      <c r="O25" s="78" t="str">
        <f>IF(長文メニュー・記入用!O25&lt;&gt;0,長文メニュー・記入用!O25,"")</f>
        <v/>
      </c>
    </row>
    <row r="26" spans="2:15" ht="41.4" x14ac:dyDescent="0.2">
      <c r="B26" s="58" t="str">
        <f>IF(長文メニュー・記入用!B26&lt;&gt;0,長文メニュー・記入用!B26,"")</f>
        <v/>
      </c>
      <c r="C26" s="65" t="str">
        <f>IF(長文メニュー・記入用!C26&lt;&gt;0,長文メニュー・記入用!C26,"")</f>
        <v/>
      </c>
      <c r="D26" s="65" t="str">
        <f>IF(長文メニュー・記入用!D26&lt;&gt;0,長文メニュー・記入用!D26,"")</f>
        <v/>
      </c>
      <c r="E26" s="100" t="str">
        <f>IF(長文メニュー・記入用!E26&lt;&gt;0,長文メニュー・記入用!E26,"")&amp;IF(長文メニュー・記入用!G26&lt;&gt;0,"×"&amp;長文メニュー・記入用!G26,"")&amp;IF(長文メニュー・記入用!I26&lt;&gt;0,"×"&amp;長文メニュー・記入用!I26,"")</f>
        <v/>
      </c>
      <c r="F26" s="101"/>
      <c r="G26" s="101"/>
      <c r="H26" s="101"/>
      <c r="I26" s="102"/>
      <c r="J26" s="66" t="str">
        <f>CHOOSE(MATCH(LEN(長文メニュー・記入用!J26),{0,1,2,3,4},0),"","","0'"&amp;長文メニュー・記入用!J26,LEFT(長文メニュー・記入用!J26,1)&amp;"'"&amp;RIGHT(長文メニュー・記入用!J26,2),LEFT(長文メニュー・記入用!J26,2)&amp;"'"&amp;RIGHT(長文メニュー・記入用!J26,2))</f>
        <v/>
      </c>
      <c r="K26" s="67" t="str">
        <f>CHOOSE(MATCH(LEN(長文メニュー・記入用!K26),{0,1,2,3,4},0),"","0","0'"&amp;長文メニュー・記入用!K26,LEFT(長文メニュー・記入用!K26,1)&amp;"'"&amp;RIGHT(長文メニュー・記入用!K26,2),LEFT(長文メニュー・記入用!K26,2)&amp;"'"&amp;RIGHT(長文メニュー・記入用!K26,2))</f>
        <v/>
      </c>
      <c r="L26" s="68" t="str">
        <f>CHOOSE(MATCH(LEN(長文メニュー・記入用!L26),{0,1,2,3,4},0),"","","0'"&amp;長文メニュー・記入用!L26,LEFT(長文メニュー・記入用!L26,1)&amp;"'"&amp;RIGHT(長文メニュー・記入用!L26,2),LEFT(長文メニュー・記入用!L26,2)&amp;"'"&amp;RIGHT(長文メニュー・記入用!L26,2))</f>
        <v/>
      </c>
      <c r="M26" s="44" t="str">
        <f>IF(長文メニュー・記入用!M26&lt;&gt;0,長文メニュー・記入用!M26,"")</f>
        <v/>
      </c>
      <c r="N26" s="78" t="str">
        <f>IF(長文メニュー・記入用!N26&lt;&gt;0,長文メニュー・記入用!N26,"")</f>
        <v/>
      </c>
      <c r="O26" s="78" t="str">
        <f>IF(長文メニュー・記入用!O26&lt;&gt;0,長文メニュー・記入用!O26,"")</f>
        <v/>
      </c>
    </row>
    <row r="27" spans="2:15" ht="41.4" x14ac:dyDescent="0.2">
      <c r="B27" s="58" t="str">
        <f>IF(長文メニュー・記入用!B27&lt;&gt;0,長文メニュー・記入用!B27,"")</f>
        <v/>
      </c>
      <c r="C27" s="65" t="str">
        <f>IF(長文メニュー・記入用!C27&lt;&gt;0,長文メニュー・記入用!C27,"")</f>
        <v/>
      </c>
      <c r="D27" s="65" t="str">
        <f>IF(長文メニュー・記入用!D27&lt;&gt;0,長文メニュー・記入用!D27,"")</f>
        <v/>
      </c>
      <c r="E27" s="100" t="str">
        <f>IF(長文メニュー・記入用!E27&lt;&gt;0,長文メニュー・記入用!E27,"")&amp;IF(長文メニュー・記入用!G27&lt;&gt;0,"×"&amp;長文メニュー・記入用!G27,"")&amp;IF(長文メニュー・記入用!I27&lt;&gt;0,"×"&amp;長文メニュー・記入用!I27,"")</f>
        <v/>
      </c>
      <c r="F27" s="101"/>
      <c r="G27" s="101"/>
      <c r="H27" s="101"/>
      <c r="I27" s="102"/>
      <c r="J27" s="66" t="str">
        <f>CHOOSE(MATCH(LEN(長文メニュー・記入用!J27),{0,1,2,3,4},0),"","","0'"&amp;長文メニュー・記入用!J27,LEFT(長文メニュー・記入用!J27,1)&amp;"'"&amp;RIGHT(長文メニュー・記入用!J27,2),LEFT(長文メニュー・記入用!J27,2)&amp;"'"&amp;RIGHT(長文メニュー・記入用!J27,2))</f>
        <v/>
      </c>
      <c r="K27" s="67" t="str">
        <f>CHOOSE(MATCH(LEN(長文メニュー・記入用!K27),{0,1,2,3,4},0),"","0","0'"&amp;長文メニュー・記入用!K27,LEFT(長文メニュー・記入用!K27,1)&amp;"'"&amp;RIGHT(長文メニュー・記入用!K27,2),LEFT(長文メニュー・記入用!K27,2)&amp;"'"&amp;RIGHT(長文メニュー・記入用!K27,2))</f>
        <v/>
      </c>
      <c r="L27" s="68" t="str">
        <f>CHOOSE(MATCH(LEN(長文メニュー・記入用!L27),{0,1,2,3,4},0),"","","0'"&amp;長文メニュー・記入用!L27,LEFT(長文メニュー・記入用!L27,1)&amp;"'"&amp;RIGHT(長文メニュー・記入用!L27,2),LEFT(長文メニュー・記入用!L27,2)&amp;"'"&amp;RIGHT(長文メニュー・記入用!L27,2))</f>
        <v/>
      </c>
      <c r="M27" s="44" t="str">
        <f>IF(長文メニュー・記入用!M27&lt;&gt;0,長文メニュー・記入用!M27,"")</f>
        <v/>
      </c>
      <c r="N27" s="78" t="str">
        <f>IF(長文メニュー・記入用!N27&lt;&gt;0,長文メニュー・記入用!N27,"")</f>
        <v/>
      </c>
      <c r="O27" s="78" t="str">
        <f>IF(長文メニュー・記入用!O27&lt;&gt;0,長文メニュー・記入用!O27,"")</f>
        <v/>
      </c>
    </row>
    <row r="28" spans="2:15" ht="41.4" x14ac:dyDescent="0.2">
      <c r="B28" s="58" t="str">
        <f>IF(長文メニュー・記入用!B28&lt;&gt;0,長文メニュー・記入用!B28,"")</f>
        <v/>
      </c>
      <c r="C28" s="65" t="str">
        <f>IF(長文メニュー・記入用!C28&lt;&gt;0,長文メニュー・記入用!C28,"")</f>
        <v/>
      </c>
      <c r="D28" s="65" t="str">
        <f>IF(長文メニュー・記入用!D28&lt;&gt;0,長文メニュー・記入用!D28,"")</f>
        <v/>
      </c>
      <c r="E28" s="100" t="str">
        <f>IF(長文メニュー・記入用!E28&lt;&gt;0,長文メニュー・記入用!E28,"")&amp;IF(長文メニュー・記入用!G28&lt;&gt;0,"×"&amp;長文メニュー・記入用!G28,"")&amp;IF(長文メニュー・記入用!I28&lt;&gt;0,"×"&amp;長文メニュー・記入用!I28,"")</f>
        <v/>
      </c>
      <c r="F28" s="101"/>
      <c r="G28" s="101"/>
      <c r="H28" s="101"/>
      <c r="I28" s="102"/>
      <c r="J28" s="66" t="str">
        <f>CHOOSE(MATCH(LEN(長文メニュー・記入用!J28),{0,1,2,3,4},0),"","","0'"&amp;長文メニュー・記入用!J28,LEFT(長文メニュー・記入用!J28,1)&amp;"'"&amp;RIGHT(長文メニュー・記入用!J28,2),LEFT(長文メニュー・記入用!J28,2)&amp;"'"&amp;RIGHT(長文メニュー・記入用!J28,2))</f>
        <v/>
      </c>
      <c r="K28" s="67" t="str">
        <f>CHOOSE(MATCH(LEN(長文メニュー・記入用!K28),{0,1,2,3,4},0),"","0","0'"&amp;長文メニュー・記入用!K28,LEFT(長文メニュー・記入用!K28,1)&amp;"'"&amp;RIGHT(長文メニュー・記入用!K28,2),LEFT(長文メニュー・記入用!K28,2)&amp;"'"&amp;RIGHT(長文メニュー・記入用!K28,2))</f>
        <v/>
      </c>
      <c r="L28" s="68" t="str">
        <f>CHOOSE(MATCH(LEN(長文メニュー・記入用!L28),{0,1,2,3,4},0),"","","0'"&amp;長文メニュー・記入用!L28,LEFT(長文メニュー・記入用!L28,1)&amp;"'"&amp;RIGHT(長文メニュー・記入用!L28,2),LEFT(長文メニュー・記入用!L28,2)&amp;"'"&amp;RIGHT(長文メニュー・記入用!L28,2))</f>
        <v/>
      </c>
      <c r="M28" s="44" t="str">
        <f>IF(長文メニュー・記入用!M28&lt;&gt;0,長文メニュー・記入用!M28,"")</f>
        <v/>
      </c>
      <c r="N28" s="78" t="str">
        <f>IF(長文メニュー・記入用!N28&lt;&gt;0,長文メニュー・記入用!N28,"")</f>
        <v/>
      </c>
      <c r="O28" s="78" t="str">
        <f>IF(長文メニュー・記入用!O28&lt;&gt;0,長文メニュー・記入用!O28,"")</f>
        <v/>
      </c>
    </row>
    <row r="29" spans="2:15" ht="41.4" x14ac:dyDescent="0.2">
      <c r="B29" s="58" t="str">
        <f>IF(長文メニュー・記入用!B29&lt;&gt;0,長文メニュー・記入用!B29,"")</f>
        <v/>
      </c>
      <c r="C29" s="65" t="str">
        <f>IF(長文メニュー・記入用!C29&lt;&gt;0,長文メニュー・記入用!C29,"")</f>
        <v/>
      </c>
      <c r="D29" s="65" t="str">
        <f>IF(長文メニュー・記入用!D29&lt;&gt;0,長文メニュー・記入用!D29,"")</f>
        <v/>
      </c>
      <c r="E29" s="100" t="str">
        <f>IF(長文メニュー・記入用!E29&lt;&gt;0,長文メニュー・記入用!E29,"")&amp;IF(長文メニュー・記入用!G29&lt;&gt;0,"×"&amp;長文メニュー・記入用!G29,"")&amp;IF(長文メニュー・記入用!I29&lt;&gt;0,"×"&amp;長文メニュー・記入用!I29,"")</f>
        <v/>
      </c>
      <c r="F29" s="101"/>
      <c r="G29" s="101"/>
      <c r="H29" s="101"/>
      <c r="I29" s="102"/>
      <c r="J29" s="66" t="str">
        <f>CHOOSE(MATCH(LEN(長文メニュー・記入用!J29),{0,1,2,3,4},0),"","","0'"&amp;長文メニュー・記入用!J29,LEFT(長文メニュー・記入用!J29,1)&amp;"'"&amp;RIGHT(長文メニュー・記入用!J29,2),LEFT(長文メニュー・記入用!J29,2)&amp;"'"&amp;RIGHT(長文メニュー・記入用!J29,2))</f>
        <v/>
      </c>
      <c r="K29" s="67" t="str">
        <f>CHOOSE(MATCH(LEN(長文メニュー・記入用!K29),{0,1,2,3,4},0),"","0","0'"&amp;長文メニュー・記入用!K29,LEFT(長文メニュー・記入用!K29,1)&amp;"'"&amp;RIGHT(長文メニュー・記入用!K29,2),LEFT(長文メニュー・記入用!K29,2)&amp;"'"&amp;RIGHT(長文メニュー・記入用!K29,2))</f>
        <v/>
      </c>
      <c r="L29" s="68" t="str">
        <f>CHOOSE(MATCH(LEN(長文メニュー・記入用!L29),{0,1,2,3,4},0),"","","0'"&amp;長文メニュー・記入用!L29,LEFT(長文メニュー・記入用!L29,1)&amp;"'"&amp;RIGHT(長文メニュー・記入用!L29,2),LEFT(長文メニュー・記入用!L29,2)&amp;"'"&amp;RIGHT(長文メニュー・記入用!L29,2))</f>
        <v/>
      </c>
      <c r="M29" s="44" t="str">
        <f>IF(長文メニュー・記入用!M29&lt;&gt;0,長文メニュー・記入用!M29,"")</f>
        <v/>
      </c>
      <c r="N29" s="78" t="str">
        <f>IF(長文メニュー・記入用!N29&lt;&gt;0,長文メニュー・記入用!N29,"")</f>
        <v/>
      </c>
      <c r="O29" s="78" t="str">
        <f>IF(長文メニュー・記入用!O29&lt;&gt;0,長文メニュー・記入用!O29,"")</f>
        <v/>
      </c>
    </row>
    <row r="30" spans="2:15" ht="41.4" x14ac:dyDescent="0.2">
      <c r="B30" s="58" t="str">
        <f>IF(長文メニュー・記入用!B30&lt;&gt;0,長文メニュー・記入用!B30,"")</f>
        <v/>
      </c>
      <c r="C30" s="65" t="str">
        <f>IF(長文メニュー・記入用!C30&lt;&gt;0,長文メニュー・記入用!C30,"")</f>
        <v/>
      </c>
      <c r="D30" s="65" t="str">
        <f>IF(長文メニュー・記入用!D30&lt;&gt;0,長文メニュー・記入用!D30,"")</f>
        <v/>
      </c>
      <c r="E30" s="100" t="str">
        <f>IF(長文メニュー・記入用!E30&lt;&gt;0,長文メニュー・記入用!E30,"")&amp;IF(長文メニュー・記入用!G30&lt;&gt;0,"×"&amp;長文メニュー・記入用!G30,"")&amp;IF(長文メニュー・記入用!I30&lt;&gt;0,"×"&amp;長文メニュー・記入用!I30,"")</f>
        <v/>
      </c>
      <c r="F30" s="101"/>
      <c r="G30" s="101"/>
      <c r="H30" s="101"/>
      <c r="I30" s="102"/>
      <c r="J30" s="66" t="str">
        <f>CHOOSE(MATCH(LEN(長文メニュー・記入用!J30),{0,1,2,3,4},0),"","","0'"&amp;長文メニュー・記入用!J30,LEFT(長文メニュー・記入用!J30,1)&amp;"'"&amp;RIGHT(長文メニュー・記入用!J30,2),LEFT(長文メニュー・記入用!J30,2)&amp;"'"&amp;RIGHT(長文メニュー・記入用!J30,2))</f>
        <v/>
      </c>
      <c r="K30" s="67" t="str">
        <f>CHOOSE(MATCH(LEN(長文メニュー・記入用!K30),{0,1,2,3,4},0),"","0","0'"&amp;長文メニュー・記入用!K30,LEFT(長文メニュー・記入用!K30,1)&amp;"'"&amp;RIGHT(長文メニュー・記入用!K30,2),LEFT(長文メニュー・記入用!K30,2)&amp;"'"&amp;RIGHT(長文メニュー・記入用!K30,2))</f>
        <v/>
      </c>
      <c r="L30" s="68" t="str">
        <f>CHOOSE(MATCH(LEN(長文メニュー・記入用!L30),{0,1,2,3,4},0),"","","0'"&amp;長文メニュー・記入用!L30,LEFT(長文メニュー・記入用!L30,1)&amp;"'"&amp;RIGHT(長文メニュー・記入用!L30,2),LEFT(長文メニュー・記入用!L30,2)&amp;"'"&amp;RIGHT(長文メニュー・記入用!L30,2))</f>
        <v/>
      </c>
      <c r="M30" s="44" t="str">
        <f>IF(長文メニュー・記入用!M30&lt;&gt;0,長文メニュー・記入用!M30,"")</f>
        <v/>
      </c>
      <c r="N30" s="78" t="str">
        <f>IF(長文メニュー・記入用!N30&lt;&gt;0,長文メニュー・記入用!N30,"")</f>
        <v/>
      </c>
      <c r="O30" s="78" t="str">
        <f>IF(長文メニュー・記入用!O30&lt;&gt;0,長文メニュー・記入用!O30,"")</f>
        <v/>
      </c>
    </row>
    <row r="31" spans="2:15" ht="41.4" x14ac:dyDescent="0.2">
      <c r="B31" s="58" t="str">
        <f>IF(長文メニュー・記入用!B31&lt;&gt;0,長文メニュー・記入用!B31,"")</f>
        <v/>
      </c>
      <c r="C31" s="65" t="str">
        <f>IF(長文メニュー・記入用!C31&lt;&gt;0,長文メニュー・記入用!C31,"")</f>
        <v/>
      </c>
      <c r="D31" s="65" t="str">
        <f>IF(長文メニュー・記入用!D31&lt;&gt;0,長文メニュー・記入用!D31,"")</f>
        <v/>
      </c>
      <c r="E31" s="100" t="str">
        <f>IF(長文メニュー・記入用!E31&lt;&gt;0,長文メニュー・記入用!E31,"")&amp;IF(長文メニュー・記入用!G31&lt;&gt;0,"×"&amp;長文メニュー・記入用!G31,"")&amp;IF(長文メニュー・記入用!I31&lt;&gt;0,"×"&amp;長文メニュー・記入用!I31,"")</f>
        <v/>
      </c>
      <c r="F31" s="101"/>
      <c r="G31" s="101"/>
      <c r="H31" s="101"/>
      <c r="I31" s="102"/>
      <c r="J31" s="66" t="str">
        <f>CHOOSE(MATCH(LEN(長文メニュー・記入用!J31),{0,1,2,3,4},0),"","","0'"&amp;長文メニュー・記入用!J31,LEFT(長文メニュー・記入用!J31,1)&amp;"'"&amp;RIGHT(長文メニュー・記入用!J31,2),LEFT(長文メニュー・記入用!J31,2)&amp;"'"&amp;RIGHT(長文メニュー・記入用!J31,2))</f>
        <v/>
      </c>
      <c r="K31" s="67" t="str">
        <f>CHOOSE(MATCH(LEN(長文メニュー・記入用!K31),{0,1,2,3,4},0),"","0","0'"&amp;長文メニュー・記入用!K31,LEFT(長文メニュー・記入用!K31,1)&amp;"'"&amp;RIGHT(長文メニュー・記入用!K31,2),LEFT(長文メニュー・記入用!K31,2)&amp;"'"&amp;RIGHT(長文メニュー・記入用!K31,2))</f>
        <v/>
      </c>
      <c r="L31" s="68" t="str">
        <f>CHOOSE(MATCH(LEN(長文メニュー・記入用!L31),{0,1,2,3,4},0),"","","0'"&amp;長文メニュー・記入用!L31,LEFT(長文メニュー・記入用!L31,1)&amp;"'"&amp;RIGHT(長文メニュー・記入用!L31,2),LEFT(長文メニュー・記入用!L31,2)&amp;"'"&amp;RIGHT(長文メニュー・記入用!L31,2))</f>
        <v/>
      </c>
      <c r="M31" s="44" t="str">
        <f>IF(長文メニュー・記入用!M31&lt;&gt;0,長文メニュー・記入用!M31,"")</f>
        <v/>
      </c>
      <c r="N31" s="78" t="str">
        <f>IF(長文メニュー・記入用!N31&lt;&gt;0,長文メニュー・記入用!N31,"")</f>
        <v/>
      </c>
      <c r="O31" s="78" t="str">
        <f>IF(長文メニュー・記入用!O31&lt;&gt;0,長文メニュー・記入用!O31,"")</f>
        <v/>
      </c>
    </row>
    <row r="32" spans="2:15" ht="41.4" x14ac:dyDescent="0.2">
      <c r="B32" s="58" t="str">
        <f>IF(長文メニュー・記入用!B32&lt;&gt;0,長文メニュー・記入用!B32,"")</f>
        <v/>
      </c>
      <c r="C32" s="65" t="str">
        <f>IF(長文メニュー・記入用!C32&lt;&gt;0,長文メニュー・記入用!C32,"")</f>
        <v/>
      </c>
      <c r="D32" s="65" t="str">
        <f>IF(長文メニュー・記入用!D32&lt;&gt;0,長文メニュー・記入用!D32,"")</f>
        <v/>
      </c>
      <c r="E32" s="100" t="str">
        <f>IF(長文メニュー・記入用!E32&lt;&gt;0,長文メニュー・記入用!E32,"")&amp;IF(長文メニュー・記入用!G32&lt;&gt;0,"×"&amp;長文メニュー・記入用!G32,"")&amp;IF(長文メニュー・記入用!I32&lt;&gt;0,"×"&amp;長文メニュー・記入用!I32,"")</f>
        <v/>
      </c>
      <c r="F32" s="101"/>
      <c r="G32" s="101"/>
      <c r="H32" s="101"/>
      <c r="I32" s="102"/>
      <c r="J32" s="66" t="str">
        <f>CHOOSE(MATCH(LEN(長文メニュー・記入用!J32),{0,1,2,3,4},0),"","","0'"&amp;長文メニュー・記入用!J32,LEFT(長文メニュー・記入用!J32,1)&amp;"'"&amp;RIGHT(長文メニュー・記入用!J32,2),LEFT(長文メニュー・記入用!J32,2)&amp;"'"&amp;RIGHT(長文メニュー・記入用!J32,2))</f>
        <v/>
      </c>
      <c r="K32" s="67" t="str">
        <f>CHOOSE(MATCH(LEN(長文メニュー・記入用!K32),{0,1,2,3,4},0),"","0","0'"&amp;長文メニュー・記入用!K32,LEFT(長文メニュー・記入用!K32,1)&amp;"'"&amp;RIGHT(長文メニュー・記入用!K32,2),LEFT(長文メニュー・記入用!K32,2)&amp;"'"&amp;RIGHT(長文メニュー・記入用!K32,2))</f>
        <v/>
      </c>
      <c r="L32" s="68" t="str">
        <f>CHOOSE(MATCH(LEN(長文メニュー・記入用!L32),{0,1,2,3,4},0),"","","0'"&amp;長文メニュー・記入用!L32,LEFT(長文メニュー・記入用!L32,1)&amp;"'"&amp;RIGHT(長文メニュー・記入用!L32,2),LEFT(長文メニュー・記入用!L32,2)&amp;"'"&amp;RIGHT(長文メニュー・記入用!L32,2))</f>
        <v/>
      </c>
      <c r="M32" s="44" t="str">
        <f>IF(長文メニュー・記入用!M32&lt;&gt;0,長文メニュー・記入用!M32,"")</f>
        <v/>
      </c>
      <c r="N32" s="78" t="str">
        <f>IF(長文メニュー・記入用!N32&lt;&gt;0,長文メニュー・記入用!N32,"")</f>
        <v/>
      </c>
      <c r="O32" s="78" t="str">
        <f>IF(長文メニュー・記入用!O32&lt;&gt;0,長文メニュー・記入用!O32,"")</f>
        <v/>
      </c>
    </row>
    <row r="33" spans="2:15" ht="41.4" x14ac:dyDescent="0.2">
      <c r="B33" s="58" t="str">
        <f>IF(長文メニュー・記入用!B33&lt;&gt;0,長文メニュー・記入用!B33,"")</f>
        <v/>
      </c>
      <c r="C33" s="65" t="str">
        <f>IF(長文メニュー・記入用!C33&lt;&gt;0,長文メニュー・記入用!C33,"")</f>
        <v/>
      </c>
      <c r="D33" s="65" t="str">
        <f>IF(長文メニュー・記入用!D33&lt;&gt;0,長文メニュー・記入用!D33,"")</f>
        <v/>
      </c>
      <c r="E33" s="100" t="str">
        <f>IF(長文メニュー・記入用!E33&lt;&gt;0,長文メニュー・記入用!E33,"")&amp;IF(長文メニュー・記入用!G33&lt;&gt;0,"×"&amp;長文メニュー・記入用!G33,"")&amp;IF(長文メニュー・記入用!I33&lt;&gt;0,"×"&amp;長文メニュー・記入用!I33,"")</f>
        <v/>
      </c>
      <c r="F33" s="101"/>
      <c r="G33" s="101"/>
      <c r="H33" s="101"/>
      <c r="I33" s="102"/>
      <c r="J33" s="66" t="str">
        <f>CHOOSE(MATCH(LEN(長文メニュー・記入用!J33),{0,1,2,3,4},0),"","","0'"&amp;長文メニュー・記入用!J33,LEFT(長文メニュー・記入用!J33,1)&amp;"'"&amp;RIGHT(長文メニュー・記入用!J33,2),LEFT(長文メニュー・記入用!J33,2)&amp;"'"&amp;RIGHT(長文メニュー・記入用!J33,2))</f>
        <v/>
      </c>
      <c r="K33" s="67" t="str">
        <f>CHOOSE(MATCH(LEN(長文メニュー・記入用!K33),{0,1,2,3,4},0),"","0","0'"&amp;長文メニュー・記入用!K33,LEFT(長文メニュー・記入用!K33,1)&amp;"'"&amp;RIGHT(長文メニュー・記入用!K33,2),LEFT(長文メニュー・記入用!K33,2)&amp;"'"&amp;RIGHT(長文メニュー・記入用!K33,2))</f>
        <v/>
      </c>
      <c r="L33" s="68" t="str">
        <f>CHOOSE(MATCH(LEN(長文メニュー・記入用!L33),{0,1,2,3,4},0),"","","0'"&amp;長文メニュー・記入用!L33,LEFT(長文メニュー・記入用!L33,1)&amp;"'"&amp;RIGHT(長文メニュー・記入用!L33,2),LEFT(長文メニュー・記入用!L33,2)&amp;"'"&amp;RIGHT(長文メニュー・記入用!L33,2))</f>
        <v/>
      </c>
      <c r="M33" s="44" t="str">
        <f>IF(長文メニュー・記入用!M33&lt;&gt;0,長文メニュー・記入用!M33,"")</f>
        <v/>
      </c>
      <c r="N33" s="78" t="str">
        <f>IF(長文メニュー・記入用!N33&lt;&gt;0,長文メニュー・記入用!N33,"")</f>
        <v/>
      </c>
      <c r="O33" s="78" t="str">
        <f>IF(長文メニュー・記入用!O33&lt;&gt;0,長文メニュー・記入用!O33,"")</f>
        <v/>
      </c>
    </row>
    <row r="34" spans="2:15" ht="41.4" x14ac:dyDescent="0.2">
      <c r="B34" s="58" t="str">
        <f>IF(長文メニュー・記入用!B34&lt;&gt;0,長文メニュー・記入用!B34,"")</f>
        <v/>
      </c>
      <c r="C34" s="65" t="str">
        <f>IF(長文メニュー・記入用!C34&lt;&gt;0,長文メニュー・記入用!C34,"")</f>
        <v/>
      </c>
      <c r="D34" s="65" t="str">
        <f>IF(長文メニュー・記入用!D34&lt;&gt;0,長文メニュー・記入用!D34,"")</f>
        <v/>
      </c>
      <c r="E34" s="100" t="str">
        <f>IF(長文メニュー・記入用!E34&lt;&gt;0,長文メニュー・記入用!E34,"")&amp;IF(長文メニュー・記入用!G34&lt;&gt;0,"×"&amp;長文メニュー・記入用!G34,"")&amp;IF(長文メニュー・記入用!I34&lt;&gt;0,"×"&amp;長文メニュー・記入用!I34,"")</f>
        <v/>
      </c>
      <c r="F34" s="101"/>
      <c r="G34" s="101"/>
      <c r="H34" s="101"/>
      <c r="I34" s="102"/>
      <c r="J34" s="66" t="str">
        <f>CHOOSE(MATCH(LEN(長文メニュー・記入用!J34),{0,1,2,3,4},0),"","","0'"&amp;長文メニュー・記入用!J34,LEFT(長文メニュー・記入用!J34,1)&amp;"'"&amp;RIGHT(長文メニュー・記入用!J34,2),LEFT(長文メニュー・記入用!J34,2)&amp;"'"&amp;RIGHT(長文メニュー・記入用!J34,2))</f>
        <v/>
      </c>
      <c r="K34" s="67" t="str">
        <f>CHOOSE(MATCH(LEN(長文メニュー・記入用!K34),{0,1,2,3,4},0),"","0","0'"&amp;長文メニュー・記入用!K34,LEFT(長文メニュー・記入用!K34,1)&amp;"'"&amp;RIGHT(長文メニュー・記入用!K34,2),LEFT(長文メニュー・記入用!K34,2)&amp;"'"&amp;RIGHT(長文メニュー・記入用!K34,2))</f>
        <v/>
      </c>
      <c r="L34" s="68" t="str">
        <f>CHOOSE(MATCH(LEN(長文メニュー・記入用!L34),{0,1,2,3,4},0),"","","0'"&amp;長文メニュー・記入用!L34,LEFT(長文メニュー・記入用!L34,1)&amp;"'"&amp;RIGHT(長文メニュー・記入用!L34,2),LEFT(長文メニュー・記入用!L34,2)&amp;"'"&amp;RIGHT(長文メニュー・記入用!L34,2))</f>
        <v/>
      </c>
      <c r="M34" s="44" t="str">
        <f>IF(長文メニュー・記入用!M34&lt;&gt;0,長文メニュー・記入用!M34,"")</f>
        <v/>
      </c>
      <c r="N34" s="78" t="str">
        <f>IF(長文メニュー・記入用!N34&lt;&gt;0,長文メニュー・記入用!N34,"")</f>
        <v/>
      </c>
      <c r="O34" s="78" t="str">
        <f>IF(長文メニュー・記入用!O34&lt;&gt;0,長文メニュー・記入用!O34,"")</f>
        <v/>
      </c>
    </row>
    <row r="35" spans="2:15" ht="41.4" x14ac:dyDescent="0.2">
      <c r="B35" s="58" t="str">
        <f>IF(長文メニュー・記入用!B35&lt;&gt;0,長文メニュー・記入用!B35,"")</f>
        <v/>
      </c>
      <c r="C35" s="65" t="str">
        <f>IF(長文メニュー・記入用!C35&lt;&gt;0,長文メニュー・記入用!C35,"")</f>
        <v/>
      </c>
      <c r="D35" s="65" t="str">
        <f>IF(長文メニュー・記入用!D35&lt;&gt;0,長文メニュー・記入用!D35,"")</f>
        <v/>
      </c>
      <c r="E35" s="100" t="str">
        <f>IF(長文メニュー・記入用!E35&lt;&gt;0,長文メニュー・記入用!E35,"")&amp;IF(長文メニュー・記入用!G35&lt;&gt;0,"×"&amp;長文メニュー・記入用!G35,"")&amp;IF(長文メニュー・記入用!I35&lt;&gt;0,"×"&amp;長文メニュー・記入用!I35,"")</f>
        <v/>
      </c>
      <c r="F35" s="101"/>
      <c r="G35" s="101"/>
      <c r="H35" s="101"/>
      <c r="I35" s="102"/>
      <c r="J35" s="66" t="str">
        <f>CHOOSE(MATCH(LEN(長文メニュー・記入用!J35),{0,1,2,3,4},0),"","","0'"&amp;長文メニュー・記入用!J35,LEFT(長文メニュー・記入用!J35,1)&amp;"'"&amp;RIGHT(長文メニュー・記入用!J35,2),LEFT(長文メニュー・記入用!J35,2)&amp;"'"&amp;RIGHT(長文メニュー・記入用!J35,2))</f>
        <v/>
      </c>
      <c r="K35" s="67" t="str">
        <f>CHOOSE(MATCH(LEN(長文メニュー・記入用!K35),{0,1,2,3,4},0),"","0","0'"&amp;長文メニュー・記入用!K35,LEFT(長文メニュー・記入用!K35,1)&amp;"'"&amp;RIGHT(長文メニュー・記入用!K35,2),LEFT(長文メニュー・記入用!K35,2)&amp;"'"&amp;RIGHT(長文メニュー・記入用!K35,2))</f>
        <v/>
      </c>
      <c r="L35" s="68" t="str">
        <f>CHOOSE(MATCH(LEN(長文メニュー・記入用!L35),{0,1,2,3,4},0),"","","0'"&amp;長文メニュー・記入用!L35,LEFT(長文メニュー・記入用!L35,1)&amp;"'"&amp;RIGHT(長文メニュー・記入用!L35,2),LEFT(長文メニュー・記入用!L35,2)&amp;"'"&amp;RIGHT(長文メニュー・記入用!L35,2))</f>
        <v/>
      </c>
      <c r="M35" s="44" t="str">
        <f>IF(長文メニュー・記入用!M35&lt;&gt;0,長文メニュー・記入用!M35,"")</f>
        <v/>
      </c>
      <c r="N35" s="78" t="str">
        <f>IF(長文メニュー・記入用!N35&lt;&gt;0,長文メニュー・記入用!N35,"")</f>
        <v/>
      </c>
      <c r="O35" s="78" t="str">
        <f>IF(長文メニュー・記入用!O35&lt;&gt;0,長文メニュー・記入用!O35,"")</f>
        <v/>
      </c>
    </row>
    <row r="36" spans="2:15" ht="41.4" x14ac:dyDescent="0.2">
      <c r="B36" s="58" t="str">
        <f>IF(長文メニュー・記入用!B36&lt;&gt;0,長文メニュー・記入用!B36,"")</f>
        <v/>
      </c>
      <c r="C36" s="65" t="str">
        <f>IF(長文メニュー・記入用!C36&lt;&gt;0,長文メニュー・記入用!C36,"")</f>
        <v/>
      </c>
      <c r="D36" s="65" t="str">
        <f>IF(長文メニュー・記入用!D36&lt;&gt;0,長文メニュー・記入用!D36,"")</f>
        <v/>
      </c>
      <c r="E36" s="100" t="str">
        <f>IF(長文メニュー・記入用!E36&lt;&gt;0,長文メニュー・記入用!E36,"")&amp;IF(長文メニュー・記入用!G36&lt;&gt;0,"×"&amp;長文メニュー・記入用!G36,"")&amp;IF(長文メニュー・記入用!I36&lt;&gt;0,"×"&amp;長文メニュー・記入用!I36,"")</f>
        <v/>
      </c>
      <c r="F36" s="101"/>
      <c r="G36" s="101"/>
      <c r="H36" s="101"/>
      <c r="I36" s="102"/>
      <c r="J36" s="66" t="str">
        <f>CHOOSE(MATCH(LEN(長文メニュー・記入用!J36),{0,1,2,3,4},0),"","","0'"&amp;長文メニュー・記入用!J36,LEFT(長文メニュー・記入用!J36,1)&amp;"'"&amp;RIGHT(長文メニュー・記入用!J36,2),LEFT(長文メニュー・記入用!J36,2)&amp;"'"&amp;RIGHT(長文メニュー・記入用!J36,2))</f>
        <v/>
      </c>
      <c r="K36" s="67" t="str">
        <f>CHOOSE(MATCH(LEN(長文メニュー・記入用!K36),{0,1,2,3,4},0),"","0","0'"&amp;長文メニュー・記入用!K36,LEFT(長文メニュー・記入用!K36,1)&amp;"'"&amp;RIGHT(長文メニュー・記入用!K36,2),LEFT(長文メニュー・記入用!K36,2)&amp;"'"&amp;RIGHT(長文メニュー・記入用!K36,2))</f>
        <v/>
      </c>
      <c r="L36" s="68" t="str">
        <f>CHOOSE(MATCH(LEN(長文メニュー・記入用!L36),{0,1,2,3,4},0),"","","0'"&amp;長文メニュー・記入用!L36,LEFT(長文メニュー・記入用!L36,1)&amp;"'"&amp;RIGHT(長文メニュー・記入用!L36,2),LEFT(長文メニュー・記入用!L36,2)&amp;"'"&amp;RIGHT(長文メニュー・記入用!L36,2))</f>
        <v/>
      </c>
      <c r="M36" s="44" t="str">
        <f>IF(長文メニュー・記入用!M36&lt;&gt;0,長文メニュー・記入用!M36,"")</f>
        <v/>
      </c>
      <c r="N36" s="78" t="str">
        <f>IF(長文メニュー・記入用!N36&lt;&gt;0,長文メニュー・記入用!N36,"")</f>
        <v/>
      </c>
      <c r="O36" s="78" t="str">
        <f>IF(長文メニュー・記入用!O36&lt;&gt;0,長文メニュー・記入用!O36,"")</f>
        <v/>
      </c>
    </row>
    <row r="37" spans="2:15" ht="41.4" x14ac:dyDescent="0.2">
      <c r="B37" s="58" t="str">
        <f>IF(長文メニュー・記入用!B37&lt;&gt;0,長文メニュー・記入用!B37,"")</f>
        <v/>
      </c>
      <c r="C37" s="65" t="str">
        <f>IF(長文メニュー・記入用!C37&lt;&gt;0,長文メニュー・記入用!C37,"")</f>
        <v/>
      </c>
      <c r="D37" s="65" t="str">
        <f>IF(長文メニュー・記入用!D37&lt;&gt;0,長文メニュー・記入用!D37,"")</f>
        <v/>
      </c>
      <c r="E37" s="100" t="str">
        <f>IF(長文メニュー・記入用!E37&lt;&gt;0,長文メニュー・記入用!E37,"")&amp;IF(長文メニュー・記入用!G37&lt;&gt;0,"×"&amp;長文メニュー・記入用!G37,"")&amp;IF(長文メニュー・記入用!I37&lt;&gt;0,"×"&amp;長文メニュー・記入用!I37,"")</f>
        <v/>
      </c>
      <c r="F37" s="101"/>
      <c r="G37" s="101"/>
      <c r="H37" s="101"/>
      <c r="I37" s="102"/>
      <c r="J37" s="66" t="str">
        <f>CHOOSE(MATCH(LEN(長文メニュー・記入用!J37),{0,1,2,3,4},0),"","","0'"&amp;長文メニュー・記入用!J37,LEFT(長文メニュー・記入用!J37,1)&amp;"'"&amp;RIGHT(長文メニュー・記入用!J37,2),LEFT(長文メニュー・記入用!J37,2)&amp;"'"&amp;RIGHT(長文メニュー・記入用!J37,2))</f>
        <v/>
      </c>
      <c r="K37" s="67" t="str">
        <f>CHOOSE(MATCH(LEN(長文メニュー・記入用!K37),{0,1,2,3,4},0),"","0","0'"&amp;長文メニュー・記入用!K37,LEFT(長文メニュー・記入用!K37,1)&amp;"'"&amp;RIGHT(長文メニュー・記入用!K37,2),LEFT(長文メニュー・記入用!K37,2)&amp;"'"&amp;RIGHT(長文メニュー・記入用!K37,2))</f>
        <v/>
      </c>
      <c r="L37" s="68" t="str">
        <f>CHOOSE(MATCH(LEN(長文メニュー・記入用!L37),{0,1,2,3,4},0),"","","0'"&amp;長文メニュー・記入用!L37,LEFT(長文メニュー・記入用!L37,1)&amp;"'"&amp;RIGHT(長文メニュー・記入用!L37,2),LEFT(長文メニュー・記入用!L37,2)&amp;"'"&amp;RIGHT(長文メニュー・記入用!L37,2))</f>
        <v/>
      </c>
      <c r="M37" s="44" t="str">
        <f>IF(長文メニュー・記入用!M37&lt;&gt;0,長文メニュー・記入用!M37,"")</f>
        <v/>
      </c>
      <c r="N37" s="78" t="str">
        <f>IF(長文メニュー・記入用!N37&lt;&gt;0,長文メニュー・記入用!N37,"")</f>
        <v/>
      </c>
      <c r="O37" s="78" t="str">
        <f>IF(長文メニュー・記入用!O37&lt;&gt;0,長文メニュー・記入用!O37,"")</f>
        <v/>
      </c>
    </row>
    <row r="38" spans="2:15" ht="41.4" x14ac:dyDescent="0.2">
      <c r="B38" s="58" t="str">
        <f>IF(長文メニュー・記入用!B38&lt;&gt;0,長文メニュー・記入用!B38,"")</f>
        <v/>
      </c>
      <c r="C38" s="65" t="str">
        <f>IF(長文メニュー・記入用!C38&lt;&gt;0,長文メニュー・記入用!C38,"")</f>
        <v/>
      </c>
      <c r="D38" s="65" t="str">
        <f>IF(長文メニュー・記入用!D38&lt;&gt;0,長文メニュー・記入用!D38,"")</f>
        <v/>
      </c>
      <c r="E38" s="100" t="str">
        <f>IF(長文メニュー・記入用!E38&lt;&gt;0,長文メニュー・記入用!E38,"")&amp;IF(長文メニュー・記入用!G38&lt;&gt;0,"×"&amp;長文メニュー・記入用!G38,"")&amp;IF(長文メニュー・記入用!I38&lt;&gt;0,"×"&amp;長文メニュー・記入用!I38,"")</f>
        <v/>
      </c>
      <c r="F38" s="101"/>
      <c r="G38" s="101"/>
      <c r="H38" s="101"/>
      <c r="I38" s="102"/>
      <c r="J38" s="66" t="str">
        <f>CHOOSE(MATCH(LEN(長文メニュー・記入用!J38),{0,1,2,3,4},0),"","","0'"&amp;長文メニュー・記入用!J38,LEFT(長文メニュー・記入用!J38,1)&amp;"'"&amp;RIGHT(長文メニュー・記入用!J38,2),LEFT(長文メニュー・記入用!J38,2)&amp;"'"&amp;RIGHT(長文メニュー・記入用!J38,2))</f>
        <v/>
      </c>
      <c r="K38" s="67" t="str">
        <f>CHOOSE(MATCH(LEN(長文メニュー・記入用!K38),{0,1,2,3,4},0),"","0","0'"&amp;長文メニュー・記入用!K38,LEFT(長文メニュー・記入用!K38,1)&amp;"'"&amp;RIGHT(長文メニュー・記入用!K38,2),LEFT(長文メニュー・記入用!K38,2)&amp;"'"&amp;RIGHT(長文メニュー・記入用!K38,2))</f>
        <v/>
      </c>
      <c r="L38" s="68" t="str">
        <f>CHOOSE(MATCH(LEN(長文メニュー・記入用!L38),{0,1,2,3,4},0),"","","0'"&amp;長文メニュー・記入用!L38,LEFT(長文メニュー・記入用!L38,1)&amp;"'"&amp;RIGHT(長文メニュー・記入用!L38,2),LEFT(長文メニュー・記入用!L38,2)&amp;"'"&amp;RIGHT(長文メニュー・記入用!L38,2))</f>
        <v/>
      </c>
      <c r="M38" s="44" t="str">
        <f>IF(長文メニュー・記入用!M38&lt;&gt;0,長文メニュー・記入用!M38,"")</f>
        <v/>
      </c>
      <c r="N38" s="78" t="str">
        <f>IF(長文メニュー・記入用!N38&lt;&gt;0,長文メニュー・記入用!N38,"")</f>
        <v/>
      </c>
      <c r="O38" s="78" t="str">
        <f>IF(長文メニュー・記入用!O38&lt;&gt;0,長文メニュー・記入用!O38,"")</f>
        <v/>
      </c>
    </row>
    <row r="39" spans="2:15" ht="41.4" x14ac:dyDescent="0.2">
      <c r="B39" s="58" t="str">
        <f>IF(長文メニュー・記入用!B39&lt;&gt;0,長文メニュー・記入用!B39,"")</f>
        <v/>
      </c>
      <c r="C39" s="65" t="str">
        <f>IF(長文メニュー・記入用!C39&lt;&gt;0,長文メニュー・記入用!C39,"")</f>
        <v/>
      </c>
      <c r="D39" s="65" t="str">
        <f>IF(長文メニュー・記入用!D39&lt;&gt;0,長文メニュー・記入用!D39,"")</f>
        <v/>
      </c>
      <c r="E39" s="100" t="str">
        <f>IF(長文メニュー・記入用!E39&lt;&gt;0,長文メニュー・記入用!E39,"")&amp;IF(長文メニュー・記入用!G39&lt;&gt;0,"×"&amp;長文メニュー・記入用!G39,"")&amp;IF(長文メニュー・記入用!I39&lt;&gt;0,"×"&amp;長文メニュー・記入用!I39,"")</f>
        <v/>
      </c>
      <c r="F39" s="101"/>
      <c r="G39" s="101"/>
      <c r="H39" s="101"/>
      <c r="I39" s="102"/>
      <c r="J39" s="66" t="str">
        <f>CHOOSE(MATCH(LEN(長文メニュー・記入用!J39),{0,1,2,3,4},0),"","","0'"&amp;長文メニュー・記入用!J39,LEFT(長文メニュー・記入用!J39,1)&amp;"'"&amp;RIGHT(長文メニュー・記入用!J39,2),LEFT(長文メニュー・記入用!J39,2)&amp;"'"&amp;RIGHT(長文メニュー・記入用!J39,2))</f>
        <v/>
      </c>
      <c r="K39" s="67" t="str">
        <f>CHOOSE(MATCH(LEN(長文メニュー・記入用!K39),{0,1,2,3,4},0),"","0","0'"&amp;長文メニュー・記入用!K39,LEFT(長文メニュー・記入用!K39,1)&amp;"'"&amp;RIGHT(長文メニュー・記入用!K39,2),LEFT(長文メニュー・記入用!K39,2)&amp;"'"&amp;RIGHT(長文メニュー・記入用!K39,2))</f>
        <v/>
      </c>
      <c r="L39" s="68" t="str">
        <f>CHOOSE(MATCH(LEN(長文メニュー・記入用!L39),{0,1,2,3,4},0),"","","0'"&amp;長文メニュー・記入用!L39,LEFT(長文メニュー・記入用!L39,1)&amp;"'"&amp;RIGHT(長文メニュー・記入用!L39,2),LEFT(長文メニュー・記入用!L39,2)&amp;"'"&amp;RIGHT(長文メニュー・記入用!L39,2))</f>
        <v/>
      </c>
      <c r="M39" s="44" t="str">
        <f>IF(長文メニュー・記入用!M39&lt;&gt;0,長文メニュー・記入用!M39,"")</f>
        <v/>
      </c>
      <c r="N39" s="78" t="str">
        <f>IF(長文メニュー・記入用!N39&lt;&gt;0,長文メニュー・記入用!N39,"")</f>
        <v/>
      </c>
      <c r="O39" s="78" t="str">
        <f>IF(長文メニュー・記入用!O39&lt;&gt;0,長文メニュー・記入用!O39,"")</f>
        <v/>
      </c>
    </row>
    <row r="40" spans="2:15" ht="41.4" x14ac:dyDescent="0.2">
      <c r="B40" s="58" t="str">
        <f>IF(長文メニュー・記入用!B40&lt;&gt;0,長文メニュー・記入用!B40,"")</f>
        <v/>
      </c>
      <c r="C40" s="65" t="str">
        <f>IF(長文メニュー・記入用!C40&lt;&gt;0,長文メニュー・記入用!C40,"")</f>
        <v/>
      </c>
      <c r="D40" s="65" t="str">
        <f>IF(長文メニュー・記入用!D40&lt;&gt;0,長文メニュー・記入用!D40,"")</f>
        <v/>
      </c>
      <c r="E40" s="100" t="str">
        <f>IF(長文メニュー・記入用!E40&lt;&gt;0,長文メニュー・記入用!E40,"")&amp;IF(長文メニュー・記入用!G40&lt;&gt;0,"×"&amp;長文メニュー・記入用!G40,"")&amp;IF(長文メニュー・記入用!I40&lt;&gt;0,"×"&amp;長文メニュー・記入用!I40,"")</f>
        <v/>
      </c>
      <c r="F40" s="101"/>
      <c r="G40" s="101"/>
      <c r="H40" s="101"/>
      <c r="I40" s="102"/>
      <c r="J40" s="66" t="str">
        <f>CHOOSE(MATCH(LEN(長文メニュー・記入用!J40),{0,1,2,3,4},0),"","","0'"&amp;長文メニュー・記入用!J40,LEFT(長文メニュー・記入用!J40,1)&amp;"'"&amp;RIGHT(長文メニュー・記入用!J40,2),LEFT(長文メニュー・記入用!J40,2)&amp;"'"&amp;RIGHT(長文メニュー・記入用!J40,2))</f>
        <v/>
      </c>
      <c r="K40" s="67" t="str">
        <f>CHOOSE(MATCH(LEN(長文メニュー・記入用!K40),{0,1,2,3,4},0),"","0","0'"&amp;長文メニュー・記入用!K40,LEFT(長文メニュー・記入用!K40,1)&amp;"'"&amp;RIGHT(長文メニュー・記入用!K40,2),LEFT(長文メニュー・記入用!K40,2)&amp;"'"&amp;RIGHT(長文メニュー・記入用!K40,2))</f>
        <v/>
      </c>
      <c r="L40" s="68" t="str">
        <f>CHOOSE(MATCH(LEN(長文メニュー・記入用!L40),{0,1,2,3,4},0),"","","0'"&amp;長文メニュー・記入用!L40,LEFT(長文メニュー・記入用!L40,1)&amp;"'"&amp;RIGHT(長文メニュー・記入用!L40,2),LEFT(長文メニュー・記入用!L40,2)&amp;"'"&amp;RIGHT(長文メニュー・記入用!L40,2))</f>
        <v/>
      </c>
      <c r="M40" s="44" t="str">
        <f>IF(長文メニュー・記入用!M40&lt;&gt;0,長文メニュー・記入用!M40,"")</f>
        <v/>
      </c>
      <c r="N40" s="78" t="str">
        <f>IF(長文メニュー・記入用!N40&lt;&gt;0,長文メニュー・記入用!N40,"")</f>
        <v/>
      </c>
      <c r="O40" s="78" t="str">
        <f>IF(長文メニュー・記入用!O40&lt;&gt;0,長文メニュー・記入用!O40,"")</f>
        <v/>
      </c>
    </row>
    <row r="41" spans="2:15" ht="41.4" x14ac:dyDescent="0.2">
      <c r="B41" s="58" t="str">
        <f>IF(長文メニュー・記入用!B41&lt;&gt;0,長文メニュー・記入用!B41,"")</f>
        <v/>
      </c>
      <c r="C41" s="65" t="str">
        <f>IF(長文メニュー・記入用!C41&lt;&gt;0,長文メニュー・記入用!C41,"")</f>
        <v/>
      </c>
      <c r="D41" s="65" t="str">
        <f>IF(長文メニュー・記入用!D41&lt;&gt;0,長文メニュー・記入用!D41,"")</f>
        <v/>
      </c>
      <c r="E41" s="100" t="str">
        <f>IF(長文メニュー・記入用!E41&lt;&gt;0,長文メニュー・記入用!E41,"")&amp;IF(長文メニュー・記入用!G41&lt;&gt;0,"×"&amp;長文メニュー・記入用!G41,"")&amp;IF(長文メニュー・記入用!I41&lt;&gt;0,"×"&amp;長文メニュー・記入用!I41,"")</f>
        <v/>
      </c>
      <c r="F41" s="101"/>
      <c r="G41" s="101"/>
      <c r="H41" s="101"/>
      <c r="I41" s="102"/>
      <c r="J41" s="66" t="str">
        <f>CHOOSE(MATCH(LEN(長文メニュー・記入用!J41),{0,1,2,3,4},0),"","","0'"&amp;長文メニュー・記入用!J41,LEFT(長文メニュー・記入用!J41,1)&amp;"'"&amp;RIGHT(長文メニュー・記入用!J41,2),LEFT(長文メニュー・記入用!J41,2)&amp;"'"&amp;RIGHT(長文メニュー・記入用!J41,2))</f>
        <v/>
      </c>
      <c r="K41" s="67" t="str">
        <f>CHOOSE(MATCH(LEN(長文メニュー・記入用!K41),{0,1,2,3,4},0),"","0","0'"&amp;長文メニュー・記入用!K41,LEFT(長文メニュー・記入用!K41,1)&amp;"'"&amp;RIGHT(長文メニュー・記入用!K41,2),LEFT(長文メニュー・記入用!K41,2)&amp;"'"&amp;RIGHT(長文メニュー・記入用!K41,2))</f>
        <v/>
      </c>
      <c r="L41" s="68" t="str">
        <f>CHOOSE(MATCH(LEN(長文メニュー・記入用!L41),{0,1,2,3,4},0),"","","0'"&amp;長文メニュー・記入用!L41,LEFT(長文メニュー・記入用!L41,1)&amp;"'"&amp;RIGHT(長文メニュー・記入用!L41,2),LEFT(長文メニュー・記入用!L41,2)&amp;"'"&amp;RIGHT(長文メニュー・記入用!L41,2))</f>
        <v/>
      </c>
      <c r="M41" s="44" t="str">
        <f>IF(長文メニュー・記入用!M41&lt;&gt;0,長文メニュー・記入用!M41,"")</f>
        <v/>
      </c>
      <c r="N41" s="78" t="str">
        <f>IF(長文メニュー・記入用!N41&lt;&gt;0,長文メニュー・記入用!N41,"")</f>
        <v/>
      </c>
      <c r="O41" s="78" t="str">
        <f>IF(長文メニュー・記入用!O41&lt;&gt;0,長文メニュー・記入用!O41,"")</f>
        <v/>
      </c>
    </row>
    <row r="42" spans="2:15" ht="41.4" x14ac:dyDescent="0.2">
      <c r="B42" s="58" t="str">
        <f>IF(長文メニュー・記入用!B42&lt;&gt;0,長文メニュー・記入用!B42,"")</f>
        <v/>
      </c>
      <c r="C42" s="65" t="str">
        <f>IF(長文メニュー・記入用!C42&lt;&gt;0,長文メニュー・記入用!C42,"")</f>
        <v/>
      </c>
      <c r="D42" s="65" t="str">
        <f>IF(長文メニュー・記入用!D42&lt;&gt;0,長文メニュー・記入用!D42,"")</f>
        <v/>
      </c>
      <c r="E42" s="100" t="str">
        <f>IF(長文メニュー・記入用!E42&lt;&gt;0,長文メニュー・記入用!E42,"")&amp;IF(長文メニュー・記入用!G42&lt;&gt;0,"×"&amp;長文メニュー・記入用!G42,"")&amp;IF(長文メニュー・記入用!I42&lt;&gt;0,"×"&amp;長文メニュー・記入用!I42,"")</f>
        <v/>
      </c>
      <c r="F42" s="101"/>
      <c r="G42" s="101"/>
      <c r="H42" s="101"/>
      <c r="I42" s="102"/>
      <c r="J42" s="66" t="str">
        <f>CHOOSE(MATCH(LEN(長文メニュー・記入用!J42),{0,1,2,3,4},0),"","","0'"&amp;長文メニュー・記入用!J42,LEFT(長文メニュー・記入用!J42,1)&amp;"'"&amp;RIGHT(長文メニュー・記入用!J42,2),LEFT(長文メニュー・記入用!J42,2)&amp;"'"&amp;RIGHT(長文メニュー・記入用!J42,2))</f>
        <v/>
      </c>
      <c r="K42" s="67" t="str">
        <f>CHOOSE(MATCH(LEN(長文メニュー・記入用!K42),{0,1,2,3,4},0),"","0","0'"&amp;長文メニュー・記入用!K42,LEFT(長文メニュー・記入用!K42,1)&amp;"'"&amp;RIGHT(長文メニュー・記入用!K42,2),LEFT(長文メニュー・記入用!K42,2)&amp;"'"&amp;RIGHT(長文メニュー・記入用!K42,2))</f>
        <v/>
      </c>
      <c r="L42" s="68" t="str">
        <f>CHOOSE(MATCH(LEN(長文メニュー・記入用!L42),{0,1,2,3,4},0),"","","0'"&amp;長文メニュー・記入用!L42,LEFT(長文メニュー・記入用!L42,1)&amp;"'"&amp;RIGHT(長文メニュー・記入用!L42,2),LEFT(長文メニュー・記入用!L42,2)&amp;"'"&amp;RIGHT(長文メニュー・記入用!L42,2))</f>
        <v/>
      </c>
      <c r="M42" s="44" t="str">
        <f>IF(長文メニュー・記入用!M42&lt;&gt;0,長文メニュー・記入用!M42,"")</f>
        <v/>
      </c>
      <c r="N42" s="78" t="str">
        <f>IF(長文メニュー・記入用!N42&lt;&gt;0,長文メニュー・記入用!N42,"")</f>
        <v/>
      </c>
      <c r="O42" s="78" t="str">
        <f>IF(長文メニュー・記入用!O42&lt;&gt;0,長文メニュー・記入用!O42,"")</f>
        <v/>
      </c>
    </row>
    <row r="43" spans="2:15" ht="41.4" x14ac:dyDescent="0.2">
      <c r="B43" s="58" t="str">
        <f>IF(長文メニュー・記入用!B43&lt;&gt;0,長文メニュー・記入用!B43,"")</f>
        <v/>
      </c>
      <c r="C43" s="65" t="str">
        <f>IF(長文メニュー・記入用!C43&lt;&gt;0,長文メニュー・記入用!C43,"")</f>
        <v/>
      </c>
      <c r="D43" s="65" t="str">
        <f>IF(長文メニュー・記入用!D43&lt;&gt;0,長文メニュー・記入用!D43,"")</f>
        <v/>
      </c>
      <c r="E43" s="100" t="str">
        <f>IF(長文メニュー・記入用!E43&lt;&gt;0,長文メニュー・記入用!E43,"")&amp;IF(長文メニュー・記入用!G43&lt;&gt;0,"×"&amp;長文メニュー・記入用!G43,"")&amp;IF(長文メニュー・記入用!I43&lt;&gt;0,"×"&amp;長文メニュー・記入用!I43,"")</f>
        <v/>
      </c>
      <c r="F43" s="101"/>
      <c r="G43" s="101"/>
      <c r="H43" s="101"/>
      <c r="I43" s="102"/>
      <c r="J43" s="66" t="str">
        <f>CHOOSE(MATCH(LEN(長文メニュー・記入用!J43),{0,1,2,3,4},0),"","","0'"&amp;長文メニュー・記入用!J43,LEFT(長文メニュー・記入用!J43,1)&amp;"'"&amp;RIGHT(長文メニュー・記入用!J43,2),LEFT(長文メニュー・記入用!J43,2)&amp;"'"&amp;RIGHT(長文メニュー・記入用!J43,2))</f>
        <v/>
      </c>
      <c r="K43" s="67" t="str">
        <f>CHOOSE(MATCH(LEN(長文メニュー・記入用!K43),{0,1,2,3,4},0),"","0","0'"&amp;長文メニュー・記入用!K43,LEFT(長文メニュー・記入用!K43,1)&amp;"'"&amp;RIGHT(長文メニュー・記入用!K43,2),LEFT(長文メニュー・記入用!K43,2)&amp;"'"&amp;RIGHT(長文メニュー・記入用!K43,2))</f>
        <v/>
      </c>
      <c r="L43" s="68" t="str">
        <f>CHOOSE(MATCH(LEN(長文メニュー・記入用!L43),{0,1,2,3,4},0),"","","0'"&amp;長文メニュー・記入用!L43,LEFT(長文メニュー・記入用!L43,1)&amp;"'"&amp;RIGHT(長文メニュー・記入用!L43,2),LEFT(長文メニュー・記入用!L43,2)&amp;"'"&amp;RIGHT(長文メニュー・記入用!L43,2))</f>
        <v/>
      </c>
      <c r="M43" s="44" t="str">
        <f>IF(長文メニュー・記入用!M43&lt;&gt;0,長文メニュー・記入用!M43,"")</f>
        <v/>
      </c>
      <c r="N43" s="78" t="str">
        <f>IF(長文メニュー・記入用!N43&lt;&gt;0,長文メニュー・記入用!N43,"")</f>
        <v/>
      </c>
      <c r="O43" s="78" t="str">
        <f>IF(長文メニュー・記入用!O43&lt;&gt;0,長文メニュー・記入用!O43,"")</f>
        <v/>
      </c>
    </row>
    <row r="44" spans="2:15" ht="41.4" x14ac:dyDescent="0.2">
      <c r="B44" s="58" t="str">
        <f>IF(長文メニュー・記入用!B44&lt;&gt;0,長文メニュー・記入用!B44,"")</f>
        <v/>
      </c>
      <c r="C44" s="65" t="str">
        <f>IF(長文メニュー・記入用!C44&lt;&gt;0,長文メニュー・記入用!C44,"")</f>
        <v/>
      </c>
      <c r="D44" s="65" t="str">
        <f>IF(長文メニュー・記入用!D44&lt;&gt;0,長文メニュー・記入用!D44,"")</f>
        <v/>
      </c>
      <c r="E44" s="100" t="str">
        <f>IF(長文メニュー・記入用!E44&lt;&gt;0,長文メニュー・記入用!E44,"")&amp;IF(長文メニュー・記入用!G44&lt;&gt;0,"×"&amp;長文メニュー・記入用!G44,"")&amp;IF(長文メニュー・記入用!I44&lt;&gt;0,"×"&amp;長文メニュー・記入用!I44,"")</f>
        <v/>
      </c>
      <c r="F44" s="101"/>
      <c r="G44" s="101"/>
      <c r="H44" s="101"/>
      <c r="I44" s="102"/>
      <c r="J44" s="66" t="str">
        <f>CHOOSE(MATCH(LEN(長文メニュー・記入用!J44),{0,1,2,3,4},0),"","","0'"&amp;長文メニュー・記入用!J44,LEFT(長文メニュー・記入用!J44,1)&amp;"'"&amp;RIGHT(長文メニュー・記入用!J44,2),LEFT(長文メニュー・記入用!J44,2)&amp;"'"&amp;RIGHT(長文メニュー・記入用!J44,2))</f>
        <v/>
      </c>
      <c r="K44" s="67" t="str">
        <f>CHOOSE(MATCH(LEN(長文メニュー・記入用!K44),{0,1,2,3,4},0),"","0","0'"&amp;長文メニュー・記入用!K44,LEFT(長文メニュー・記入用!K44,1)&amp;"'"&amp;RIGHT(長文メニュー・記入用!K44,2),LEFT(長文メニュー・記入用!K44,2)&amp;"'"&amp;RIGHT(長文メニュー・記入用!K44,2))</f>
        <v/>
      </c>
      <c r="L44" s="68" t="str">
        <f>CHOOSE(MATCH(LEN(長文メニュー・記入用!L44),{0,1,2,3,4},0),"","","0'"&amp;長文メニュー・記入用!L44,LEFT(長文メニュー・記入用!L44,1)&amp;"'"&amp;RIGHT(長文メニュー・記入用!L44,2),LEFT(長文メニュー・記入用!L44,2)&amp;"'"&amp;RIGHT(長文メニュー・記入用!L44,2))</f>
        <v/>
      </c>
      <c r="M44" s="44" t="str">
        <f>IF(長文メニュー・記入用!M44&lt;&gt;0,長文メニュー・記入用!M44,"")</f>
        <v/>
      </c>
      <c r="N44" s="78" t="str">
        <f>IF(長文メニュー・記入用!N44&lt;&gt;0,長文メニュー・記入用!N44,"")</f>
        <v/>
      </c>
      <c r="O44" s="78" t="str">
        <f>IF(長文メニュー・記入用!O44&lt;&gt;0,長文メニュー・記入用!O44,"")</f>
        <v/>
      </c>
    </row>
    <row r="45" spans="2:15" ht="41.4" x14ac:dyDescent="0.2">
      <c r="B45" s="58" t="str">
        <f>IF(長文メニュー・記入用!B45&lt;&gt;0,長文メニュー・記入用!B45,"")</f>
        <v/>
      </c>
      <c r="C45" s="65" t="str">
        <f>IF(長文メニュー・記入用!C45&lt;&gt;0,長文メニュー・記入用!C45,"")</f>
        <v/>
      </c>
      <c r="D45" s="65" t="str">
        <f>IF(長文メニュー・記入用!D45&lt;&gt;0,長文メニュー・記入用!D45,"")</f>
        <v/>
      </c>
      <c r="E45" s="100" t="str">
        <f>IF(長文メニュー・記入用!E45&lt;&gt;0,長文メニュー・記入用!E45,"")&amp;IF(長文メニュー・記入用!G45&lt;&gt;0,"×"&amp;長文メニュー・記入用!G45,"")&amp;IF(長文メニュー・記入用!I45&lt;&gt;0,"×"&amp;長文メニュー・記入用!I45,"")</f>
        <v/>
      </c>
      <c r="F45" s="101"/>
      <c r="G45" s="101"/>
      <c r="H45" s="101"/>
      <c r="I45" s="102"/>
      <c r="J45" s="66" t="str">
        <f>CHOOSE(MATCH(LEN(長文メニュー・記入用!J45),{0,1,2,3,4},0),"","","0'"&amp;長文メニュー・記入用!J45,LEFT(長文メニュー・記入用!J45,1)&amp;"'"&amp;RIGHT(長文メニュー・記入用!J45,2),LEFT(長文メニュー・記入用!J45,2)&amp;"'"&amp;RIGHT(長文メニュー・記入用!J45,2))</f>
        <v/>
      </c>
      <c r="K45" s="67" t="str">
        <f>CHOOSE(MATCH(LEN(長文メニュー・記入用!K45),{0,1,2,3,4},0),"","0","0'"&amp;長文メニュー・記入用!K45,LEFT(長文メニュー・記入用!K45,1)&amp;"'"&amp;RIGHT(長文メニュー・記入用!K45,2),LEFT(長文メニュー・記入用!K45,2)&amp;"'"&amp;RIGHT(長文メニュー・記入用!K45,2))</f>
        <v/>
      </c>
      <c r="L45" s="68" t="str">
        <f>CHOOSE(MATCH(LEN(長文メニュー・記入用!L45),{0,1,2,3,4},0),"","","0'"&amp;長文メニュー・記入用!L45,LEFT(長文メニュー・記入用!L45,1)&amp;"'"&amp;RIGHT(長文メニュー・記入用!L45,2),LEFT(長文メニュー・記入用!L45,2)&amp;"'"&amp;RIGHT(長文メニュー・記入用!L45,2))</f>
        <v/>
      </c>
      <c r="M45" s="44" t="str">
        <f>IF(長文メニュー・記入用!M45&lt;&gt;0,長文メニュー・記入用!M45,"")</f>
        <v/>
      </c>
      <c r="N45" s="78" t="str">
        <f>IF(長文メニュー・記入用!N45&lt;&gt;0,長文メニュー・記入用!N45,"")</f>
        <v/>
      </c>
      <c r="O45" s="78" t="str">
        <f>IF(長文メニュー・記入用!O45&lt;&gt;0,長文メニュー・記入用!O45,"")</f>
        <v/>
      </c>
    </row>
    <row r="46" spans="2:15" ht="41.4" x14ac:dyDescent="0.2">
      <c r="B46" s="58" t="str">
        <f>IF(長文メニュー・記入用!B46&lt;&gt;0,長文メニュー・記入用!B46,"")</f>
        <v/>
      </c>
      <c r="C46" s="65" t="str">
        <f>IF(長文メニュー・記入用!C46&lt;&gt;0,長文メニュー・記入用!C46,"")</f>
        <v/>
      </c>
      <c r="D46" s="65" t="str">
        <f>IF(長文メニュー・記入用!D46&lt;&gt;0,長文メニュー・記入用!D46,"")</f>
        <v/>
      </c>
      <c r="E46" s="100" t="str">
        <f>IF(長文メニュー・記入用!E46&lt;&gt;0,長文メニュー・記入用!E46,"")&amp;IF(長文メニュー・記入用!G46&lt;&gt;0,"×"&amp;長文メニュー・記入用!G46,"")&amp;IF(長文メニュー・記入用!I46&lt;&gt;0,"×"&amp;長文メニュー・記入用!I46,"")</f>
        <v/>
      </c>
      <c r="F46" s="101"/>
      <c r="G46" s="101"/>
      <c r="H46" s="101"/>
      <c r="I46" s="102"/>
      <c r="J46" s="66" t="str">
        <f>CHOOSE(MATCH(LEN(長文メニュー・記入用!J46),{0,1,2,3,4},0),"","","0'"&amp;長文メニュー・記入用!J46,LEFT(長文メニュー・記入用!J46,1)&amp;"'"&amp;RIGHT(長文メニュー・記入用!J46,2),LEFT(長文メニュー・記入用!J46,2)&amp;"'"&amp;RIGHT(長文メニュー・記入用!J46,2))</f>
        <v/>
      </c>
      <c r="K46" s="67" t="str">
        <f>CHOOSE(MATCH(LEN(長文メニュー・記入用!K46),{0,1,2,3,4},0),"","0","0'"&amp;長文メニュー・記入用!K46,LEFT(長文メニュー・記入用!K46,1)&amp;"'"&amp;RIGHT(長文メニュー・記入用!K46,2),LEFT(長文メニュー・記入用!K46,2)&amp;"'"&amp;RIGHT(長文メニュー・記入用!K46,2))</f>
        <v/>
      </c>
      <c r="L46" s="68" t="str">
        <f>CHOOSE(MATCH(LEN(長文メニュー・記入用!L46),{0,1,2,3,4},0),"","","0'"&amp;長文メニュー・記入用!L46,LEFT(長文メニュー・記入用!L46,1)&amp;"'"&amp;RIGHT(長文メニュー・記入用!L46,2),LEFT(長文メニュー・記入用!L46,2)&amp;"'"&amp;RIGHT(長文メニュー・記入用!L46,2))</f>
        <v/>
      </c>
      <c r="M46" s="44" t="str">
        <f>IF(長文メニュー・記入用!M46&lt;&gt;0,長文メニュー・記入用!M46,"")</f>
        <v/>
      </c>
      <c r="N46" s="78" t="str">
        <f>IF(長文メニュー・記入用!N46&lt;&gt;0,長文メニュー・記入用!N46,"")</f>
        <v/>
      </c>
      <c r="O46" s="78" t="str">
        <f>IF(長文メニュー・記入用!O46&lt;&gt;0,長文メニュー・記入用!O46,"")</f>
        <v/>
      </c>
    </row>
    <row r="47" spans="2:15" ht="41.4" x14ac:dyDescent="0.2">
      <c r="B47" s="58" t="str">
        <f>IF(長文メニュー・記入用!B47&lt;&gt;0,長文メニュー・記入用!B47,"")</f>
        <v/>
      </c>
      <c r="C47" s="65" t="str">
        <f>IF(長文メニュー・記入用!C47&lt;&gt;0,長文メニュー・記入用!C47,"")</f>
        <v/>
      </c>
      <c r="D47" s="65" t="str">
        <f>IF(長文メニュー・記入用!D47&lt;&gt;0,長文メニュー・記入用!D47,"")</f>
        <v/>
      </c>
      <c r="E47" s="100" t="str">
        <f>IF(長文メニュー・記入用!E47&lt;&gt;0,長文メニュー・記入用!E47,"")&amp;IF(長文メニュー・記入用!G47&lt;&gt;0,"×"&amp;長文メニュー・記入用!G47,"")&amp;IF(長文メニュー・記入用!I47&lt;&gt;0,"×"&amp;長文メニュー・記入用!I47,"")</f>
        <v/>
      </c>
      <c r="F47" s="101"/>
      <c r="G47" s="101"/>
      <c r="H47" s="101"/>
      <c r="I47" s="102"/>
      <c r="J47" s="66" t="str">
        <f>CHOOSE(MATCH(LEN(長文メニュー・記入用!J47),{0,1,2,3,4},0),"","","0'"&amp;長文メニュー・記入用!J47,LEFT(長文メニュー・記入用!J47,1)&amp;"'"&amp;RIGHT(長文メニュー・記入用!J47,2),LEFT(長文メニュー・記入用!J47,2)&amp;"'"&amp;RIGHT(長文メニュー・記入用!J47,2))</f>
        <v/>
      </c>
      <c r="K47" s="67" t="str">
        <f>CHOOSE(MATCH(LEN(長文メニュー・記入用!K47),{0,1,2,3,4},0),"","0","0'"&amp;長文メニュー・記入用!K47,LEFT(長文メニュー・記入用!K47,1)&amp;"'"&amp;RIGHT(長文メニュー・記入用!K47,2),LEFT(長文メニュー・記入用!K47,2)&amp;"'"&amp;RIGHT(長文メニュー・記入用!K47,2))</f>
        <v/>
      </c>
      <c r="L47" s="68" t="str">
        <f>CHOOSE(MATCH(LEN(長文メニュー・記入用!L47),{0,1,2,3,4},0),"","","0'"&amp;長文メニュー・記入用!L47,LEFT(長文メニュー・記入用!L47,1)&amp;"'"&amp;RIGHT(長文メニュー・記入用!L47,2),LEFT(長文メニュー・記入用!L47,2)&amp;"'"&amp;RIGHT(長文メニュー・記入用!L47,2))</f>
        <v/>
      </c>
      <c r="M47" s="44" t="str">
        <f>IF(長文メニュー・記入用!M47&lt;&gt;0,長文メニュー・記入用!M47,"")</f>
        <v/>
      </c>
      <c r="N47" s="78" t="str">
        <f>IF(長文メニュー・記入用!N47&lt;&gt;0,長文メニュー・記入用!N47,"")</f>
        <v/>
      </c>
      <c r="O47" s="78" t="str">
        <f>IF(長文メニュー・記入用!O47&lt;&gt;0,長文メニュー・記入用!O47,"")</f>
        <v/>
      </c>
    </row>
    <row r="48" spans="2:15" ht="41.4" x14ac:dyDescent="0.2">
      <c r="B48" s="58" t="str">
        <f>IF(長文メニュー・記入用!B48&lt;&gt;0,長文メニュー・記入用!B48,"")</f>
        <v/>
      </c>
      <c r="C48" s="65" t="str">
        <f>IF(長文メニュー・記入用!C48&lt;&gt;0,長文メニュー・記入用!C48,"")</f>
        <v/>
      </c>
      <c r="D48" s="65" t="str">
        <f>IF(長文メニュー・記入用!D48&lt;&gt;0,長文メニュー・記入用!D48,"")</f>
        <v/>
      </c>
      <c r="E48" s="100" t="str">
        <f>IF(長文メニュー・記入用!E48&lt;&gt;0,長文メニュー・記入用!E48,"")&amp;IF(長文メニュー・記入用!G48&lt;&gt;0,"×"&amp;長文メニュー・記入用!G48,"")&amp;IF(長文メニュー・記入用!I48&lt;&gt;0,"×"&amp;長文メニュー・記入用!I48,"")</f>
        <v/>
      </c>
      <c r="F48" s="101"/>
      <c r="G48" s="101"/>
      <c r="H48" s="101"/>
      <c r="I48" s="102"/>
      <c r="J48" s="66" t="str">
        <f>CHOOSE(MATCH(LEN(長文メニュー・記入用!J48),{0,1,2,3,4},0),"","","0'"&amp;長文メニュー・記入用!J48,LEFT(長文メニュー・記入用!J48,1)&amp;"'"&amp;RIGHT(長文メニュー・記入用!J48,2),LEFT(長文メニュー・記入用!J48,2)&amp;"'"&amp;RIGHT(長文メニュー・記入用!J48,2))</f>
        <v/>
      </c>
      <c r="K48" s="67" t="str">
        <f>CHOOSE(MATCH(LEN(長文メニュー・記入用!K48),{0,1,2,3,4},0),"","0","0'"&amp;長文メニュー・記入用!K48,LEFT(長文メニュー・記入用!K48,1)&amp;"'"&amp;RIGHT(長文メニュー・記入用!K48,2),LEFT(長文メニュー・記入用!K48,2)&amp;"'"&amp;RIGHT(長文メニュー・記入用!K48,2))</f>
        <v/>
      </c>
      <c r="L48" s="68" t="str">
        <f>CHOOSE(MATCH(LEN(長文メニュー・記入用!L48),{0,1,2,3,4},0),"","","0'"&amp;長文メニュー・記入用!L48,LEFT(長文メニュー・記入用!L48,1)&amp;"'"&amp;RIGHT(長文メニュー・記入用!L48,2),LEFT(長文メニュー・記入用!L48,2)&amp;"'"&amp;RIGHT(長文メニュー・記入用!L48,2))</f>
        <v/>
      </c>
      <c r="M48" s="44" t="str">
        <f>IF(長文メニュー・記入用!M48&lt;&gt;0,長文メニュー・記入用!M48,"")</f>
        <v/>
      </c>
      <c r="N48" s="78" t="str">
        <f>IF(長文メニュー・記入用!N48&lt;&gt;0,長文メニュー・記入用!N48,"")</f>
        <v/>
      </c>
      <c r="O48" s="78" t="str">
        <f>IF(長文メニュー・記入用!O48&lt;&gt;0,長文メニュー・記入用!O48,"")</f>
        <v/>
      </c>
    </row>
    <row r="49" spans="2:15" ht="41.4" x14ac:dyDescent="0.2">
      <c r="B49" s="58" t="str">
        <f>IF(長文メニュー・記入用!B49&lt;&gt;0,長文メニュー・記入用!B49,"")</f>
        <v/>
      </c>
      <c r="C49" s="65" t="str">
        <f>IF(長文メニュー・記入用!C49&lt;&gt;0,長文メニュー・記入用!C49,"")</f>
        <v/>
      </c>
      <c r="D49" s="65" t="str">
        <f>IF(長文メニュー・記入用!D49&lt;&gt;0,長文メニュー・記入用!D49,"")</f>
        <v/>
      </c>
      <c r="E49" s="100" t="str">
        <f>IF(長文メニュー・記入用!E49&lt;&gt;0,長文メニュー・記入用!E49,"")&amp;IF(長文メニュー・記入用!G49&lt;&gt;0,"×"&amp;長文メニュー・記入用!G49,"")&amp;IF(長文メニュー・記入用!I49&lt;&gt;0,"×"&amp;長文メニュー・記入用!I49,"")</f>
        <v/>
      </c>
      <c r="F49" s="101"/>
      <c r="G49" s="101"/>
      <c r="H49" s="101"/>
      <c r="I49" s="102"/>
      <c r="J49" s="66" t="str">
        <f>CHOOSE(MATCH(LEN(長文メニュー・記入用!J49),{0,1,2,3,4},0),"","","0'"&amp;長文メニュー・記入用!J49,LEFT(長文メニュー・記入用!J49,1)&amp;"'"&amp;RIGHT(長文メニュー・記入用!J49,2),LEFT(長文メニュー・記入用!J49,2)&amp;"'"&amp;RIGHT(長文メニュー・記入用!J49,2))</f>
        <v/>
      </c>
      <c r="K49" s="67" t="str">
        <f>CHOOSE(MATCH(LEN(長文メニュー・記入用!K49),{0,1,2,3,4},0),"","0","0'"&amp;長文メニュー・記入用!K49,LEFT(長文メニュー・記入用!K49,1)&amp;"'"&amp;RIGHT(長文メニュー・記入用!K49,2),LEFT(長文メニュー・記入用!K49,2)&amp;"'"&amp;RIGHT(長文メニュー・記入用!K49,2))</f>
        <v/>
      </c>
      <c r="L49" s="68" t="str">
        <f>CHOOSE(MATCH(LEN(長文メニュー・記入用!L49),{0,1,2,3,4},0),"","","0'"&amp;長文メニュー・記入用!L49,LEFT(長文メニュー・記入用!L49,1)&amp;"'"&amp;RIGHT(長文メニュー・記入用!L49,2),LEFT(長文メニュー・記入用!L49,2)&amp;"'"&amp;RIGHT(長文メニュー・記入用!L49,2))</f>
        <v/>
      </c>
      <c r="M49" s="44" t="str">
        <f>IF(長文メニュー・記入用!M49&lt;&gt;0,長文メニュー・記入用!M49,"")</f>
        <v/>
      </c>
      <c r="N49" s="78" t="str">
        <f>IF(長文メニュー・記入用!N49&lt;&gt;0,長文メニュー・記入用!N49,"")</f>
        <v/>
      </c>
      <c r="O49" s="78" t="str">
        <f>IF(長文メニュー・記入用!O49&lt;&gt;0,長文メニュー・記入用!O49,"")</f>
        <v/>
      </c>
    </row>
    <row r="50" spans="2:15" ht="41.4" x14ac:dyDescent="0.2">
      <c r="B50" s="58" t="str">
        <f>IF(長文メニュー・記入用!B50&lt;&gt;0,長文メニュー・記入用!B50,"")</f>
        <v/>
      </c>
      <c r="C50" s="65" t="str">
        <f>IF(長文メニュー・記入用!C50&lt;&gt;0,長文メニュー・記入用!C50,"")</f>
        <v/>
      </c>
      <c r="D50" s="65" t="str">
        <f>IF(長文メニュー・記入用!D50&lt;&gt;0,長文メニュー・記入用!D50,"")</f>
        <v/>
      </c>
      <c r="E50" s="100" t="str">
        <f>IF(長文メニュー・記入用!E50&lt;&gt;0,長文メニュー・記入用!E50,"")&amp;IF(長文メニュー・記入用!G50&lt;&gt;0,"×"&amp;長文メニュー・記入用!G50,"")&amp;IF(長文メニュー・記入用!I50&lt;&gt;0,"×"&amp;長文メニュー・記入用!I50,"")</f>
        <v/>
      </c>
      <c r="F50" s="101"/>
      <c r="G50" s="101"/>
      <c r="H50" s="101"/>
      <c r="I50" s="102"/>
      <c r="J50" s="66" t="str">
        <f>CHOOSE(MATCH(LEN(長文メニュー・記入用!J50),{0,1,2,3,4},0),"","","0'"&amp;長文メニュー・記入用!J50,LEFT(長文メニュー・記入用!J50,1)&amp;"'"&amp;RIGHT(長文メニュー・記入用!J50,2),LEFT(長文メニュー・記入用!J50,2)&amp;"'"&amp;RIGHT(長文メニュー・記入用!J50,2))</f>
        <v/>
      </c>
      <c r="K50" s="67" t="str">
        <f>CHOOSE(MATCH(LEN(長文メニュー・記入用!K50),{0,1,2,3,4},0),"","0","0'"&amp;長文メニュー・記入用!K50,LEFT(長文メニュー・記入用!K50,1)&amp;"'"&amp;RIGHT(長文メニュー・記入用!K50,2),LEFT(長文メニュー・記入用!K50,2)&amp;"'"&amp;RIGHT(長文メニュー・記入用!K50,2))</f>
        <v/>
      </c>
      <c r="L50" s="68" t="str">
        <f>CHOOSE(MATCH(LEN(長文メニュー・記入用!L50),{0,1,2,3,4},0),"","","0'"&amp;長文メニュー・記入用!L50,LEFT(長文メニュー・記入用!L50,1)&amp;"'"&amp;RIGHT(長文メニュー・記入用!L50,2),LEFT(長文メニュー・記入用!L50,2)&amp;"'"&amp;RIGHT(長文メニュー・記入用!L50,2))</f>
        <v/>
      </c>
      <c r="M50" s="44" t="str">
        <f>IF(長文メニュー・記入用!M50&lt;&gt;0,長文メニュー・記入用!M50,"")</f>
        <v/>
      </c>
      <c r="N50" s="78" t="str">
        <f>IF(長文メニュー・記入用!N50&lt;&gt;0,長文メニュー・記入用!N50,"")</f>
        <v/>
      </c>
      <c r="O50" s="78" t="str">
        <f>IF(長文メニュー・記入用!O50&lt;&gt;0,長文メニュー・記入用!O50,"")</f>
        <v/>
      </c>
    </row>
    <row r="51" spans="2:15" ht="41.4" x14ac:dyDescent="0.2">
      <c r="B51" s="58" t="str">
        <f>IF(長文メニュー・記入用!B51&lt;&gt;0,長文メニュー・記入用!B51,"")</f>
        <v/>
      </c>
      <c r="C51" s="65" t="str">
        <f>IF(長文メニュー・記入用!C51&lt;&gt;0,長文メニュー・記入用!C51,"")</f>
        <v/>
      </c>
      <c r="D51" s="65" t="str">
        <f>IF(長文メニュー・記入用!D51&lt;&gt;0,長文メニュー・記入用!D51,"")</f>
        <v/>
      </c>
      <c r="E51" s="100" t="str">
        <f>IF(長文メニュー・記入用!E51&lt;&gt;0,長文メニュー・記入用!E51,"")&amp;IF(長文メニュー・記入用!G51&lt;&gt;0,"×"&amp;長文メニュー・記入用!G51,"")&amp;IF(長文メニュー・記入用!I51&lt;&gt;0,"×"&amp;長文メニュー・記入用!I51,"")</f>
        <v/>
      </c>
      <c r="F51" s="101"/>
      <c r="G51" s="101"/>
      <c r="H51" s="101"/>
      <c r="I51" s="102"/>
      <c r="J51" s="66" t="str">
        <f>CHOOSE(MATCH(LEN(長文メニュー・記入用!J51),{0,1,2,3,4},0),"","","0'"&amp;長文メニュー・記入用!J51,LEFT(長文メニュー・記入用!J51,1)&amp;"'"&amp;RIGHT(長文メニュー・記入用!J51,2),LEFT(長文メニュー・記入用!J51,2)&amp;"'"&amp;RIGHT(長文メニュー・記入用!J51,2))</f>
        <v/>
      </c>
      <c r="K51" s="67" t="str">
        <f>CHOOSE(MATCH(LEN(長文メニュー・記入用!K51),{0,1,2,3,4},0),"","0","0'"&amp;長文メニュー・記入用!K51,LEFT(長文メニュー・記入用!K51,1)&amp;"'"&amp;RIGHT(長文メニュー・記入用!K51,2),LEFT(長文メニュー・記入用!K51,2)&amp;"'"&amp;RIGHT(長文メニュー・記入用!K51,2))</f>
        <v/>
      </c>
      <c r="L51" s="68" t="str">
        <f>CHOOSE(MATCH(LEN(長文メニュー・記入用!L51),{0,1,2,3,4},0),"","","0'"&amp;長文メニュー・記入用!L51,LEFT(長文メニュー・記入用!L51,1)&amp;"'"&amp;RIGHT(長文メニュー・記入用!L51,2),LEFT(長文メニュー・記入用!L51,2)&amp;"'"&amp;RIGHT(長文メニュー・記入用!L51,2))</f>
        <v/>
      </c>
      <c r="M51" s="44" t="str">
        <f>IF(長文メニュー・記入用!M51&lt;&gt;0,長文メニュー・記入用!M51,"")</f>
        <v/>
      </c>
      <c r="N51" s="78" t="str">
        <f>IF(長文メニュー・記入用!N51&lt;&gt;0,長文メニュー・記入用!N51,"")</f>
        <v/>
      </c>
      <c r="O51" s="78" t="str">
        <f>IF(長文メニュー・記入用!O51&lt;&gt;0,長文メニュー・記入用!O51,"")</f>
        <v/>
      </c>
    </row>
    <row r="52" spans="2:15" ht="41.4" x14ac:dyDescent="0.2">
      <c r="B52" s="58" t="str">
        <f>IF(長文メニュー・記入用!B52&lt;&gt;0,長文メニュー・記入用!B52,"")</f>
        <v/>
      </c>
      <c r="C52" s="65" t="str">
        <f>IF(長文メニュー・記入用!C52&lt;&gt;0,長文メニュー・記入用!C52,"")</f>
        <v/>
      </c>
      <c r="D52" s="65" t="str">
        <f>IF(長文メニュー・記入用!D52&lt;&gt;0,長文メニュー・記入用!D52,"")</f>
        <v/>
      </c>
      <c r="E52" s="100" t="str">
        <f>IF(長文メニュー・記入用!E52&lt;&gt;0,長文メニュー・記入用!E52,"")&amp;IF(長文メニュー・記入用!G52&lt;&gt;0,"×"&amp;長文メニュー・記入用!G52,"")&amp;IF(長文メニュー・記入用!I52&lt;&gt;0,"×"&amp;長文メニュー・記入用!I52,"")</f>
        <v/>
      </c>
      <c r="F52" s="101"/>
      <c r="G52" s="101"/>
      <c r="H52" s="101"/>
      <c r="I52" s="102"/>
      <c r="J52" s="66" t="str">
        <f>CHOOSE(MATCH(LEN(長文メニュー・記入用!J52),{0,1,2,3,4},0),"","","0'"&amp;長文メニュー・記入用!J52,LEFT(長文メニュー・記入用!J52,1)&amp;"'"&amp;RIGHT(長文メニュー・記入用!J52,2),LEFT(長文メニュー・記入用!J52,2)&amp;"'"&amp;RIGHT(長文メニュー・記入用!J52,2))</f>
        <v/>
      </c>
      <c r="K52" s="67" t="str">
        <f>CHOOSE(MATCH(LEN(長文メニュー・記入用!K52),{0,1,2,3,4},0),"","0","0'"&amp;長文メニュー・記入用!K52,LEFT(長文メニュー・記入用!K52,1)&amp;"'"&amp;RIGHT(長文メニュー・記入用!K52,2),LEFT(長文メニュー・記入用!K52,2)&amp;"'"&amp;RIGHT(長文メニュー・記入用!K52,2))</f>
        <v/>
      </c>
      <c r="L52" s="68" t="str">
        <f>CHOOSE(MATCH(LEN(長文メニュー・記入用!L52),{0,1,2,3,4},0),"","","0'"&amp;長文メニュー・記入用!L52,LEFT(長文メニュー・記入用!L52,1)&amp;"'"&amp;RIGHT(長文メニュー・記入用!L52,2),LEFT(長文メニュー・記入用!L52,2)&amp;"'"&amp;RIGHT(長文メニュー・記入用!L52,2))</f>
        <v/>
      </c>
      <c r="M52" s="44" t="str">
        <f>IF(長文メニュー・記入用!M52&lt;&gt;0,長文メニュー・記入用!M52,"")</f>
        <v/>
      </c>
      <c r="N52" s="78" t="str">
        <f>IF(長文メニュー・記入用!N52&lt;&gt;0,長文メニュー・記入用!N52,"")</f>
        <v/>
      </c>
      <c r="O52" s="78" t="str">
        <f>IF(長文メニュー・記入用!O52&lt;&gt;0,長文メニュー・記入用!O52,"")</f>
        <v/>
      </c>
    </row>
    <row r="53" spans="2:15" ht="41.4" x14ac:dyDescent="0.2">
      <c r="B53" s="58" t="str">
        <f>IF(長文メニュー・記入用!B53&lt;&gt;0,長文メニュー・記入用!B53,"")</f>
        <v/>
      </c>
      <c r="C53" s="65" t="str">
        <f>IF(長文メニュー・記入用!C53&lt;&gt;0,長文メニュー・記入用!C53,"")</f>
        <v/>
      </c>
      <c r="D53" s="65" t="str">
        <f>IF(長文メニュー・記入用!D53&lt;&gt;0,長文メニュー・記入用!D53,"")</f>
        <v/>
      </c>
      <c r="E53" s="100" t="str">
        <f>IF(長文メニュー・記入用!E53&lt;&gt;0,長文メニュー・記入用!E53,"")&amp;IF(長文メニュー・記入用!G53&lt;&gt;0,"×"&amp;長文メニュー・記入用!G53,"")&amp;IF(長文メニュー・記入用!I53&lt;&gt;0,"×"&amp;長文メニュー・記入用!I53,"")</f>
        <v/>
      </c>
      <c r="F53" s="101"/>
      <c r="G53" s="101"/>
      <c r="H53" s="101"/>
      <c r="I53" s="102"/>
      <c r="J53" s="66" t="str">
        <f>CHOOSE(MATCH(LEN(長文メニュー・記入用!J53),{0,1,2,3,4},0),"","","0'"&amp;長文メニュー・記入用!J53,LEFT(長文メニュー・記入用!J53,1)&amp;"'"&amp;RIGHT(長文メニュー・記入用!J53,2),LEFT(長文メニュー・記入用!J53,2)&amp;"'"&amp;RIGHT(長文メニュー・記入用!J53,2))</f>
        <v/>
      </c>
      <c r="K53" s="67" t="str">
        <f>CHOOSE(MATCH(LEN(長文メニュー・記入用!K53),{0,1,2,3,4},0),"","0","0'"&amp;長文メニュー・記入用!K53,LEFT(長文メニュー・記入用!K53,1)&amp;"'"&amp;RIGHT(長文メニュー・記入用!K53,2),LEFT(長文メニュー・記入用!K53,2)&amp;"'"&amp;RIGHT(長文メニュー・記入用!K53,2))</f>
        <v/>
      </c>
      <c r="L53" s="68" t="str">
        <f>CHOOSE(MATCH(LEN(長文メニュー・記入用!L53),{0,1,2,3,4},0),"","","0'"&amp;長文メニュー・記入用!L53,LEFT(長文メニュー・記入用!L53,1)&amp;"'"&amp;RIGHT(長文メニュー・記入用!L53,2),LEFT(長文メニュー・記入用!L53,2)&amp;"'"&amp;RIGHT(長文メニュー・記入用!L53,2))</f>
        <v/>
      </c>
      <c r="M53" s="44" t="str">
        <f>IF(長文メニュー・記入用!M53&lt;&gt;0,長文メニュー・記入用!M53,"")</f>
        <v/>
      </c>
      <c r="N53" s="78" t="str">
        <f>IF(長文メニュー・記入用!N53&lt;&gt;0,長文メニュー・記入用!N53,"")</f>
        <v/>
      </c>
      <c r="O53" s="78" t="str">
        <f>IF(長文メニュー・記入用!O53&lt;&gt;0,長文メニュー・記入用!O53,"")</f>
        <v/>
      </c>
    </row>
    <row r="54" spans="2:15" ht="41.4" x14ac:dyDescent="0.2">
      <c r="B54" s="58" t="str">
        <f>IF(長文メニュー・記入用!B54&lt;&gt;0,長文メニュー・記入用!B54,"")</f>
        <v/>
      </c>
      <c r="C54" s="65" t="str">
        <f>IF(長文メニュー・記入用!C54&lt;&gt;0,長文メニュー・記入用!C54,"")</f>
        <v/>
      </c>
      <c r="D54" s="65" t="str">
        <f>IF(長文メニュー・記入用!D54&lt;&gt;0,長文メニュー・記入用!D54,"")</f>
        <v/>
      </c>
      <c r="E54" s="100" t="str">
        <f>IF(長文メニュー・記入用!E54&lt;&gt;0,長文メニュー・記入用!E54,"")&amp;IF(長文メニュー・記入用!G54&lt;&gt;0,"×"&amp;長文メニュー・記入用!G54,"")&amp;IF(長文メニュー・記入用!I54&lt;&gt;0,"×"&amp;長文メニュー・記入用!I54,"")</f>
        <v/>
      </c>
      <c r="F54" s="101"/>
      <c r="G54" s="101"/>
      <c r="H54" s="101"/>
      <c r="I54" s="102"/>
      <c r="J54" s="66" t="str">
        <f>CHOOSE(MATCH(LEN(長文メニュー・記入用!J54),{0,1,2,3,4},0),"","","0'"&amp;長文メニュー・記入用!J54,LEFT(長文メニュー・記入用!J54,1)&amp;"'"&amp;RIGHT(長文メニュー・記入用!J54,2),LEFT(長文メニュー・記入用!J54,2)&amp;"'"&amp;RIGHT(長文メニュー・記入用!J54,2))</f>
        <v/>
      </c>
      <c r="K54" s="67" t="str">
        <f>CHOOSE(MATCH(LEN(長文メニュー・記入用!K54),{0,1,2,3,4},0),"","0","0'"&amp;長文メニュー・記入用!K54,LEFT(長文メニュー・記入用!K54,1)&amp;"'"&amp;RIGHT(長文メニュー・記入用!K54,2),LEFT(長文メニュー・記入用!K54,2)&amp;"'"&amp;RIGHT(長文メニュー・記入用!K54,2))</f>
        <v/>
      </c>
      <c r="L54" s="68" t="str">
        <f>CHOOSE(MATCH(LEN(長文メニュー・記入用!L54),{0,1,2,3,4},0),"","","0'"&amp;長文メニュー・記入用!L54,LEFT(長文メニュー・記入用!L54,1)&amp;"'"&amp;RIGHT(長文メニュー・記入用!L54,2),LEFT(長文メニュー・記入用!L54,2)&amp;"'"&amp;RIGHT(長文メニュー・記入用!L54,2))</f>
        <v/>
      </c>
      <c r="M54" s="44" t="str">
        <f>IF(長文メニュー・記入用!M54&lt;&gt;0,長文メニュー・記入用!M54,"")</f>
        <v/>
      </c>
      <c r="N54" s="78" t="str">
        <f>IF(長文メニュー・記入用!N54&lt;&gt;0,長文メニュー・記入用!N54,"")</f>
        <v/>
      </c>
      <c r="O54" s="78" t="str">
        <f>IF(長文メニュー・記入用!O54&lt;&gt;0,長文メニュー・記入用!O54,"")</f>
        <v/>
      </c>
    </row>
    <row r="55" spans="2:15" ht="41.4" x14ac:dyDescent="0.2">
      <c r="B55" s="58" t="str">
        <f>IF(長文メニュー・記入用!B55&lt;&gt;0,長文メニュー・記入用!B55,"")</f>
        <v/>
      </c>
      <c r="C55" s="65" t="str">
        <f>IF(長文メニュー・記入用!C55&lt;&gt;0,長文メニュー・記入用!C55,"")</f>
        <v/>
      </c>
      <c r="D55" s="65" t="str">
        <f>IF(長文メニュー・記入用!D55&lt;&gt;0,長文メニュー・記入用!D55,"")</f>
        <v/>
      </c>
      <c r="E55" s="100" t="str">
        <f>IF(長文メニュー・記入用!E55&lt;&gt;0,長文メニュー・記入用!E55,"")&amp;IF(長文メニュー・記入用!G55&lt;&gt;0,"×"&amp;長文メニュー・記入用!G55,"")&amp;IF(長文メニュー・記入用!I55&lt;&gt;0,"×"&amp;長文メニュー・記入用!I55,"")</f>
        <v/>
      </c>
      <c r="F55" s="101"/>
      <c r="G55" s="101"/>
      <c r="H55" s="101"/>
      <c r="I55" s="102"/>
      <c r="J55" s="66" t="str">
        <f>CHOOSE(MATCH(LEN(長文メニュー・記入用!J55),{0,1,2,3,4},0),"","","0'"&amp;長文メニュー・記入用!J55,LEFT(長文メニュー・記入用!J55,1)&amp;"'"&amp;RIGHT(長文メニュー・記入用!J55,2),LEFT(長文メニュー・記入用!J55,2)&amp;"'"&amp;RIGHT(長文メニュー・記入用!J55,2))</f>
        <v/>
      </c>
      <c r="K55" s="67" t="str">
        <f>CHOOSE(MATCH(LEN(長文メニュー・記入用!K55),{0,1,2,3,4},0),"","0","0'"&amp;長文メニュー・記入用!K55,LEFT(長文メニュー・記入用!K55,1)&amp;"'"&amp;RIGHT(長文メニュー・記入用!K55,2),LEFT(長文メニュー・記入用!K55,2)&amp;"'"&amp;RIGHT(長文メニュー・記入用!K55,2))</f>
        <v/>
      </c>
      <c r="L55" s="68" t="str">
        <f>CHOOSE(MATCH(LEN(長文メニュー・記入用!L55),{0,1,2,3,4},0),"","","0'"&amp;長文メニュー・記入用!L55,LEFT(長文メニュー・記入用!L55,1)&amp;"'"&amp;RIGHT(長文メニュー・記入用!L55,2),LEFT(長文メニュー・記入用!L55,2)&amp;"'"&amp;RIGHT(長文メニュー・記入用!L55,2))</f>
        <v/>
      </c>
      <c r="M55" s="44" t="str">
        <f>IF(長文メニュー・記入用!M55&lt;&gt;0,長文メニュー・記入用!M55,"")</f>
        <v/>
      </c>
      <c r="N55" s="78" t="str">
        <f>IF(長文メニュー・記入用!N55&lt;&gt;0,長文メニュー・記入用!N55,"")</f>
        <v/>
      </c>
      <c r="O55" s="78" t="str">
        <f>IF(長文メニュー・記入用!O55&lt;&gt;0,長文メニュー・記入用!O55,"")</f>
        <v/>
      </c>
    </row>
    <row r="56" spans="2:15" ht="41.4" x14ac:dyDescent="0.2">
      <c r="B56" s="58" t="str">
        <f>IF(長文メニュー・記入用!B56&lt;&gt;0,長文メニュー・記入用!B56,"")</f>
        <v/>
      </c>
      <c r="C56" s="65" t="str">
        <f>IF(長文メニュー・記入用!C56&lt;&gt;0,長文メニュー・記入用!C56,"")</f>
        <v/>
      </c>
      <c r="D56" s="65" t="str">
        <f>IF(長文メニュー・記入用!D56&lt;&gt;0,長文メニュー・記入用!D56,"")</f>
        <v/>
      </c>
      <c r="E56" s="100" t="str">
        <f>IF(長文メニュー・記入用!E56&lt;&gt;0,長文メニュー・記入用!E56,"")&amp;IF(長文メニュー・記入用!G56&lt;&gt;0,"×"&amp;長文メニュー・記入用!G56,"")&amp;IF(長文メニュー・記入用!I56&lt;&gt;0,"×"&amp;長文メニュー・記入用!I56,"")</f>
        <v/>
      </c>
      <c r="F56" s="101"/>
      <c r="G56" s="101"/>
      <c r="H56" s="101"/>
      <c r="I56" s="102"/>
      <c r="J56" s="66" t="str">
        <f>CHOOSE(MATCH(LEN(長文メニュー・記入用!J56),{0,1,2,3,4},0),"","","0'"&amp;長文メニュー・記入用!J56,LEFT(長文メニュー・記入用!J56,1)&amp;"'"&amp;RIGHT(長文メニュー・記入用!J56,2),LEFT(長文メニュー・記入用!J56,2)&amp;"'"&amp;RIGHT(長文メニュー・記入用!J56,2))</f>
        <v/>
      </c>
      <c r="K56" s="67" t="str">
        <f>CHOOSE(MATCH(LEN(長文メニュー・記入用!K56),{0,1,2,3,4},0),"","0","0'"&amp;長文メニュー・記入用!K56,LEFT(長文メニュー・記入用!K56,1)&amp;"'"&amp;RIGHT(長文メニュー・記入用!K56,2),LEFT(長文メニュー・記入用!K56,2)&amp;"'"&amp;RIGHT(長文メニュー・記入用!K56,2))</f>
        <v/>
      </c>
      <c r="L56" s="68" t="str">
        <f>CHOOSE(MATCH(LEN(長文メニュー・記入用!L56),{0,1,2,3,4},0),"","","0'"&amp;長文メニュー・記入用!L56,LEFT(長文メニュー・記入用!L56,1)&amp;"'"&amp;RIGHT(長文メニュー・記入用!L56,2),LEFT(長文メニュー・記入用!L56,2)&amp;"'"&amp;RIGHT(長文メニュー・記入用!L56,2))</f>
        <v/>
      </c>
      <c r="M56" s="44" t="str">
        <f>IF(長文メニュー・記入用!M56&lt;&gt;0,長文メニュー・記入用!M56,"")</f>
        <v/>
      </c>
      <c r="N56" s="78" t="str">
        <f>IF(長文メニュー・記入用!N56&lt;&gt;0,長文メニュー・記入用!N56,"")</f>
        <v/>
      </c>
      <c r="O56" s="78" t="str">
        <f>IF(長文メニュー・記入用!O56&lt;&gt;0,長文メニュー・記入用!O56,"")</f>
        <v/>
      </c>
    </row>
    <row r="57" spans="2:15" ht="41.4" x14ac:dyDescent="0.2">
      <c r="B57" s="58" t="str">
        <f>IF(長文メニュー・記入用!B57&lt;&gt;0,長文メニュー・記入用!B57,"")</f>
        <v/>
      </c>
      <c r="C57" s="65" t="str">
        <f>IF(長文メニュー・記入用!C57&lt;&gt;0,長文メニュー・記入用!C57,"")</f>
        <v/>
      </c>
      <c r="D57" s="65" t="str">
        <f>IF(長文メニュー・記入用!D57&lt;&gt;0,長文メニュー・記入用!D57,"")</f>
        <v/>
      </c>
      <c r="E57" s="100" t="str">
        <f>IF(長文メニュー・記入用!E57&lt;&gt;0,長文メニュー・記入用!E57,"")&amp;IF(長文メニュー・記入用!G57&lt;&gt;0,"×"&amp;長文メニュー・記入用!G57,"")&amp;IF(長文メニュー・記入用!I57&lt;&gt;0,"×"&amp;長文メニュー・記入用!I57,"")</f>
        <v/>
      </c>
      <c r="F57" s="101"/>
      <c r="G57" s="101"/>
      <c r="H57" s="101"/>
      <c r="I57" s="102"/>
      <c r="J57" s="66" t="str">
        <f>CHOOSE(MATCH(LEN(長文メニュー・記入用!J57),{0,1,2,3,4},0),"","","0'"&amp;長文メニュー・記入用!J57,LEFT(長文メニュー・記入用!J57,1)&amp;"'"&amp;RIGHT(長文メニュー・記入用!J57,2),LEFT(長文メニュー・記入用!J57,2)&amp;"'"&amp;RIGHT(長文メニュー・記入用!J57,2))</f>
        <v/>
      </c>
      <c r="K57" s="67" t="str">
        <f>CHOOSE(MATCH(LEN(長文メニュー・記入用!K57),{0,1,2,3,4},0),"","0","0'"&amp;長文メニュー・記入用!K57,LEFT(長文メニュー・記入用!K57,1)&amp;"'"&amp;RIGHT(長文メニュー・記入用!K57,2),LEFT(長文メニュー・記入用!K57,2)&amp;"'"&amp;RIGHT(長文メニュー・記入用!K57,2))</f>
        <v/>
      </c>
      <c r="L57" s="68" t="str">
        <f>CHOOSE(MATCH(LEN(長文メニュー・記入用!L57),{0,1,2,3,4},0),"","","0'"&amp;長文メニュー・記入用!L57,LEFT(長文メニュー・記入用!L57,1)&amp;"'"&amp;RIGHT(長文メニュー・記入用!L57,2),LEFT(長文メニュー・記入用!L57,2)&amp;"'"&amp;RIGHT(長文メニュー・記入用!L57,2))</f>
        <v/>
      </c>
      <c r="M57" s="44" t="str">
        <f>IF(長文メニュー・記入用!M57&lt;&gt;0,長文メニュー・記入用!M57,"")</f>
        <v/>
      </c>
      <c r="N57" s="78" t="str">
        <f>IF(長文メニュー・記入用!N57&lt;&gt;0,長文メニュー・記入用!N57,"")</f>
        <v/>
      </c>
      <c r="O57" s="78" t="str">
        <f>IF(長文メニュー・記入用!O57&lt;&gt;0,長文メニュー・記入用!O57,"")</f>
        <v/>
      </c>
    </row>
    <row r="58" spans="2:15" ht="41.4" x14ac:dyDescent="0.2">
      <c r="B58" s="58" t="str">
        <f>IF(長文メニュー・記入用!B58&lt;&gt;0,長文メニュー・記入用!B58,"")</f>
        <v/>
      </c>
      <c r="C58" s="65" t="str">
        <f>IF(長文メニュー・記入用!C58&lt;&gt;0,長文メニュー・記入用!C58,"")</f>
        <v/>
      </c>
      <c r="D58" s="65" t="str">
        <f>IF(長文メニュー・記入用!D58&lt;&gt;0,長文メニュー・記入用!D58,"")</f>
        <v/>
      </c>
      <c r="E58" s="100" t="str">
        <f>IF(長文メニュー・記入用!E58&lt;&gt;0,長文メニュー・記入用!E58,"")&amp;IF(長文メニュー・記入用!G58&lt;&gt;0,"×"&amp;長文メニュー・記入用!G58,"")&amp;IF(長文メニュー・記入用!I58&lt;&gt;0,"×"&amp;長文メニュー・記入用!I58,"")</f>
        <v/>
      </c>
      <c r="F58" s="101"/>
      <c r="G58" s="101"/>
      <c r="H58" s="101"/>
      <c r="I58" s="102"/>
      <c r="J58" s="66" t="str">
        <f>CHOOSE(MATCH(LEN(長文メニュー・記入用!J58),{0,1,2,3,4},0),"","","0'"&amp;長文メニュー・記入用!J58,LEFT(長文メニュー・記入用!J58,1)&amp;"'"&amp;RIGHT(長文メニュー・記入用!J58,2),LEFT(長文メニュー・記入用!J58,2)&amp;"'"&amp;RIGHT(長文メニュー・記入用!J58,2))</f>
        <v/>
      </c>
      <c r="K58" s="67" t="str">
        <f>CHOOSE(MATCH(LEN(長文メニュー・記入用!K58),{0,1,2,3,4},0),"","0","0'"&amp;長文メニュー・記入用!K58,LEFT(長文メニュー・記入用!K58,1)&amp;"'"&amp;RIGHT(長文メニュー・記入用!K58,2),LEFT(長文メニュー・記入用!K58,2)&amp;"'"&amp;RIGHT(長文メニュー・記入用!K58,2))</f>
        <v/>
      </c>
      <c r="L58" s="68" t="str">
        <f>CHOOSE(MATCH(LEN(長文メニュー・記入用!L58),{0,1,2,3,4},0),"","","0'"&amp;長文メニュー・記入用!L58,LEFT(長文メニュー・記入用!L58,1)&amp;"'"&amp;RIGHT(長文メニュー・記入用!L58,2),LEFT(長文メニュー・記入用!L58,2)&amp;"'"&amp;RIGHT(長文メニュー・記入用!L58,2))</f>
        <v/>
      </c>
      <c r="M58" s="44" t="str">
        <f>IF(長文メニュー・記入用!M58&lt;&gt;0,長文メニュー・記入用!M58,"")</f>
        <v/>
      </c>
      <c r="N58" s="78" t="str">
        <f>IF(長文メニュー・記入用!N58&lt;&gt;0,長文メニュー・記入用!N58,"")</f>
        <v/>
      </c>
      <c r="O58" s="78" t="str">
        <f>IF(長文メニュー・記入用!O58&lt;&gt;0,長文メニュー・記入用!O58,"")</f>
        <v/>
      </c>
    </row>
    <row r="59" spans="2:15" ht="41.4" x14ac:dyDescent="0.2">
      <c r="B59" s="58" t="str">
        <f>IF(長文メニュー・記入用!B59&lt;&gt;0,長文メニュー・記入用!B59,"")</f>
        <v/>
      </c>
      <c r="C59" s="65" t="str">
        <f>IF(長文メニュー・記入用!C59&lt;&gt;0,長文メニュー・記入用!C59,"")</f>
        <v/>
      </c>
      <c r="D59" s="65" t="str">
        <f>IF(長文メニュー・記入用!D59&lt;&gt;0,長文メニュー・記入用!D59,"")</f>
        <v/>
      </c>
      <c r="E59" s="100" t="str">
        <f>IF(長文メニュー・記入用!E59&lt;&gt;0,長文メニュー・記入用!E59,"")&amp;IF(長文メニュー・記入用!G59&lt;&gt;0,"×"&amp;長文メニュー・記入用!G59,"")&amp;IF(長文メニュー・記入用!I59&lt;&gt;0,"×"&amp;長文メニュー・記入用!I59,"")</f>
        <v/>
      </c>
      <c r="F59" s="101"/>
      <c r="G59" s="101"/>
      <c r="H59" s="101"/>
      <c r="I59" s="102"/>
      <c r="J59" s="66" t="str">
        <f>CHOOSE(MATCH(LEN(長文メニュー・記入用!J59),{0,1,2,3,4},0),"","","0'"&amp;長文メニュー・記入用!J59,LEFT(長文メニュー・記入用!J59,1)&amp;"'"&amp;RIGHT(長文メニュー・記入用!J59,2),LEFT(長文メニュー・記入用!J59,2)&amp;"'"&amp;RIGHT(長文メニュー・記入用!J59,2))</f>
        <v/>
      </c>
      <c r="K59" s="67" t="str">
        <f>CHOOSE(MATCH(LEN(長文メニュー・記入用!K59),{0,1,2,3,4},0),"","0","0'"&amp;長文メニュー・記入用!K59,LEFT(長文メニュー・記入用!K59,1)&amp;"'"&amp;RIGHT(長文メニュー・記入用!K59,2),LEFT(長文メニュー・記入用!K59,2)&amp;"'"&amp;RIGHT(長文メニュー・記入用!K59,2))</f>
        <v/>
      </c>
      <c r="L59" s="68" t="str">
        <f>CHOOSE(MATCH(LEN(長文メニュー・記入用!L59),{0,1,2,3,4},0),"","","0'"&amp;長文メニュー・記入用!L59,LEFT(長文メニュー・記入用!L59,1)&amp;"'"&amp;RIGHT(長文メニュー・記入用!L59,2),LEFT(長文メニュー・記入用!L59,2)&amp;"'"&amp;RIGHT(長文メニュー・記入用!L59,2))</f>
        <v/>
      </c>
      <c r="M59" s="44" t="str">
        <f>IF(長文メニュー・記入用!M59&lt;&gt;0,長文メニュー・記入用!M59,"")</f>
        <v/>
      </c>
      <c r="N59" s="78" t="str">
        <f>IF(長文メニュー・記入用!N59&lt;&gt;0,長文メニュー・記入用!N59,"")</f>
        <v/>
      </c>
      <c r="O59" s="78" t="str">
        <f>IF(長文メニュー・記入用!O59&lt;&gt;0,長文メニュー・記入用!O59,"")</f>
        <v/>
      </c>
    </row>
    <row r="60" spans="2:15" ht="41.4" x14ac:dyDescent="0.2">
      <c r="B60" s="58" t="str">
        <f>IF(長文メニュー・記入用!B60&lt;&gt;0,長文メニュー・記入用!B60,"")</f>
        <v/>
      </c>
      <c r="C60" s="65" t="str">
        <f>IF(長文メニュー・記入用!C60&lt;&gt;0,長文メニュー・記入用!C60,"")</f>
        <v/>
      </c>
      <c r="D60" s="65" t="str">
        <f>IF(長文メニュー・記入用!D60&lt;&gt;0,長文メニュー・記入用!D60,"")</f>
        <v/>
      </c>
      <c r="E60" s="100" t="str">
        <f>IF(長文メニュー・記入用!E60&lt;&gt;0,長文メニュー・記入用!E60,"")&amp;IF(長文メニュー・記入用!G60&lt;&gt;0,"×"&amp;長文メニュー・記入用!G60,"")&amp;IF(長文メニュー・記入用!I60&lt;&gt;0,"×"&amp;長文メニュー・記入用!I60,"")</f>
        <v/>
      </c>
      <c r="F60" s="101"/>
      <c r="G60" s="101"/>
      <c r="H60" s="101"/>
      <c r="I60" s="102"/>
      <c r="J60" s="66" t="str">
        <f>CHOOSE(MATCH(LEN(長文メニュー・記入用!J60),{0,1,2,3,4},0),"","","0'"&amp;長文メニュー・記入用!J60,LEFT(長文メニュー・記入用!J60,1)&amp;"'"&amp;RIGHT(長文メニュー・記入用!J60,2),LEFT(長文メニュー・記入用!J60,2)&amp;"'"&amp;RIGHT(長文メニュー・記入用!J60,2))</f>
        <v/>
      </c>
      <c r="K60" s="67" t="str">
        <f>CHOOSE(MATCH(LEN(長文メニュー・記入用!K60),{0,1,2,3,4},0),"","0","0'"&amp;長文メニュー・記入用!K60,LEFT(長文メニュー・記入用!K60,1)&amp;"'"&amp;RIGHT(長文メニュー・記入用!K60,2),LEFT(長文メニュー・記入用!K60,2)&amp;"'"&amp;RIGHT(長文メニュー・記入用!K60,2))</f>
        <v/>
      </c>
      <c r="L60" s="68" t="str">
        <f>CHOOSE(MATCH(LEN(長文メニュー・記入用!L60),{0,1,2,3,4},0),"","","0'"&amp;長文メニュー・記入用!L60,LEFT(長文メニュー・記入用!L60,1)&amp;"'"&amp;RIGHT(長文メニュー・記入用!L60,2),LEFT(長文メニュー・記入用!L60,2)&amp;"'"&amp;RIGHT(長文メニュー・記入用!L60,2))</f>
        <v/>
      </c>
      <c r="M60" s="44" t="str">
        <f>IF(長文メニュー・記入用!M60&lt;&gt;0,長文メニュー・記入用!M60,"")</f>
        <v/>
      </c>
      <c r="N60" s="78" t="str">
        <f>IF(長文メニュー・記入用!N60&lt;&gt;0,長文メニュー・記入用!N60,"")</f>
        <v/>
      </c>
      <c r="O60" s="78" t="str">
        <f>IF(長文メニュー・記入用!O60&lt;&gt;0,長文メニュー・記入用!O60,"")</f>
        <v/>
      </c>
    </row>
    <row r="61" spans="2:15" ht="41.4" x14ac:dyDescent="0.2">
      <c r="B61" s="58" t="str">
        <f>IF(長文メニュー・記入用!B61&lt;&gt;0,長文メニュー・記入用!B61,"")</f>
        <v/>
      </c>
      <c r="C61" s="65" t="str">
        <f>IF(長文メニュー・記入用!C61&lt;&gt;0,長文メニュー・記入用!C61,"")</f>
        <v/>
      </c>
      <c r="D61" s="65" t="str">
        <f>IF(長文メニュー・記入用!D61&lt;&gt;0,長文メニュー・記入用!D61,"")</f>
        <v/>
      </c>
      <c r="E61" s="100" t="str">
        <f>IF(長文メニュー・記入用!E61&lt;&gt;0,長文メニュー・記入用!E61,"")&amp;IF(長文メニュー・記入用!G61&lt;&gt;0,"×"&amp;長文メニュー・記入用!G61,"")&amp;IF(長文メニュー・記入用!I61&lt;&gt;0,"×"&amp;長文メニュー・記入用!I61,"")</f>
        <v/>
      </c>
      <c r="F61" s="101"/>
      <c r="G61" s="101"/>
      <c r="H61" s="101"/>
      <c r="I61" s="102"/>
      <c r="J61" s="66" t="str">
        <f>CHOOSE(MATCH(LEN(長文メニュー・記入用!J61),{0,1,2,3,4},0),"","","0'"&amp;長文メニュー・記入用!J61,LEFT(長文メニュー・記入用!J61,1)&amp;"'"&amp;RIGHT(長文メニュー・記入用!J61,2),LEFT(長文メニュー・記入用!J61,2)&amp;"'"&amp;RIGHT(長文メニュー・記入用!J61,2))</f>
        <v/>
      </c>
      <c r="K61" s="67" t="str">
        <f>CHOOSE(MATCH(LEN(長文メニュー・記入用!K61),{0,1,2,3,4},0),"","0","0'"&amp;長文メニュー・記入用!K61,LEFT(長文メニュー・記入用!K61,1)&amp;"'"&amp;RIGHT(長文メニュー・記入用!K61,2),LEFT(長文メニュー・記入用!K61,2)&amp;"'"&amp;RIGHT(長文メニュー・記入用!K61,2))</f>
        <v/>
      </c>
      <c r="L61" s="68" t="str">
        <f>CHOOSE(MATCH(LEN(長文メニュー・記入用!L61),{0,1,2,3,4},0),"","","0'"&amp;長文メニュー・記入用!L61,LEFT(長文メニュー・記入用!L61,1)&amp;"'"&amp;RIGHT(長文メニュー・記入用!L61,2),LEFT(長文メニュー・記入用!L61,2)&amp;"'"&amp;RIGHT(長文メニュー・記入用!L61,2))</f>
        <v/>
      </c>
      <c r="M61" s="44" t="str">
        <f>IF(長文メニュー・記入用!M61&lt;&gt;0,長文メニュー・記入用!M61,"")</f>
        <v/>
      </c>
      <c r="N61" s="78" t="str">
        <f>IF(長文メニュー・記入用!N61&lt;&gt;0,長文メニュー・記入用!N61,"")</f>
        <v/>
      </c>
      <c r="O61" s="78" t="str">
        <f>IF(長文メニュー・記入用!O61&lt;&gt;0,長文メニュー・記入用!O61,"")</f>
        <v/>
      </c>
    </row>
    <row r="62" spans="2:15" ht="41.4" x14ac:dyDescent="0.2">
      <c r="B62" s="58" t="str">
        <f>IF(長文メニュー・記入用!B62&lt;&gt;0,長文メニュー・記入用!B62,"")</f>
        <v/>
      </c>
      <c r="C62" s="65" t="str">
        <f>IF(長文メニュー・記入用!C62&lt;&gt;0,長文メニュー・記入用!C62,"")</f>
        <v/>
      </c>
      <c r="D62" s="65" t="str">
        <f>IF(長文メニュー・記入用!D62&lt;&gt;0,長文メニュー・記入用!D62,"")</f>
        <v/>
      </c>
      <c r="E62" s="100" t="str">
        <f>IF(長文メニュー・記入用!E62&lt;&gt;0,長文メニュー・記入用!E62,"")&amp;IF(長文メニュー・記入用!G62&lt;&gt;0,"×"&amp;長文メニュー・記入用!G62,"")&amp;IF(長文メニュー・記入用!I62&lt;&gt;0,"×"&amp;長文メニュー・記入用!I62,"")</f>
        <v/>
      </c>
      <c r="F62" s="101"/>
      <c r="G62" s="101"/>
      <c r="H62" s="101"/>
      <c r="I62" s="102"/>
      <c r="J62" s="66" t="str">
        <f>CHOOSE(MATCH(LEN(長文メニュー・記入用!J62),{0,1,2,3,4},0),"","","0'"&amp;長文メニュー・記入用!J62,LEFT(長文メニュー・記入用!J62,1)&amp;"'"&amp;RIGHT(長文メニュー・記入用!J62,2),LEFT(長文メニュー・記入用!J62,2)&amp;"'"&amp;RIGHT(長文メニュー・記入用!J62,2))</f>
        <v/>
      </c>
      <c r="K62" s="67" t="str">
        <f>CHOOSE(MATCH(LEN(長文メニュー・記入用!K62),{0,1,2,3,4},0),"","0","0'"&amp;長文メニュー・記入用!K62,LEFT(長文メニュー・記入用!K62,1)&amp;"'"&amp;RIGHT(長文メニュー・記入用!K62,2),LEFT(長文メニュー・記入用!K62,2)&amp;"'"&amp;RIGHT(長文メニュー・記入用!K62,2))</f>
        <v/>
      </c>
      <c r="L62" s="68" t="str">
        <f>CHOOSE(MATCH(LEN(長文メニュー・記入用!L62),{0,1,2,3,4},0),"","","0'"&amp;長文メニュー・記入用!L62,LEFT(長文メニュー・記入用!L62,1)&amp;"'"&amp;RIGHT(長文メニュー・記入用!L62,2),LEFT(長文メニュー・記入用!L62,2)&amp;"'"&amp;RIGHT(長文メニュー・記入用!L62,2))</f>
        <v/>
      </c>
      <c r="M62" s="44" t="str">
        <f>IF(長文メニュー・記入用!M62&lt;&gt;0,長文メニュー・記入用!M62,"")</f>
        <v/>
      </c>
      <c r="N62" s="78" t="str">
        <f>IF(長文メニュー・記入用!N62&lt;&gt;0,長文メニュー・記入用!N62,"")</f>
        <v/>
      </c>
      <c r="O62" s="78" t="str">
        <f>IF(長文メニュー・記入用!O62&lt;&gt;0,長文メニュー・記入用!O62,"")</f>
        <v/>
      </c>
    </row>
    <row r="63" spans="2:15" ht="41.4" x14ac:dyDescent="0.2">
      <c r="B63" s="58" t="str">
        <f>IF(長文メニュー・記入用!B63&lt;&gt;0,長文メニュー・記入用!B63,"")</f>
        <v/>
      </c>
      <c r="C63" s="65" t="str">
        <f>IF(長文メニュー・記入用!C63&lt;&gt;0,長文メニュー・記入用!C63,"")</f>
        <v/>
      </c>
      <c r="D63" s="65" t="str">
        <f>IF(長文メニュー・記入用!D63&lt;&gt;0,長文メニュー・記入用!D63,"")</f>
        <v/>
      </c>
      <c r="E63" s="100" t="str">
        <f>IF(長文メニュー・記入用!E63&lt;&gt;0,長文メニュー・記入用!E63,"")&amp;IF(長文メニュー・記入用!G63&lt;&gt;0,"×"&amp;長文メニュー・記入用!G63,"")&amp;IF(長文メニュー・記入用!I63&lt;&gt;0,"×"&amp;長文メニュー・記入用!I63,"")</f>
        <v/>
      </c>
      <c r="F63" s="101"/>
      <c r="G63" s="101"/>
      <c r="H63" s="101"/>
      <c r="I63" s="102"/>
      <c r="J63" s="66" t="str">
        <f>CHOOSE(MATCH(LEN(長文メニュー・記入用!J63),{0,1,2,3,4},0),"","","0'"&amp;長文メニュー・記入用!J63,LEFT(長文メニュー・記入用!J63,1)&amp;"'"&amp;RIGHT(長文メニュー・記入用!J63,2),LEFT(長文メニュー・記入用!J63,2)&amp;"'"&amp;RIGHT(長文メニュー・記入用!J63,2))</f>
        <v/>
      </c>
      <c r="K63" s="67" t="str">
        <f>CHOOSE(MATCH(LEN(長文メニュー・記入用!K63),{0,1,2,3,4},0),"","0","0'"&amp;長文メニュー・記入用!K63,LEFT(長文メニュー・記入用!K63,1)&amp;"'"&amp;RIGHT(長文メニュー・記入用!K63,2),LEFT(長文メニュー・記入用!K63,2)&amp;"'"&amp;RIGHT(長文メニュー・記入用!K63,2))</f>
        <v/>
      </c>
      <c r="L63" s="68" t="str">
        <f>CHOOSE(MATCH(LEN(長文メニュー・記入用!L63),{0,1,2,3,4},0),"","","0'"&amp;長文メニュー・記入用!L63,LEFT(長文メニュー・記入用!L63,1)&amp;"'"&amp;RIGHT(長文メニュー・記入用!L63,2),LEFT(長文メニュー・記入用!L63,2)&amp;"'"&amp;RIGHT(長文メニュー・記入用!L63,2))</f>
        <v/>
      </c>
      <c r="M63" s="44" t="str">
        <f>IF(長文メニュー・記入用!M63&lt;&gt;0,長文メニュー・記入用!M63,"")</f>
        <v/>
      </c>
      <c r="N63" s="78" t="str">
        <f>IF(長文メニュー・記入用!N63&lt;&gt;0,長文メニュー・記入用!N63,"")</f>
        <v/>
      </c>
      <c r="O63" s="78" t="str">
        <f>IF(長文メニュー・記入用!O63&lt;&gt;0,長文メニュー・記入用!O63,"")</f>
        <v/>
      </c>
    </row>
    <row r="64" spans="2:15" ht="41.4" x14ac:dyDescent="0.2">
      <c r="B64" s="58" t="str">
        <f>IF(長文メニュー・記入用!B64&lt;&gt;0,長文メニュー・記入用!B64,"")</f>
        <v/>
      </c>
      <c r="C64" s="65" t="str">
        <f>IF(長文メニュー・記入用!C64&lt;&gt;0,長文メニュー・記入用!C64,"")</f>
        <v/>
      </c>
      <c r="D64" s="65" t="str">
        <f>IF(長文メニュー・記入用!D64&lt;&gt;0,長文メニュー・記入用!D64,"")</f>
        <v/>
      </c>
      <c r="E64" s="100" t="str">
        <f>IF(長文メニュー・記入用!E64&lt;&gt;0,長文メニュー・記入用!E64,"")&amp;IF(長文メニュー・記入用!G64&lt;&gt;0,"×"&amp;長文メニュー・記入用!G64,"")&amp;IF(長文メニュー・記入用!I64&lt;&gt;0,"×"&amp;長文メニュー・記入用!I64,"")</f>
        <v/>
      </c>
      <c r="F64" s="101"/>
      <c r="G64" s="101"/>
      <c r="H64" s="101"/>
      <c r="I64" s="102"/>
      <c r="J64" s="66" t="str">
        <f>CHOOSE(MATCH(LEN(長文メニュー・記入用!J64),{0,1,2,3,4},0),"","","0'"&amp;長文メニュー・記入用!J64,LEFT(長文メニュー・記入用!J64,1)&amp;"'"&amp;RIGHT(長文メニュー・記入用!J64,2),LEFT(長文メニュー・記入用!J64,2)&amp;"'"&amp;RIGHT(長文メニュー・記入用!J64,2))</f>
        <v/>
      </c>
      <c r="K64" s="67" t="str">
        <f>CHOOSE(MATCH(LEN(長文メニュー・記入用!K64),{0,1,2,3,4},0),"","0","0'"&amp;長文メニュー・記入用!K64,LEFT(長文メニュー・記入用!K64,1)&amp;"'"&amp;RIGHT(長文メニュー・記入用!K64,2),LEFT(長文メニュー・記入用!K64,2)&amp;"'"&amp;RIGHT(長文メニュー・記入用!K64,2))</f>
        <v/>
      </c>
      <c r="L64" s="68" t="str">
        <f>CHOOSE(MATCH(LEN(長文メニュー・記入用!L64),{0,1,2,3,4},0),"","","0'"&amp;長文メニュー・記入用!L64,LEFT(長文メニュー・記入用!L64,1)&amp;"'"&amp;RIGHT(長文メニュー・記入用!L64,2),LEFT(長文メニュー・記入用!L64,2)&amp;"'"&amp;RIGHT(長文メニュー・記入用!L64,2))</f>
        <v/>
      </c>
      <c r="M64" s="44" t="str">
        <f>IF(長文メニュー・記入用!M64&lt;&gt;0,長文メニュー・記入用!M64,"")</f>
        <v/>
      </c>
      <c r="N64" s="78" t="str">
        <f>IF(長文メニュー・記入用!N64&lt;&gt;0,長文メニュー・記入用!N64,"")</f>
        <v/>
      </c>
      <c r="O64" s="78" t="str">
        <f>IF(長文メニュー・記入用!O64&lt;&gt;0,長文メニュー・記入用!O64,"")</f>
        <v/>
      </c>
    </row>
    <row r="65" spans="2:15" ht="41.4" x14ac:dyDescent="0.2">
      <c r="B65" s="58" t="str">
        <f>IF(長文メニュー・記入用!B65&lt;&gt;0,長文メニュー・記入用!B65,"")</f>
        <v/>
      </c>
      <c r="C65" s="65" t="str">
        <f>IF(長文メニュー・記入用!C65&lt;&gt;0,長文メニュー・記入用!C65,"")</f>
        <v/>
      </c>
      <c r="D65" s="65" t="str">
        <f>IF(長文メニュー・記入用!D65&lt;&gt;0,長文メニュー・記入用!D65,"")</f>
        <v/>
      </c>
      <c r="E65" s="100" t="str">
        <f>IF(長文メニュー・記入用!E65&lt;&gt;0,長文メニュー・記入用!E65,"")&amp;IF(長文メニュー・記入用!G65&lt;&gt;0,"×"&amp;長文メニュー・記入用!G65,"")&amp;IF(長文メニュー・記入用!I65&lt;&gt;0,"×"&amp;長文メニュー・記入用!I65,"")</f>
        <v/>
      </c>
      <c r="F65" s="101"/>
      <c r="G65" s="101"/>
      <c r="H65" s="101"/>
      <c r="I65" s="102"/>
      <c r="J65" s="66" t="str">
        <f>CHOOSE(MATCH(LEN(長文メニュー・記入用!J65),{0,1,2,3,4},0),"","","0'"&amp;長文メニュー・記入用!J65,LEFT(長文メニュー・記入用!J65,1)&amp;"'"&amp;RIGHT(長文メニュー・記入用!J65,2),LEFT(長文メニュー・記入用!J65,2)&amp;"'"&amp;RIGHT(長文メニュー・記入用!J65,2))</f>
        <v/>
      </c>
      <c r="K65" s="67" t="str">
        <f>CHOOSE(MATCH(LEN(長文メニュー・記入用!K65),{0,1,2,3,4},0),"","0","0'"&amp;長文メニュー・記入用!K65,LEFT(長文メニュー・記入用!K65,1)&amp;"'"&amp;RIGHT(長文メニュー・記入用!K65,2),LEFT(長文メニュー・記入用!K65,2)&amp;"'"&amp;RIGHT(長文メニュー・記入用!K65,2))</f>
        <v/>
      </c>
      <c r="L65" s="68" t="str">
        <f>CHOOSE(MATCH(LEN(長文メニュー・記入用!L65),{0,1,2,3,4},0),"","","0'"&amp;長文メニュー・記入用!L65,LEFT(長文メニュー・記入用!L65,1)&amp;"'"&amp;RIGHT(長文メニュー・記入用!L65,2),LEFT(長文メニュー・記入用!L65,2)&amp;"'"&amp;RIGHT(長文メニュー・記入用!L65,2))</f>
        <v/>
      </c>
      <c r="M65" s="44" t="str">
        <f>IF(長文メニュー・記入用!M65&lt;&gt;0,長文メニュー・記入用!M65,"")</f>
        <v/>
      </c>
      <c r="N65" s="78" t="str">
        <f>IF(長文メニュー・記入用!N65&lt;&gt;0,長文メニュー・記入用!N65,"")</f>
        <v/>
      </c>
      <c r="O65" s="78" t="str">
        <f>IF(長文メニュー・記入用!O65&lt;&gt;0,長文メニュー・記入用!O65,"")</f>
        <v/>
      </c>
    </row>
    <row r="66" spans="2:15" ht="41.4" x14ac:dyDescent="0.2">
      <c r="B66" s="58" t="str">
        <f>IF(長文メニュー・記入用!B66&lt;&gt;0,長文メニュー・記入用!B66,"")</f>
        <v/>
      </c>
      <c r="C66" s="65" t="str">
        <f>IF(長文メニュー・記入用!C66&lt;&gt;0,長文メニュー・記入用!C66,"")</f>
        <v/>
      </c>
      <c r="D66" s="65" t="str">
        <f>IF(長文メニュー・記入用!D66&lt;&gt;0,長文メニュー・記入用!D66,"")</f>
        <v/>
      </c>
      <c r="E66" s="100" t="str">
        <f>IF(長文メニュー・記入用!E66&lt;&gt;0,長文メニュー・記入用!E66,"")&amp;IF(長文メニュー・記入用!G66&lt;&gt;0,"×"&amp;長文メニュー・記入用!G66,"")&amp;IF(長文メニュー・記入用!I66&lt;&gt;0,"×"&amp;長文メニュー・記入用!I66,"")</f>
        <v/>
      </c>
      <c r="F66" s="101"/>
      <c r="G66" s="101"/>
      <c r="H66" s="101"/>
      <c r="I66" s="102"/>
      <c r="J66" s="66" t="str">
        <f>CHOOSE(MATCH(LEN(長文メニュー・記入用!J66),{0,1,2,3,4},0),"","","0'"&amp;長文メニュー・記入用!J66,LEFT(長文メニュー・記入用!J66,1)&amp;"'"&amp;RIGHT(長文メニュー・記入用!J66,2),LEFT(長文メニュー・記入用!J66,2)&amp;"'"&amp;RIGHT(長文メニュー・記入用!J66,2))</f>
        <v/>
      </c>
      <c r="K66" s="67" t="str">
        <f>CHOOSE(MATCH(LEN(長文メニュー・記入用!K66),{0,1,2,3,4},0),"","0","0'"&amp;長文メニュー・記入用!K66,LEFT(長文メニュー・記入用!K66,1)&amp;"'"&amp;RIGHT(長文メニュー・記入用!K66,2),LEFT(長文メニュー・記入用!K66,2)&amp;"'"&amp;RIGHT(長文メニュー・記入用!K66,2))</f>
        <v/>
      </c>
      <c r="L66" s="68" t="str">
        <f>CHOOSE(MATCH(LEN(長文メニュー・記入用!L66),{0,1,2,3,4},0),"","","0'"&amp;長文メニュー・記入用!L66,LEFT(長文メニュー・記入用!L66,1)&amp;"'"&amp;RIGHT(長文メニュー・記入用!L66,2),LEFT(長文メニュー・記入用!L66,2)&amp;"'"&amp;RIGHT(長文メニュー・記入用!L66,2))</f>
        <v/>
      </c>
      <c r="M66" s="44" t="str">
        <f>IF(長文メニュー・記入用!M66&lt;&gt;0,長文メニュー・記入用!M66,"")</f>
        <v/>
      </c>
      <c r="N66" s="78" t="str">
        <f>IF(長文メニュー・記入用!N66&lt;&gt;0,長文メニュー・記入用!N66,"")</f>
        <v/>
      </c>
      <c r="O66" s="78" t="str">
        <f>IF(長文メニュー・記入用!O66&lt;&gt;0,長文メニュー・記入用!O66,"")</f>
        <v/>
      </c>
    </row>
    <row r="67" spans="2:15" ht="41.4" x14ac:dyDescent="0.2">
      <c r="B67" s="58" t="str">
        <f>IF(長文メニュー・記入用!B67&lt;&gt;0,長文メニュー・記入用!B67,"")</f>
        <v/>
      </c>
      <c r="C67" s="65" t="str">
        <f>IF(長文メニュー・記入用!C67&lt;&gt;0,長文メニュー・記入用!C67,"")</f>
        <v/>
      </c>
      <c r="D67" s="65" t="str">
        <f>IF(長文メニュー・記入用!D67&lt;&gt;0,長文メニュー・記入用!D67,"")</f>
        <v/>
      </c>
      <c r="E67" s="100" t="str">
        <f>IF(長文メニュー・記入用!E67&lt;&gt;0,長文メニュー・記入用!E67,"")&amp;IF(長文メニュー・記入用!G67&lt;&gt;0,"×"&amp;長文メニュー・記入用!G67,"")&amp;IF(長文メニュー・記入用!I67&lt;&gt;0,"×"&amp;長文メニュー・記入用!I67,"")</f>
        <v/>
      </c>
      <c r="F67" s="101"/>
      <c r="G67" s="101"/>
      <c r="H67" s="101"/>
      <c r="I67" s="102"/>
      <c r="J67" s="66" t="str">
        <f>CHOOSE(MATCH(LEN(長文メニュー・記入用!J67),{0,1,2,3,4},0),"","","0'"&amp;長文メニュー・記入用!J67,LEFT(長文メニュー・記入用!J67,1)&amp;"'"&amp;RIGHT(長文メニュー・記入用!J67,2),LEFT(長文メニュー・記入用!J67,2)&amp;"'"&amp;RIGHT(長文メニュー・記入用!J67,2))</f>
        <v/>
      </c>
      <c r="K67" s="67" t="str">
        <f>CHOOSE(MATCH(LEN(長文メニュー・記入用!K67),{0,1,2,3,4},0),"","0","0'"&amp;長文メニュー・記入用!K67,LEFT(長文メニュー・記入用!K67,1)&amp;"'"&amp;RIGHT(長文メニュー・記入用!K67,2),LEFT(長文メニュー・記入用!K67,2)&amp;"'"&amp;RIGHT(長文メニュー・記入用!K67,2))</f>
        <v/>
      </c>
      <c r="L67" s="68" t="str">
        <f>CHOOSE(MATCH(LEN(長文メニュー・記入用!L67),{0,1,2,3,4},0),"","","0'"&amp;長文メニュー・記入用!L67,LEFT(長文メニュー・記入用!L67,1)&amp;"'"&amp;RIGHT(長文メニュー・記入用!L67,2),LEFT(長文メニュー・記入用!L67,2)&amp;"'"&amp;RIGHT(長文メニュー・記入用!L67,2))</f>
        <v/>
      </c>
      <c r="M67" s="44" t="str">
        <f>IF(長文メニュー・記入用!M67&lt;&gt;0,長文メニュー・記入用!M67,"")</f>
        <v/>
      </c>
      <c r="N67" s="78" t="str">
        <f>IF(長文メニュー・記入用!N67&lt;&gt;0,長文メニュー・記入用!N67,"")</f>
        <v/>
      </c>
      <c r="O67" s="78" t="str">
        <f>IF(長文メニュー・記入用!O67&lt;&gt;0,長文メニュー・記入用!O67,"")</f>
        <v/>
      </c>
    </row>
    <row r="68" spans="2:15" ht="41.4" x14ac:dyDescent="0.2">
      <c r="B68" s="58" t="str">
        <f>IF(長文メニュー・記入用!B68&lt;&gt;0,長文メニュー・記入用!B68,"")</f>
        <v/>
      </c>
      <c r="C68" s="65" t="str">
        <f>IF(長文メニュー・記入用!C68&lt;&gt;0,長文メニュー・記入用!C68,"")</f>
        <v/>
      </c>
      <c r="D68" s="65" t="str">
        <f>IF(長文メニュー・記入用!D68&lt;&gt;0,長文メニュー・記入用!D68,"")</f>
        <v/>
      </c>
      <c r="E68" s="100" t="str">
        <f>IF(長文メニュー・記入用!E68&lt;&gt;0,長文メニュー・記入用!E68,"")&amp;IF(長文メニュー・記入用!G68&lt;&gt;0,"×"&amp;長文メニュー・記入用!G68,"")&amp;IF(長文メニュー・記入用!I68&lt;&gt;0,"×"&amp;長文メニュー・記入用!I68,"")</f>
        <v/>
      </c>
      <c r="F68" s="101"/>
      <c r="G68" s="101"/>
      <c r="H68" s="101"/>
      <c r="I68" s="102"/>
      <c r="J68" s="66" t="str">
        <f>CHOOSE(MATCH(LEN(長文メニュー・記入用!J68),{0,1,2,3,4},0),"","","0'"&amp;長文メニュー・記入用!J68,LEFT(長文メニュー・記入用!J68,1)&amp;"'"&amp;RIGHT(長文メニュー・記入用!J68,2),LEFT(長文メニュー・記入用!J68,2)&amp;"'"&amp;RIGHT(長文メニュー・記入用!J68,2))</f>
        <v/>
      </c>
      <c r="K68" s="67" t="str">
        <f>CHOOSE(MATCH(LEN(長文メニュー・記入用!K68),{0,1,2,3,4},0),"","0","0'"&amp;長文メニュー・記入用!K68,LEFT(長文メニュー・記入用!K68,1)&amp;"'"&amp;RIGHT(長文メニュー・記入用!K68,2),LEFT(長文メニュー・記入用!K68,2)&amp;"'"&amp;RIGHT(長文メニュー・記入用!K68,2))</f>
        <v/>
      </c>
      <c r="L68" s="68" t="str">
        <f>CHOOSE(MATCH(LEN(長文メニュー・記入用!L68),{0,1,2,3,4},0),"","","0'"&amp;長文メニュー・記入用!L68,LEFT(長文メニュー・記入用!L68,1)&amp;"'"&amp;RIGHT(長文メニュー・記入用!L68,2),LEFT(長文メニュー・記入用!L68,2)&amp;"'"&amp;RIGHT(長文メニュー・記入用!L68,2))</f>
        <v/>
      </c>
      <c r="M68" s="44" t="str">
        <f>IF(長文メニュー・記入用!M68&lt;&gt;0,長文メニュー・記入用!M68,"")</f>
        <v/>
      </c>
      <c r="N68" s="78" t="str">
        <f>IF(長文メニュー・記入用!N68&lt;&gt;0,長文メニュー・記入用!N68,"")</f>
        <v/>
      </c>
      <c r="O68" s="78" t="str">
        <f>IF(長文メニュー・記入用!O68&lt;&gt;0,長文メニュー・記入用!O68,"")</f>
        <v/>
      </c>
    </row>
    <row r="69" spans="2:15" ht="41.4" x14ac:dyDescent="0.2">
      <c r="B69" s="58" t="str">
        <f>IF(長文メニュー・記入用!B69&lt;&gt;0,長文メニュー・記入用!B69,"")</f>
        <v/>
      </c>
      <c r="C69" s="65" t="str">
        <f>IF(長文メニュー・記入用!C69&lt;&gt;0,長文メニュー・記入用!C69,"")</f>
        <v/>
      </c>
      <c r="D69" s="65" t="str">
        <f>IF(長文メニュー・記入用!D69&lt;&gt;0,長文メニュー・記入用!D69,"")</f>
        <v/>
      </c>
      <c r="E69" s="100" t="str">
        <f>IF(長文メニュー・記入用!E69&lt;&gt;0,長文メニュー・記入用!E69,"")&amp;IF(長文メニュー・記入用!G69&lt;&gt;0,"×"&amp;長文メニュー・記入用!G69,"")&amp;IF(長文メニュー・記入用!I69&lt;&gt;0,"×"&amp;長文メニュー・記入用!I69,"")</f>
        <v/>
      </c>
      <c r="F69" s="101"/>
      <c r="G69" s="101"/>
      <c r="H69" s="101"/>
      <c r="I69" s="102"/>
      <c r="J69" s="66" t="str">
        <f>CHOOSE(MATCH(LEN(長文メニュー・記入用!J69),{0,1,2,3,4},0),"","","0'"&amp;長文メニュー・記入用!J69,LEFT(長文メニュー・記入用!J69,1)&amp;"'"&amp;RIGHT(長文メニュー・記入用!J69,2),LEFT(長文メニュー・記入用!J69,2)&amp;"'"&amp;RIGHT(長文メニュー・記入用!J69,2))</f>
        <v/>
      </c>
      <c r="K69" s="67" t="str">
        <f>CHOOSE(MATCH(LEN(長文メニュー・記入用!K69),{0,1,2,3,4},0),"","0","0'"&amp;長文メニュー・記入用!K69,LEFT(長文メニュー・記入用!K69,1)&amp;"'"&amp;RIGHT(長文メニュー・記入用!K69,2),LEFT(長文メニュー・記入用!K69,2)&amp;"'"&amp;RIGHT(長文メニュー・記入用!K69,2))</f>
        <v/>
      </c>
      <c r="L69" s="68" t="str">
        <f>CHOOSE(MATCH(LEN(長文メニュー・記入用!L69),{0,1,2,3,4},0),"","","0'"&amp;長文メニュー・記入用!L69,LEFT(長文メニュー・記入用!L69,1)&amp;"'"&amp;RIGHT(長文メニュー・記入用!L69,2),LEFT(長文メニュー・記入用!L69,2)&amp;"'"&amp;RIGHT(長文メニュー・記入用!L69,2))</f>
        <v/>
      </c>
      <c r="M69" s="44" t="str">
        <f>IF(長文メニュー・記入用!M69&lt;&gt;0,長文メニュー・記入用!M69,"")</f>
        <v/>
      </c>
      <c r="N69" s="78" t="str">
        <f>IF(長文メニュー・記入用!N69&lt;&gt;0,長文メニュー・記入用!N69,"")</f>
        <v/>
      </c>
      <c r="O69" s="78" t="str">
        <f>IF(長文メニュー・記入用!O69&lt;&gt;0,長文メニュー・記入用!O69,"")</f>
        <v/>
      </c>
    </row>
    <row r="70" spans="2:15" ht="41.4" x14ac:dyDescent="0.2">
      <c r="B70" s="58" t="str">
        <f>IF(長文メニュー・記入用!B70&lt;&gt;0,長文メニュー・記入用!B70,"")</f>
        <v/>
      </c>
      <c r="C70" s="65" t="str">
        <f>IF(長文メニュー・記入用!C70&lt;&gt;0,長文メニュー・記入用!C70,"")</f>
        <v/>
      </c>
      <c r="D70" s="65" t="str">
        <f>IF(長文メニュー・記入用!D70&lt;&gt;0,長文メニュー・記入用!D70,"")</f>
        <v/>
      </c>
      <c r="E70" s="100" t="str">
        <f>IF(長文メニュー・記入用!E70&lt;&gt;0,長文メニュー・記入用!E70,"")&amp;IF(長文メニュー・記入用!G70&lt;&gt;0,"×"&amp;長文メニュー・記入用!G70,"")&amp;IF(長文メニュー・記入用!I70&lt;&gt;0,"×"&amp;長文メニュー・記入用!I70,"")</f>
        <v/>
      </c>
      <c r="F70" s="101"/>
      <c r="G70" s="101"/>
      <c r="H70" s="101"/>
      <c r="I70" s="102"/>
      <c r="J70" s="66" t="str">
        <f>CHOOSE(MATCH(LEN(長文メニュー・記入用!J70),{0,1,2,3,4},0),"","","0'"&amp;長文メニュー・記入用!J70,LEFT(長文メニュー・記入用!J70,1)&amp;"'"&amp;RIGHT(長文メニュー・記入用!J70,2),LEFT(長文メニュー・記入用!J70,2)&amp;"'"&amp;RIGHT(長文メニュー・記入用!J70,2))</f>
        <v/>
      </c>
      <c r="K70" s="67" t="str">
        <f>CHOOSE(MATCH(LEN(長文メニュー・記入用!K70),{0,1,2,3,4},0),"","0","0'"&amp;長文メニュー・記入用!K70,LEFT(長文メニュー・記入用!K70,1)&amp;"'"&amp;RIGHT(長文メニュー・記入用!K70,2),LEFT(長文メニュー・記入用!K70,2)&amp;"'"&amp;RIGHT(長文メニュー・記入用!K70,2))</f>
        <v/>
      </c>
      <c r="L70" s="68" t="str">
        <f>CHOOSE(MATCH(LEN(長文メニュー・記入用!L70),{0,1,2,3,4},0),"","","0'"&amp;長文メニュー・記入用!L70,LEFT(長文メニュー・記入用!L70,1)&amp;"'"&amp;RIGHT(長文メニュー・記入用!L70,2),LEFT(長文メニュー・記入用!L70,2)&amp;"'"&amp;RIGHT(長文メニュー・記入用!L70,2))</f>
        <v/>
      </c>
      <c r="M70" s="44" t="str">
        <f>IF(長文メニュー・記入用!M70&lt;&gt;0,長文メニュー・記入用!M70,"")</f>
        <v/>
      </c>
      <c r="N70" s="78" t="str">
        <f>IF(長文メニュー・記入用!N70&lt;&gt;0,長文メニュー・記入用!N70,"")</f>
        <v/>
      </c>
      <c r="O70" s="78" t="str">
        <f>IF(長文メニュー・記入用!O70&lt;&gt;0,長文メニュー・記入用!O70,"")</f>
        <v/>
      </c>
    </row>
    <row r="71" spans="2:15" ht="41.4" x14ac:dyDescent="0.2">
      <c r="B71" s="58" t="str">
        <f>IF(長文メニュー・記入用!B71&lt;&gt;0,長文メニュー・記入用!B71,"")</f>
        <v/>
      </c>
      <c r="C71" s="65" t="str">
        <f>IF(長文メニュー・記入用!C71&lt;&gt;0,長文メニュー・記入用!C71,"")</f>
        <v/>
      </c>
      <c r="D71" s="65" t="str">
        <f>IF(長文メニュー・記入用!D71&lt;&gt;0,長文メニュー・記入用!D71,"")</f>
        <v/>
      </c>
      <c r="E71" s="100" t="str">
        <f>IF(長文メニュー・記入用!E71&lt;&gt;0,長文メニュー・記入用!E71,"")&amp;IF(長文メニュー・記入用!G71&lt;&gt;0,"×"&amp;長文メニュー・記入用!G71,"")&amp;IF(長文メニュー・記入用!I71&lt;&gt;0,"×"&amp;長文メニュー・記入用!I71,"")</f>
        <v/>
      </c>
      <c r="F71" s="101"/>
      <c r="G71" s="101"/>
      <c r="H71" s="101"/>
      <c r="I71" s="102"/>
      <c r="J71" s="66" t="str">
        <f>CHOOSE(MATCH(LEN(長文メニュー・記入用!J71),{0,1,2,3,4},0),"","","0'"&amp;長文メニュー・記入用!J71,LEFT(長文メニュー・記入用!J71,1)&amp;"'"&amp;RIGHT(長文メニュー・記入用!J71,2),LEFT(長文メニュー・記入用!J71,2)&amp;"'"&amp;RIGHT(長文メニュー・記入用!J71,2))</f>
        <v/>
      </c>
      <c r="K71" s="67" t="str">
        <f>CHOOSE(MATCH(LEN(長文メニュー・記入用!K71),{0,1,2,3,4},0),"","0","0'"&amp;長文メニュー・記入用!K71,LEFT(長文メニュー・記入用!K71,1)&amp;"'"&amp;RIGHT(長文メニュー・記入用!K71,2),LEFT(長文メニュー・記入用!K71,2)&amp;"'"&amp;RIGHT(長文メニュー・記入用!K71,2))</f>
        <v/>
      </c>
      <c r="L71" s="68" t="str">
        <f>CHOOSE(MATCH(LEN(長文メニュー・記入用!L71),{0,1,2,3,4},0),"","","0'"&amp;長文メニュー・記入用!L71,LEFT(長文メニュー・記入用!L71,1)&amp;"'"&amp;RIGHT(長文メニュー・記入用!L71,2),LEFT(長文メニュー・記入用!L71,2)&amp;"'"&amp;RIGHT(長文メニュー・記入用!L71,2))</f>
        <v/>
      </c>
      <c r="M71" s="44" t="str">
        <f>IF(長文メニュー・記入用!M71&lt;&gt;0,長文メニュー・記入用!M71,"")</f>
        <v/>
      </c>
      <c r="N71" s="78" t="str">
        <f>IF(長文メニュー・記入用!N71&lt;&gt;0,長文メニュー・記入用!N71,"")</f>
        <v/>
      </c>
      <c r="O71" s="78" t="str">
        <f>IF(長文メニュー・記入用!O71&lt;&gt;0,長文メニュー・記入用!O71,"")</f>
        <v/>
      </c>
    </row>
    <row r="72" spans="2:15" ht="41.4" x14ac:dyDescent="0.2">
      <c r="B72" s="58" t="str">
        <f>IF(長文メニュー・記入用!B72&lt;&gt;0,長文メニュー・記入用!B72,"")</f>
        <v/>
      </c>
      <c r="C72" s="65" t="str">
        <f>IF(長文メニュー・記入用!C72&lt;&gt;0,長文メニュー・記入用!C72,"")</f>
        <v/>
      </c>
      <c r="D72" s="65" t="str">
        <f>IF(長文メニュー・記入用!D72&lt;&gt;0,長文メニュー・記入用!D72,"")</f>
        <v/>
      </c>
      <c r="E72" s="100" t="str">
        <f>IF(長文メニュー・記入用!E72&lt;&gt;0,長文メニュー・記入用!E72,"")&amp;IF(長文メニュー・記入用!G72&lt;&gt;0,"×"&amp;長文メニュー・記入用!G72,"")&amp;IF(長文メニュー・記入用!I72&lt;&gt;0,"×"&amp;長文メニュー・記入用!I72,"")</f>
        <v/>
      </c>
      <c r="F72" s="101"/>
      <c r="G72" s="101"/>
      <c r="H72" s="101"/>
      <c r="I72" s="102"/>
      <c r="J72" s="66" t="str">
        <f>CHOOSE(MATCH(LEN(長文メニュー・記入用!J72),{0,1,2,3,4},0),"","","0'"&amp;長文メニュー・記入用!J72,LEFT(長文メニュー・記入用!J72,1)&amp;"'"&amp;RIGHT(長文メニュー・記入用!J72,2),LEFT(長文メニュー・記入用!J72,2)&amp;"'"&amp;RIGHT(長文メニュー・記入用!J72,2))</f>
        <v/>
      </c>
      <c r="K72" s="67" t="str">
        <f>CHOOSE(MATCH(LEN(長文メニュー・記入用!K72),{0,1,2,3,4},0),"","0","0'"&amp;長文メニュー・記入用!K72,LEFT(長文メニュー・記入用!K72,1)&amp;"'"&amp;RIGHT(長文メニュー・記入用!K72,2),LEFT(長文メニュー・記入用!K72,2)&amp;"'"&amp;RIGHT(長文メニュー・記入用!K72,2))</f>
        <v/>
      </c>
      <c r="L72" s="68" t="str">
        <f>CHOOSE(MATCH(LEN(長文メニュー・記入用!L72),{0,1,2,3,4},0),"","","0'"&amp;長文メニュー・記入用!L72,LEFT(長文メニュー・記入用!L72,1)&amp;"'"&amp;RIGHT(長文メニュー・記入用!L72,2),LEFT(長文メニュー・記入用!L72,2)&amp;"'"&amp;RIGHT(長文メニュー・記入用!L72,2))</f>
        <v/>
      </c>
      <c r="M72" s="44" t="str">
        <f>IF(長文メニュー・記入用!M72&lt;&gt;0,長文メニュー・記入用!M72,"")</f>
        <v/>
      </c>
      <c r="N72" s="78" t="str">
        <f>IF(長文メニュー・記入用!N72&lt;&gt;0,長文メニュー・記入用!N72,"")</f>
        <v/>
      </c>
      <c r="O72" s="78" t="str">
        <f>IF(長文メニュー・記入用!O72&lt;&gt;0,長文メニュー・記入用!O72,"")</f>
        <v/>
      </c>
    </row>
    <row r="73" spans="2:15" ht="41.4" x14ac:dyDescent="0.2">
      <c r="B73" s="58" t="str">
        <f>IF(長文メニュー・記入用!B73&lt;&gt;0,長文メニュー・記入用!B73,"")</f>
        <v/>
      </c>
      <c r="C73" s="65" t="str">
        <f>IF(長文メニュー・記入用!C73&lt;&gt;0,長文メニュー・記入用!C73,"")</f>
        <v/>
      </c>
      <c r="D73" s="65" t="str">
        <f>IF(長文メニュー・記入用!D73&lt;&gt;0,長文メニュー・記入用!D73,"")</f>
        <v/>
      </c>
      <c r="E73" s="100" t="str">
        <f>IF(長文メニュー・記入用!E73&lt;&gt;0,長文メニュー・記入用!E73,"")&amp;IF(長文メニュー・記入用!G73&lt;&gt;0,"×"&amp;長文メニュー・記入用!G73,"")&amp;IF(長文メニュー・記入用!I73&lt;&gt;0,"×"&amp;長文メニュー・記入用!I73,"")</f>
        <v/>
      </c>
      <c r="F73" s="101"/>
      <c r="G73" s="101"/>
      <c r="H73" s="101"/>
      <c r="I73" s="102"/>
      <c r="J73" s="66" t="str">
        <f>CHOOSE(MATCH(LEN(長文メニュー・記入用!J73),{0,1,2,3,4},0),"","","0'"&amp;長文メニュー・記入用!J73,LEFT(長文メニュー・記入用!J73,1)&amp;"'"&amp;RIGHT(長文メニュー・記入用!J73,2),LEFT(長文メニュー・記入用!J73,2)&amp;"'"&amp;RIGHT(長文メニュー・記入用!J73,2))</f>
        <v/>
      </c>
      <c r="K73" s="67" t="str">
        <f>CHOOSE(MATCH(LEN(長文メニュー・記入用!K73),{0,1,2,3,4},0),"","0","0'"&amp;長文メニュー・記入用!K73,LEFT(長文メニュー・記入用!K73,1)&amp;"'"&amp;RIGHT(長文メニュー・記入用!K73,2),LEFT(長文メニュー・記入用!K73,2)&amp;"'"&amp;RIGHT(長文メニュー・記入用!K73,2))</f>
        <v/>
      </c>
      <c r="L73" s="68" t="str">
        <f>CHOOSE(MATCH(LEN(長文メニュー・記入用!L73),{0,1,2,3,4},0),"","","0'"&amp;長文メニュー・記入用!L73,LEFT(長文メニュー・記入用!L73,1)&amp;"'"&amp;RIGHT(長文メニュー・記入用!L73,2),LEFT(長文メニュー・記入用!L73,2)&amp;"'"&amp;RIGHT(長文メニュー・記入用!L73,2))</f>
        <v/>
      </c>
      <c r="M73" s="44" t="str">
        <f>IF(長文メニュー・記入用!M73&lt;&gt;0,長文メニュー・記入用!M73,"")</f>
        <v/>
      </c>
      <c r="N73" s="78" t="str">
        <f>IF(長文メニュー・記入用!N73&lt;&gt;0,長文メニュー・記入用!N73,"")</f>
        <v/>
      </c>
      <c r="O73" s="78" t="str">
        <f>IF(長文メニュー・記入用!O73&lt;&gt;0,長文メニュー・記入用!O73,"")</f>
        <v/>
      </c>
    </row>
    <row r="74" spans="2:15" ht="41.4" x14ac:dyDescent="0.2">
      <c r="B74" s="58" t="str">
        <f>IF(長文メニュー・記入用!B74&lt;&gt;0,長文メニュー・記入用!B74,"")</f>
        <v/>
      </c>
      <c r="C74" s="65" t="str">
        <f>IF(長文メニュー・記入用!C74&lt;&gt;0,長文メニュー・記入用!C74,"")</f>
        <v/>
      </c>
      <c r="D74" s="65" t="str">
        <f>IF(長文メニュー・記入用!D74&lt;&gt;0,長文メニュー・記入用!D74,"")</f>
        <v/>
      </c>
      <c r="E74" s="100" t="str">
        <f>IF(長文メニュー・記入用!E74&lt;&gt;0,長文メニュー・記入用!E74,"")&amp;IF(長文メニュー・記入用!G74&lt;&gt;0,"×"&amp;長文メニュー・記入用!G74,"")&amp;IF(長文メニュー・記入用!I74&lt;&gt;0,"×"&amp;長文メニュー・記入用!I74,"")</f>
        <v/>
      </c>
      <c r="F74" s="101"/>
      <c r="G74" s="101"/>
      <c r="H74" s="101"/>
      <c r="I74" s="102"/>
      <c r="J74" s="66" t="str">
        <f>CHOOSE(MATCH(LEN(長文メニュー・記入用!J74),{0,1,2,3,4},0),"","","0'"&amp;長文メニュー・記入用!J74,LEFT(長文メニュー・記入用!J74,1)&amp;"'"&amp;RIGHT(長文メニュー・記入用!J74,2),LEFT(長文メニュー・記入用!J74,2)&amp;"'"&amp;RIGHT(長文メニュー・記入用!J74,2))</f>
        <v/>
      </c>
      <c r="K74" s="67" t="str">
        <f>CHOOSE(MATCH(LEN(長文メニュー・記入用!K74),{0,1,2,3,4},0),"","0","0'"&amp;長文メニュー・記入用!K74,LEFT(長文メニュー・記入用!K74,1)&amp;"'"&amp;RIGHT(長文メニュー・記入用!K74,2),LEFT(長文メニュー・記入用!K74,2)&amp;"'"&amp;RIGHT(長文メニュー・記入用!K74,2))</f>
        <v/>
      </c>
      <c r="L74" s="68" t="str">
        <f>CHOOSE(MATCH(LEN(長文メニュー・記入用!L74),{0,1,2,3,4},0),"","","0'"&amp;長文メニュー・記入用!L74,LEFT(長文メニュー・記入用!L74,1)&amp;"'"&amp;RIGHT(長文メニュー・記入用!L74,2),LEFT(長文メニュー・記入用!L74,2)&amp;"'"&amp;RIGHT(長文メニュー・記入用!L74,2))</f>
        <v/>
      </c>
      <c r="M74" s="44" t="str">
        <f>IF(長文メニュー・記入用!M74&lt;&gt;0,長文メニュー・記入用!M74,"")</f>
        <v/>
      </c>
      <c r="N74" s="78" t="str">
        <f>IF(長文メニュー・記入用!N74&lt;&gt;0,長文メニュー・記入用!N74,"")</f>
        <v/>
      </c>
      <c r="O74" s="78" t="str">
        <f>IF(長文メニュー・記入用!O74&lt;&gt;0,長文メニュー・記入用!O74,"")</f>
        <v/>
      </c>
    </row>
    <row r="75" spans="2:15" ht="41.4" x14ac:dyDescent="0.2">
      <c r="B75" s="58" t="str">
        <f>IF(長文メニュー・記入用!B75&lt;&gt;0,長文メニュー・記入用!B75,"")</f>
        <v/>
      </c>
      <c r="C75" s="65" t="str">
        <f>IF(長文メニュー・記入用!C75&lt;&gt;0,長文メニュー・記入用!C75,"")</f>
        <v/>
      </c>
      <c r="D75" s="65" t="str">
        <f>IF(長文メニュー・記入用!D75&lt;&gt;0,長文メニュー・記入用!D75,"")</f>
        <v/>
      </c>
      <c r="E75" s="100" t="str">
        <f>IF(長文メニュー・記入用!E75&lt;&gt;0,長文メニュー・記入用!E75,"")&amp;IF(長文メニュー・記入用!G75&lt;&gt;0,"×"&amp;長文メニュー・記入用!G75,"")&amp;IF(長文メニュー・記入用!I75&lt;&gt;0,"×"&amp;長文メニュー・記入用!I75,"")</f>
        <v/>
      </c>
      <c r="F75" s="101"/>
      <c r="G75" s="101"/>
      <c r="H75" s="101"/>
      <c r="I75" s="102"/>
      <c r="J75" s="66" t="str">
        <f>CHOOSE(MATCH(LEN(長文メニュー・記入用!J75),{0,1,2,3,4},0),"","","0'"&amp;長文メニュー・記入用!J75,LEFT(長文メニュー・記入用!J75,1)&amp;"'"&amp;RIGHT(長文メニュー・記入用!J75,2),LEFT(長文メニュー・記入用!J75,2)&amp;"'"&amp;RIGHT(長文メニュー・記入用!J75,2))</f>
        <v/>
      </c>
      <c r="K75" s="67" t="str">
        <f>CHOOSE(MATCH(LEN(長文メニュー・記入用!K75),{0,1,2,3,4},0),"","0","0'"&amp;長文メニュー・記入用!K75,LEFT(長文メニュー・記入用!K75,1)&amp;"'"&amp;RIGHT(長文メニュー・記入用!K75,2),LEFT(長文メニュー・記入用!K75,2)&amp;"'"&amp;RIGHT(長文メニュー・記入用!K75,2))</f>
        <v/>
      </c>
      <c r="L75" s="68" t="str">
        <f>CHOOSE(MATCH(LEN(長文メニュー・記入用!L75),{0,1,2,3,4},0),"","","0'"&amp;長文メニュー・記入用!L75,LEFT(長文メニュー・記入用!L75,1)&amp;"'"&amp;RIGHT(長文メニュー・記入用!L75,2),LEFT(長文メニュー・記入用!L75,2)&amp;"'"&amp;RIGHT(長文メニュー・記入用!L75,2))</f>
        <v/>
      </c>
      <c r="M75" s="44" t="str">
        <f>IF(長文メニュー・記入用!M75&lt;&gt;0,長文メニュー・記入用!M75,"")</f>
        <v/>
      </c>
      <c r="N75" s="78" t="str">
        <f>IF(長文メニュー・記入用!N75&lt;&gt;0,長文メニュー・記入用!N75,"")</f>
        <v/>
      </c>
      <c r="O75" s="78" t="str">
        <f>IF(長文メニュー・記入用!O75&lt;&gt;0,長文メニュー・記入用!O75,"")</f>
        <v/>
      </c>
    </row>
    <row r="76" spans="2:15" ht="41.4" x14ac:dyDescent="0.2">
      <c r="B76" s="58" t="str">
        <f>IF(長文メニュー・記入用!B76&lt;&gt;0,長文メニュー・記入用!B76,"")</f>
        <v/>
      </c>
      <c r="C76" s="65" t="str">
        <f>IF(長文メニュー・記入用!C76&lt;&gt;0,長文メニュー・記入用!C76,"")</f>
        <v/>
      </c>
      <c r="D76" s="65" t="str">
        <f>IF(長文メニュー・記入用!D76&lt;&gt;0,長文メニュー・記入用!D76,"")</f>
        <v/>
      </c>
      <c r="E76" s="100" t="str">
        <f>IF(長文メニュー・記入用!E76&lt;&gt;0,長文メニュー・記入用!E76,"")&amp;IF(長文メニュー・記入用!G76&lt;&gt;0,"×"&amp;長文メニュー・記入用!G76,"")&amp;IF(長文メニュー・記入用!I76&lt;&gt;0,"×"&amp;長文メニュー・記入用!I76,"")</f>
        <v/>
      </c>
      <c r="F76" s="101"/>
      <c r="G76" s="101"/>
      <c r="H76" s="101"/>
      <c r="I76" s="102"/>
      <c r="J76" s="66" t="str">
        <f>CHOOSE(MATCH(LEN(長文メニュー・記入用!J76),{0,1,2,3,4},0),"","","0'"&amp;長文メニュー・記入用!J76,LEFT(長文メニュー・記入用!J76,1)&amp;"'"&amp;RIGHT(長文メニュー・記入用!J76,2),LEFT(長文メニュー・記入用!J76,2)&amp;"'"&amp;RIGHT(長文メニュー・記入用!J76,2))</f>
        <v/>
      </c>
      <c r="K76" s="67" t="str">
        <f>CHOOSE(MATCH(LEN(長文メニュー・記入用!K76),{0,1,2,3,4},0),"","0","0'"&amp;長文メニュー・記入用!K76,LEFT(長文メニュー・記入用!K76,1)&amp;"'"&amp;RIGHT(長文メニュー・記入用!K76,2),LEFT(長文メニュー・記入用!K76,2)&amp;"'"&amp;RIGHT(長文メニュー・記入用!K76,2))</f>
        <v/>
      </c>
      <c r="L76" s="68" t="str">
        <f>CHOOSE(MATCH(LEN(長文メニュー・記入用!L76),{0,1,2,3,4},0),"","","0'"&amp;長文メニュー・記入用!L76,LEFT(長文メニュー・記入用!L76,1)&amp;"'"&amp;RIGHT(長文メニュー・記入用!L76,2),LEFT(長文メニュー・記入用!L76,2)&amp;"'"&amp;RIGHT(長文メニュー・記入用!L76,2))</f>
        <v/>
      </c>
      <c r="M76" s="44" t="str">
        <f>IF(長文メニュー・記入用!M76&lt;&gt;0,長文メニュー・記入用!M76,"")</f>
        <v/>
      </c>
      <c r="N76" s="78" t="str">
        <f>IF(長文メニュー・記入用!N76&lt;&gt;0,長文メニュー・記入用!N76,"")</f>
        <v/>
      </c>
      <c r="O76" s="78" t="str">
        <f>IF(長文メニュー・記入用!O76&lt;&gt;0,長文メニュー・記入用!O76,"")</f>
        <v/>
      </c>
    </row>
    <row r="77" spans="2:15" ht="41.4" x14ac:dyDescent="0.2">
      <c r="B77" s="58" t="str">
        <f>IF(長文メニュー・記入用!B77&lt;&gt;0,長文メニュー・記入用!B77,"")</f>
        <v/>
      </c>
      <c r="C77" s="65" t="str">
        <f>IF(長文メニュー・記入用!C77&lt;&gt;0,長文メニュー・記入用!C77,"")</f>
        <v/>
      </c>
      <c r="D77" s="65" t="str">
        <f>IF(長文メニュー・記入用!D77&lt;&gt;0,長文メニュー・記入用!D77,"")</f>
        <v/>
      </c>
      <c r="E77" s="100" t="str">
        <f>IF(長文メニュー・記入用!E77&lt;&gt;0,長文メニュー・記入用!E77,"")&amp;IF(長文メニュー・記入用!G77&lt;&gt;0,"×"&amp;長文メニュー・記入用!G77,"")&amp;IF(長文メニュー・記入用!I77&lt;&gt;0,"×"&amp;長文メニュー・記入用!I77,"")</f>
        <v/>
      </c>
      <c r="F77" s="101"/>
      <c r="G77" s="101"/>
      <c r="H77" s="101"/>
      <c r="I77" s="102"/>
      <c r="J77" s="66" t="str">
        <f>CHOOSE(MATCH(LEN(長文メニュー・記入用!J77),{0,1,2,3,4},0),"","","0'"&amp;長文メニュー・記入用!J77,LEFT(長文メニュー・記入用!J77,1)&amp;"'"&amp;RIGHT(長文メニュー・記入用!J77,2),LEFT(長文メニュー・記入用!J77,2)&amp;"'"&amp;RIGHT(長文メニュー・記入用!J77,2))</f>
        <v/>
      </c>
      <c r="K77" s="67" t="str">
        <f>CHOOSE(MATCH(LEN(長文メニュー・記入用!K77),{0,1,2,3,4},0),"","0","0'"&amp;長文メニュー・記入用!K77,LEFT(長文メニュー・記入用!K77,1)&amp;"'"&amp;RIGHT(長文メニュー・記入用!K77,2),LEFT(長文メニュー・記入用!K77,2)&amp;"'"&amp;RIGHT(長文メニュー・記入用!K77,2))</f>
        <v/>
      </c>
      <c r="L77" s="68" t="str">
        <f>CHOOSE(MATCH(LEN(長文メニュー・記入用!L77),{0,1,2,3,4},0),"","","0'"&amp;長文メニュー・記入用!L77,LEFT(長文メニュー・記入用!L77,1)&amp;"'"&amp;RIGHT(長文メニュー・記入用!L77,2),LEFT(長文メニュー・記入用!L77,2)&amp;"'"&amp;RIGHT(長文メニュー・記入用!L77,2))</f>
        <v/>
      </c>
      <c r="M77" s="44" t="str">
        <f>IF(長文メニュー・記入用!M77&lt;&gt;0,長文メニュー・記入用!M77,"")</f>
        <v/>
      </c>
      <c r="N77" s="78" t="str">
        <f>IF(長文メニュー・記入用!N77&lt;&gt;0,長文メニュー・記入用!N77,"")</f>
        <v/>
      </c>
      <c r="O77" s="78" t="str">
        <f>IF(長文メニュー・記入用!O77&lt;&gt;0,長文メニュー・記入用!O77,"")</f>
        <v/>
      </c>
    </row>
    <row r="78" spans="2:15" ht="41.4" x14ac:dyDescent="0.2">
      <c r="B78" s="58" t="str">
        <f>IF(長文メニュー・記入用!B78&lt;&gt;0,長文メニュー・記入用!B78,"")</f>
        <v/>
      </c>
      <c r="C78" s="65" t="str">
        <f>IF(長文メニュー・記入用!C78&lt;&gt;0,長文メニュー・記入用!C78,"")</f>
        <v/>
      </c>
      <c r="D78" s="65" t="str">
        <f>IF(長文メニュー・記入用!D78&lt;&gt;0,長文メニュー・記入用!D78,"")</f>
        <v/>
      </c>
      <c r="E78" s="100" t="str">
        <f>IF(長文メニュー・記入用!E78&lt;&gt;0,長文メニュー・記入用!E78,"")&amp;IF(長文メニュー・記入用!G78&lt;&gt;0,"×"&amp;長文メニュー・記入用!G78,"")&amp;IF(長文メニュー・記入用!I78&lt;&gt;0,"×"&amp;長文メニュー・記入用!I78,"")</f>
        <v/>
      </c>
      <c r="F78" s="101"/>
      <c r="G78" s="101"/>
      <c r="H78" s="101"/>
      <c r="I78" s="102"/>
      <c r="J78" s="66" t="str">
        <f>CHOOSE(MATCH(LEN(長文メニュー・記入用!J78),{0,1,2,3,4},0),"","","0'"&amp;長文メニュー・記入用!J78,LEFT(長文メニュー・記入用!J78,1)&amp;"'"&amp;RIGHT(長文メニュー・記入用!J78,2),LEFT(長文メニュー・記入用!J78,2)&amp;"'"&amp;RIGHT(長文メニュー・記入用!J78,2))</f>
        <v/>
      </c>
      <c r="K78" s="67" t="str">
        <f>CHOOSE(MATCH(LEN(長文メニュー・記入用!K78),{0,1,2,3,4},0),"","0","0'"&amp;長文メニュー・記入用!K78,LEFT(長文メニュー・記入用!K78,1)&amp;"'"&amp;RIGHT(長文メニュー・記入用!K78,2),LEFT(長文メニュー・記入用!K78,2)&amp;"'"&amp;RIGHT(長文メニュー・記入用!K78,2))</f>
        <v/>
      </c>
      <c r="L78" s="68" t="str">
        <f>CHOOSE(MATCH(LEN(長文メニュー・記入用!L78),{0,1,2,3,4},0),"","","0'"&amp;長文メニュー・記入用!L78,LEFT(長文メニュー・記入用!L78,1)&amp;"'"&amp;RIGHT(長文メニュー・記入用!L78,2),LEFT(長文メニュー・記入用!L78,2)&amp;"'"&amp;RIGHT(長文メニュー・記入用!L78,2))</f>
        <v/>
      </c>
      <c r="M78" s="44" t="str">
        <f>IF(長文メニュー・記入用!M78&lt;&gt;0,長文メニュー・記入用!M78,"")</f>
        <v/>
      </c>
      <c r="N78" s="78" t="str">
        <f>IF(長文メニュー・記入用!N78&lt;&gt;0,長文メニュー・記入用!N78,"")</f>
        <v/>
      </c>
      <c r="O78" s="78" t="str">
        <f>IF(長文メニュー・記入用!O78&lt;&gt;0,長文メニュー・記入用!O78,"")</f>
        <v/>
      </c>
    </row>
    <row r="79" spans="2:15" ht="41.4" x14ac:dyDescent="0.2">
      <c r="B79" s="58" t="str">
        <f>IF(長文メニュー・記入用!B79&lt;&gt;0,長文メニュー・記入用!B79,"")</f>
        <v/>
      </c>
      <c r="C79" s="65" t="str">
        <f>IF(長文メニュー・記入用!C79&lt;&gt;0,長文メニュー・記入用!C79,"")</f>
        <v/>
      </c>
      <c r="D79" s="65" t="str">
        <f>IF(長文メニュー・記入用!D79&lt;&gt;0,長文メニュー・記入用!D79,"")</f>
        <v/>
      </c>
      <c r="E79" s="100" t="str">
        <f>IF(長文メニュー・記入用!E79&lt;&gt;0,長文メニュー・記入用!E79,"")&amp;IF(長文メニュー・記入用!G79&lt;&gt;0,"×"&amp;長文メニュー・記入用!G79,"")&amp;IF(長文メニュー・記入用!I79&lt;&gt;0,"×"&amp;長文メニュー・記入用!I79,"")</f>
        <v/>
      </c>
      <c r="F79" s="101"/>
      <c r="G79" s="101"/>
      <c r="H79" s="101"/>
      <c r="I79" s="102"/>
      <c r="J79" s="66" t="str">
        <f>CHOOSE(MATCH(LEN(長文メニュー・記入用!J79),{0,1,2,3,4},0),"","","0'"&amp;長文メニュー・記入用!J79,LEFT(長文メニュー・記入用!J79,1)&amp;"'"&amp;RIGHT(長文メニュー・記入用!J79,2),LEFT(長文メニュー・記入用!J79,2)&amp;"'"&amp;RIGHT(長文メニュー・記入用!J79,2))</f>
        <v/>
      </c>
      <c r="K79" s="67" t="str">
        <f>CHOOSE(MATCH(LEN(長文メニュー・記入用!K79),{0,1,2,3,4},0),"","0","0'"&amp;長文メニュー・記入用!K79,LEFT(長文メニュー・記入用!K79,1)&amp;"'"&amp;RIGHT(長文メニュー・記入用!K79,2),LEFT(長文メニュー・記入用!K79,2)&amp;"'"&amp;RIGHT(長文メニュー・記入用!K79,2))</f>
        <v/>
      </c>
      <c r="L79" s="68" t="str">
        <f>CHOOSE(MATCH(LEN(長文メニュー・記入用!L79),{0,1,2,3,4},0),"","","0'"&amp;長文メニュー・記入用!L79,LEFT(長文メニュー・記入用!L79,1)&amp;"'"&amp;RIGHT(長文メニュー・記入用!L79,2),LEFT(長文メニュー・記入用!L79,2)&amp;"'"&amp;RIGHT(長文メニュー・記入用!L79,2))</f>
        <v/>
      </c>
      <c r="M79" s="44" t="str">
        <f>IF(長文メニュー・記入用!M79&lt;&gt;0,長文メニュー・記入用!M79,"")</f>
        <v/>
      </c>
      <c r="N79" s="78" t="str">
        <f>IF(長文メニュー・記入用!N79&lt;&gt;0,長文メニュー・記入用!N79,"")</f>
        <v/>
      </c>
      <c r="O79" s="78" t="str">
        <f>IF(長文メニュー・記入用!O79&lt;&gt;0,長文メニュー・記入用!O79,"")</f>
        <v/>
      </c>
    </row>
    <row r="80" spans="2:15" ht="41.4" x14ac:dyDescent="0.2">
      <c r="B80" s="58" t="str">
        <f>IF(長文メニュー・記入用!B80&lt;&gt;0,長文メニュー・記入用!B80,"")</f>
        <v/>
      </c>
      <c r="C80" s="65" t="str">
        <f>IF(長文メニュー・記入用!C80&lt;&gt;0,長文メニュー・記入用!C80,"")</f>
        <v/>
      </c>
      <c r="D80" s="65" t="str">
        <f>IF(長文メニュー・記入用!D80&lt;&gt;0,長文メニュー・記入用!D80,"")</f>
        <v/>
      </c>
      <c r="E80" s="100" t="str">
        <f>IF(長文メニュー・記入用!E80&lt;&gt;0,長文メニュー・記入用!E80,"")&amp;IF(長文メニュー・記入用!G80&lt;&gt;0,"×"&amp;長文メニュー・記入用!G80,"")&amp;IF(長文メニュー・記入用!I80&lt;&gt;0,"×"&amp;長文メニュー・記入用!I80,"")</f>
        <v/>
      </c>
      <c r="F80" s="101"/>
      <c r="G80" s="101"/>
      <c r="H80" s="101"/>
      <c r="I80" s="102"/>
      <c r="J80" s="66" t="str">
        <f>CHOOSE(MATCH(LEN(長文メニュー・記入用!J80),{0,1,2,3,4},0),"","","0'"&amp;長文メニュー・記入用!J80,LEFT(長文メニュー・記入用!J80,1)&amp;"'"&amp;RIGHT(長文メニュー・記入用!J80,2),LEFT(長文メニュー・記入用!J80,2)&amp;"'"&amp;RIGHT(長文メニュー・記入用!J80,2))</f>
        <v/>
      </c>
      <c r="K80" s="67" t="str">
        <f>CHOOSE(MATCH(LEN(長文メニュー・記入用!K80),{0,1,2,3,4},0),"","0","0'"&amp;長文メニュー・記入用!K80,LEFT(長文メニュー・記入用!K80,1)&amp;"'"&amp;RIGHT(長文メニュー・記入用!K80,2),LEFT(長文メニュー・記入用!K80,2)&amp;"'"&amp;RIGHT(長文メニュー・記入用!K80,2))</f>
        <v/>
      </c>
      <c r="L80" s="68" t="str">
        <f>CHOOSE(MATCH(LEN(長文メニュー・記入用!L80),{0,1,2,3,4},0),"","","0'"&amp;長文メニュー・記入用!L80,LEFT(長文メニュー・記入用!L80,1)&amp;"'"&amp;RIGHT(長文メニュー・記入用!L80,2),LEFT(長文メニュー・記入用!L80,2)&amp;"'"&amp;RIGHT(長文メニュー・記入用!L80,2))</f>
        <v/>
      </c>
      <c r="M80" s="44" t="str">
        <f>IF(長文メニュー・記入用!M80&lt;&gt;0,長文メニュー・記入用!M80,"")</f>
        <v/>
      </c>
      <c r="N80" s="78" t="str">
        <f>IF(長文メニュー・記入用!N80&lt;&gt;0,長文メニュー・記入用!N80,"")</f>
        <v/>
      </c>
      <c r="O80" s="78" t="str">
        <f>IF(長文メニュー・記入用!O80&lt;&gt;0,長文メニュー・記入用!O80,"")</f>
        <v/>
      </c>
    </row>
    <row r="81" spans="2:15" ht="41.4" x14ac:dyDescent="0.2">
      <c r="B81" s="58" t="str">
        <f>IF(長文メニュー・記入用!B81&lt;&gt;0,長文メニュー・記入用!B81,"")</f>
        <v/>
      </c>
      <c r="C81" s="65" t="str">
        <f>IF(長文メニュー・記入用!C81&lt;&gt;0,長文メニュー・記入用!C81,"")</f>
        <v/>
      </c>
      <c r="D81" s="65" t="str">
        <f>IF(長文メニュー・記入用!D81&lt;&gt;0,長文メニュー・記入用!D81,"")</f>
        <v/>
      </c>
      <c r="E81" s="100" t="str">
        <f>IF(長文メニュー・記入用!E81&lt;&gt;0,長文メニュー・記入用!E81,"")&amp;IF(長文メニュー・記入用!G81&lt;&gt;0,"×"&amp;長文メニュー・記入用!G81,"")&amp;IF(長文メニュー・記入用!I81&lt;&gt;0,"×"&amp;長文メニュー・記入用!I81,"")</f>
        <v/>
      </c>
      <c r="F81" s="101"/>
      <c r="G81" s="101"/>
      <c r="H81" s="101"/>
      <c r="I81" s="102"/>
      <c r="J81" s="66" t="str">
        <f>CHOOSE(MATCH(LEN(長文メニュー・記入用!J81),{0,1,2,3,4},0),"","","0'"&amp;長文メニュー・記入用!J81,LEFT(長文メニュー・記入用!J81,1)&amp;"'"&amp;RIGHT(長文メニュー・記入用!J81,2),LEFT(長文メニュー・記入用!J81,2)&amp;"'"&amp;RIGHT(長文メニュー・記入用!J81,2))</f>
        <v/>
      </c>
      <c r="K81" s="67" t="str">
        <f>CHOOSE(MATCH(LEN(長文メニュー・記入用!K81),{0,1,2,3,4},0),"","0","0'"&amp;長文メニュー・記入用!K81,LEFT(長文メニュー・記入用!K81,1)&amp;"'"&amp;RIGHT(長文メニュー・記入用!K81,2),LEFT(長文メニュー・記入用!K81,2)&amp;"'"&amp;RIGHT(長文メニュー・記入用!K81,2))</f>
        <v/>
      </c>
      <c r="L81" s="68" t="str">
        <f>CHOOSE(MATCH(LEN(長文メニュー・記入用!L81),{0,1,2,3,4},0),"","","0'"&amp;長文メニュー・記入用!L81,LEFT(長文メニュー・記入用!L81,1)&amp;"'"&amp;RIGHT(長文メニュー・記入用!L81,2),LEFT(長文メニュー・記入用!L81,2)&amp;"'"&amp;RIGHT(長文メニュー・記入用!L81,2))</f>
        <v/>
      </c>
      <c r="M81" s="44" t="str">
        <f>IF(長文メニュー・記入用!M81&lt;&gt;0,長文メニュー・記入用!M81,"")</f>
        <v/>
      </c>
      <c r="N81" s="78" t="str">
        <f>IF(長文メニュー・記入用!N81&lt;&gt;0,長文メニュー・記入用!N81,"")</f>
        <v/>
      </c>
      <c r="O81" s="78" t="str">
        <f>IF(長文メニュー・記入用!O81&lt;&gt;0,長文メニュー・記入用!O81,"")</f>
        <v/>
      </c>
    </row>
    <row r="82" spans="2:15" ht="41.4" x14ac:dyDescent="0.2">
      <c r="B82" s="58" t="str">
        <f>IF(長文メニュー・記入用!B82&lt;&gt;0,長文メニュー・記入用!B82,"")</f>
        <v/>
      </c>
      <c r="C82" s="65" t="str">
        <f>IF(長文メニュー・記入用!C82&lt;&gt;0,長文メニュー・記入用!C82,"")</f>
        <v/>
      </c>
      <c r="D82" s="65" t="str">
        <f>IF(長文メニュー・記入用!D82&lt;&gt;0,長文メニュー・記入用!D82,"")</f>
        <v/>
      </c>
      <c r="E82" s="100" t="str">
        <f>IF(長文メニュー・記入用!E82&lt;&gt;0,長文メニュー・記入用!E82,"")&amp;IF(長文メニュー・記入用!G82&lt;&gt;0,"×"&amp;長文メニュー・記入用!G82,"")&amp;IF(長文メニュー・記入用!I82&lt;&gt;0,"×"&amp;長文メニュー・記入用!I82,"")</f>
        <v/>
      </c>
      <c r="F82" s="101"/>
      <c r="G82" s="101"/>
      <c r="H82" s="101"/>
      <c r="I82" s="102"/>
      <c r="J82" s="66" t="str">
        <f>CHOOSE(MATCH(LEN(長文メニュー・記入用!J82),{0,1,2,3,4},0),"","","0'"&amp;長文メニュー・記入用!J82,LEFT(長文メニュー・記入用!J82,1)&amp;"'"&amp;RIGHT(長文メニュー・記入用!J82,2),LEFT(長文メニュー・記入用!J82,2)&amp;"'"&amp;RIGHT(長文メニュー・記入用!J82,2))</f>
        <v/>
      </c>
      <c r="K82" s="67" t="str">
        <f>CHOOSE(MATCH(LEN(長文メニュー・記入用!K82),{0,1,2,3,4},0),"","0","0'"&amp;長文メニュー・記入用!K82,LEFT(長文メニュー・記入用!K82,1)&amp;"'"&amp;RIGHT(長文メニュー・記入用!K82,2),LEFT(長文メニュー・記入用!K82,2)&amp;"'"&amp;RIGHT(長文メニュー・記入用!K82,2))</f>
        <v/>
      </c>
      <c r="L82" s="68" t="str">
        <f>CHOOSE(MATCH(LEN(長文メニュー・記入用!L82),{0,1,2,3,4},0),"","","0'"&amp;長文メニュー・記入用!L82,LEFT(長文メニュー・記入用!L82,1)&amp;"'"&amp;RIGHT(長文メニュー・記入用!L82,2),LEFT(長文メニュー・記入用!L82,2)&amp;"'"&amp;RIGHT(長文メニュー・記入用!L82,2))</f>
        <v/>
      </c>
      <c r="M82" s="44" t="str">
        <f>IF(長文メニュー・記入用!M82&lt;&gt;0,長文メニュー・記入用!M82,"")</f>
        <v/>
      </c>
      <c r="N82" s="78" t="str">
        <f>IF(長文メニュー・記入用!N82&lt;&gt;0,長文メニュー・記入用!N82,"")</f>
        <v/>
      </c>
      <c r="O82" s="78" t="str">
        <f>IF(長文メニュー・記入用!O82&lt;&gt;0,長文メニュー・記入用!O82,"")</f>
        <v/>
      </c>
    </row>
    <row r="83" spans="2:15" ht="41.4" x14ac:dyDescent="0.2">
      <c r="B83" s="58" t="str">
        <f>IF(長文メニュー・記入用!B83&lt;&gt;0,長文メニュー・記入用!B83,"")</f>
        <v/>
      </c>
      <c r="C83" s="65" t="str">
        <f>IF(長文メニュー・記入用!C83&lt;&gt;0,長文メニュー・記入用!C83,"")</f>
        <v/>
      </c>
      <c r="D83" s="65" t="str">
        <f>IF(長文メニュー・記入用!D83&lt;&gt;0,長文メニュー・記入用!D83,"")</f>
        <v/>
      </c>
      <c r="E83" s="100" t="str">
        <f>IF(長文メニュー・記入用!E83&lt;&gt;0,長文メニュー・記入用!E83,"")&amp;IF(長文メニュー・記入用!G83&lt;&gt;0,"×"&amp;長文メニュー・記入用!G83,"")&amp;IF(長文メニュー・記入用!I83&lt;&gt;0,"×"&amp;長文メニュー・記入用!I83,"")</f>
        <v/>
      </c>
      <c r="F83" s="101"/>
      <c r="G83" s="101"/>
      <c r="H83" s="101"/>
      <c r="I83" s="102"/>
      <c r="J83" s="66" t="str">
        <f>CHOOSE(MATCH(LEN(長文メニュー・記入用!J83),{0,1,2,3,4},0),"","","0'"&amp;長文メニュー・記入用!J83,LEFT(長文メニュー・記入用!J83,1)&amp;"'"&amp;RIGHT(長文メニュー・記入用!J83,2),LEFT(長文メニュー・記入用!J83,2)&amp;"'"&amp;RIGHT(長文メニュー・記入用!J83,2))</f>
        <v/>
      </c>
      <c r="K83" s="67" t="str">
        <f>CHOOSE(MATCH(LEN(長文メニュー・記入用!K83),{0,1,2,3,4},0),"","0","0'"&amp;長文メニュー・記入用!K83,LEFT(長文メニュー・記入用!K83,1)&amp;"'"&amp;RIGHT(長文メニュー・記入用!K83,2),LEFT(長文メニュー・記入用!K83,2)&amp;"'"&amp;RIGHT(長文メニュー・記入用!K83,2))</f>
        <v/>
      </c>
      <c r="L83" s="68" t="str">
        <f>CHOOSE(MATCH(LEN(長文メニュー・記入用!L83),{0,1,2,3,4},0),"","","0'"&amp;長文メニュー・記入用!L83,LEFT(長文メニュー・記入用!L83,1)&amp;"'"&amp;RIGHT(長文メニュー・記入用!L83,2),LEFT(長文メニュー・記入用!L83,2)&amp;"'"&amp;RIGHT(長文メニュー・記入用!L83,2))</f>
        <v/>
      </c>
      <c r="M83" s="44" t="str">
        <f>IF(長文メニュー・記入用!M83&lt;&gt;0,長文メニュー・記入用!M83,"")</f>
        <v/>
      </c>
      <c r="N83" s="78" t="str">
        <f>IF(長文メニュー・記入用!N83&lt;&gt;0,長文メニュー・記入用!N83,"")</f>
        <v/>
      </c>
      <c r="O83" s="78" t="str">
        <f>IF(長文メニュー・記入用!O83&lt;&gt;0,長文メニュー・記入用!O83,"")</f>
        <v/>
      </c>
    </row>
    <row r="84" spans="2:15" ht="41.4" x14ac:dyDescent="0.2">
      <c r="B84" s="58" t="str">
        <f>IF(長文メニュー・記入用!B84&lt;&gt;0,長文メニュー・記入用!B84,"")</f>
        <v/>
      </c>
      <c r="C84" s="65" t="str">
        <f>IF(長文メニュー・記入用!C84&lt;&gt;0,長文メニュー・記入用!C84,"")</f>
        <v/>
      </c>
      <c r="D84" s="65" t="str">
        <f>IF(長文メニュー・記入用!D84&lt;&gt;0,長文メニュー・記入用!D84,"")</f>
        <v/>
      </c>
      <c r="E84" s="100" t="str">
        <f>IF(長文メニュー・記入用!E84&lt;&gt;0,長文メニュー・記入用!E84,"")&amp;IF(長文メニュー・記入用!G84&lt;&gt;0,"×"&amp;長文メニュー・記入用!G84,"")&amp;IF(長文メニュー・記入用!I84&lt;&gt;0,"×"&amp;長文メニュー・記入用!I84,"")</f>
        <v/>
      </c>
      <c r="F84" s="101"/>
      <c r="G84" s="101"/>
      <c r="H84" s="101"/>
      <c r="I84" s="102"/>
      <c r="J84" s="66" t="str">
        <f>CHOOSE(MATCH(LEN(長文メニュー・記入用!J84),{0,1,2,3,4},0),"","","0'"&amp;長文メニュー・記入用!J84,LEFT(長文メニュー・記入用!J84,1)&amp;"'"&amp;RIGHT(長文メニュー・記入用!J84,2),LEFT(長文メニュー・記入用!J84,2)&amp;"'"&amp;RIGHT(長文メニュー・記入用!J84,2))</f>
        <v/>
      </c>
      <c r="K84" s="67" t="str">
        <f>CHOOSE(MATCH(LEN(長文メニュー・記入用!K84),{0,1,2,3,4},0),"","0","0'"&amp;長文メニュー・記入用!K84,LEFT(長文メニュー・記入用!K84,1)&amp;"'"&amp;RIGHT(長文メニュー・記入用!K84,2),LEFT(長文メニュー・記入用!K84,2)&amp;"'"&amp;RIGHT(長文メニュー・記入用!K84,2))</f>
        <v/>
      </c>
      <c r="L84" s="68" t="str">
        <f>CHOOSE(MATCH(LEN(長文メニュー・記入用!L84),{0,1,2,3,4},0),"","","0'"&amp;長文メニュー・記入用!L84,LEFT(長文メニュー・記入用!L84,1)&amp;"'"&amp;RIGHT(長文メニュー・記入用!L84,2),LEFT(長文メニュー・記入用!L84,2)&amp;"'"&amp;RIGHT(長文メニュー・記入用!L84,2))</f>
        <v/>
      </c>
      <c r="M84" s="44" t="str">
        <f>IF(長文メニュー・記入用!M84&lt;&gt;0,長文メニュー・記入用!M84,"")</f>
        <v/>
      </c>
      <c r="N84" s="78" t="str">
        <f>IF(長文メニュー・記入用!N84&lt;&gt;0,長文メニュー・記入用!N84,"")</f>
        <v/>
      </c>
      <c r="O84" s="78" t="str">
        <f>IF(長文メニュー・記入用!O84&lt;&gt;0,長文メニュー・記入用!O84,"")</f>
        <v/>
      </c>
    </row>
    <row r="85" spans="2:15" ht="41.4" x14ac:dyDescent="0.2">
      <c r="B85" s="58" t="str">
        <f>IF(長文メニュー・記入用!B85&lt;&gt;0,長文メニュー・記入用!B85,"")</f>
        <v/>
      </c>
      <c r="C85" s="65" t="str">
        <f>IF(長文メニュー・記入用!C85&lt;&gt;0,長文メニュー・記入用!C85,"")</f>
        <v/>
      </c>
      <c r="D85" s="65" t="str">
        <f>IF(長文メニュー・記入用!D85&lt;&gt;0,長文メニュー・記入用!D85,"")</f>
        <v/>
      </c>
      <c r="E85" s="100" t="str">
        <f>IF(長文メニュー・記入用!E85&lt;&gt;0,長文メニュー・記入用!E85,"")&amp;IF(長文メニュー・記入用!G85&lt;&gt;0,"×"&amp;長文メニュー・記入用!G85,"")&amp;IF(長文メニュー・記入用!I85&lt;&gt;0,"×"&amp;長文メニュー・記入用!I85,"")</f>
        <v/>
      </c>
      <c r="F85" s="101"/>
      <c r="G85" s="101"/>
      <c r="H85" s="101"/>
      <c r="I85" s="102"/>
      <c r="J85" s="66" t="str">
        <f>CHOOSE(MATCH(LEN(長文メニュー・記入用!J85),{0,1,2,3,4},0),"","","0'"&amp;長文メニュー・記入用!J85,LEFT(長文メニュー・記入用!J85,1)&amp;"'"&amp;RIGHT(長文メニュー・記入用!J85,2),LEFT(長文メニュー・記入用!J85,2)&amp;"'"&amp;RIGHT(長文メニュー・記入用!J85,2))</f>
        <v/>
      </c>
      <c r="K85" s="67" t="str">
        <f>CHOOSE(MATCH(LEN(長文メニュー・記入用!K85),{0,1,2,3,4},0),"","0","0'"&amp;長文メニュー・記入用!K85,LEFT(長文メニュー・記入用!K85,1)&amp;"'"&amp;RIGHT(長文メニュー・記入用!K85,2),LEFT(長文メニュー・記入用!K85,2)&amp;"'"&amp;RIGHT(長文メニュー・記入用!K85,2))</f>
        <v/>
      </c>
      <c r="L85" s="68" t="str">
        <f>CHOOSE(MATCH(LEN(長文メニュー・記入用!L85),{0,1,2,3,4},0),"","","0'"&amp;長文メニュー・記入用!L85,LEFT(長文メニュー・記入用!L85,1)&amp;"'"&amp;RIGHT(長文メニュー・記入用!L85,2),LEFT(長文メニュー・記入用!L85,2)&amp;"'"&amp;RIGHT(長文メニュー・記入用!L85,2))</f>
        <v/>
      </c>
      <c r="M85" s="44" t="str">
        <f>IF(長文メニュー・記入用!M85&lt;&gt;0,長文メニュー・記入用!M85,"")</f>
        <v/>
      </c>
      <c r="N85" s="78" t="str">
        <f>IF(長文メニュー・記入用!N85&lt;&gt;0,長文メニュー・記入用!N85,"")</f>
        <v/>
      </c>
      <c r="O85" s="78" t="str">
        <f>IF(長文メニュー・記入用!O85&lt;&gt;0,長文メニュー・記入用!O85,"")</f>
        <v/>
      </c>
    </row>
    <row r="86" spans="2:15" ht="41.4" x14ac:dyDescent="0.2">
      <c r="B86" s="58" t="str">
        <f>IF(長文メニュー・記入用!B86&lt;&gt;0,長文メニュー・記入用!B86,"")</f>
        <v/>
      </c>
      <c r="C86" s="65" t="str">
        <f>IF(長文メニュー・記入用!C86&lt;&gt;0,長文メニュー・記入用!C86,"")</f>
        <v/>
      </c>
      <c r="D86" s="65" t="str">
        <f>IF(長文メニュー・記入用!D86&lt;&gt;0,長文メニュー・記入用!D86,"")</f>
        <v/>
      </c>
      <c r="E86" s="100" t="str">
        <f>IF(長文メニュー・記入用!E86&lt;&gt;0,長文メニュー・記入用!E86,"")&amp;IF(長文メニュー・記入用!G86&lt;&gt;0,"×"&amp;長文メニュー・記入用!G86,"")&amp;IF(長文メニュー・記入用!I86&lt;&gt;0,"×"&amp;長文メニュー・記入用!I86,"")</f>
        <v/>
      </c>
      <c r="F86" s="101"/>
      <c r="G86" s="101"/>
      <c r="H86" s="101"/>
      <c r="I86" s="102"/>
      <c r="J86" s="66" t="str">
        <f>CHOOSE(MATCH(LEN(長文メニュー・記入用!J86),{0,1,2,3,4},0),"","","0'"&amp;長文メニュー・記入用!J86,LEFT(長文メニュー・記入用!J86,1)&amp;"'"&amp;RIGHT(長文メニュー・記入用!J86,2),LEFT(長文メニュー・記入用!J86,2)&amp;"'"&amp;RIGHT(長文メニュー・記入用!J86,2))</f>
        <v/>
      </c>
      <c r="K86" s="67" t="str">
        <f>CHOOSE(MATCH(LEN(長文メニュー・記入用!K86),{0,1,2,3,4},0),"","0","0'"&amp;長文メニュー・記入用!K86,LEFT(長文メニュー・記入用!K86,1)&amp;"'"&amp;RIGHT(長文メニュー・記入用!K86,2),LEFT(長文メニュー・記入用!K86,2)&amp;"'"&amp;RIGHT(長文メニュー・記入用!K86,2))</f>
        <v/>
      </c>
      <c r="L86" s="68" t="str">
        <f>CHOOSE(MATCH(LEN(長文メニュー・記入用!L86),{0,1,2,3,4},0),"","","0'"&amp;長文メニュー・記入用!L86,LEFT(長文メニュー・記入用!L86,1)&amp;"'"&amp;RIGHT(長文メニュー・記入用!L86,2),LEFT(長文メニュー・記入用!L86,2)&amp;"'"&amp;RIGHT(長文メニュー・記入用!L86,2))</f>
        <v/>
      </c>
      <c r="M86" s="44" t="str">
        <f>IF(長文メニュー・記入用!M86&lt;&gt;0,長文メニュー・記入用!M86,"")</f>
        <v/>
      </c>
      <c r="N86" s="78" t="str">
        <f>IF(長文メニュー・記入用!N86&lt;&gt;0,長文メニュー・記入用!N86,"")</f>
        <v/>
      </c>
      <c r="O86" s="78" t="str">
        <f>IF(長文メニュー・記入用!O86&lt;&gt;0,長文メニュー・記入用!O86,"")</f>
        <v/>
      </c>
    </row>
    <row r="87" spans="2:15" ht="41.4" x14ac:dyDescent="0.2">
      <c r="B87" s="58" t="str">
        <f>IF(長文メニュー・記入用!B87&lt;&gt;0,長文メニュー・記入用!B87,"")</f>
        <v/>
      </c>
      <c r="C87" s="65" t="str">
        <f>IF(長文メニュー・記入用!C87&lt;&gt;0,長文メニュー・記入用!C87,"")</f>
        <v/>
      </c>
      <c r="D87" s="65" t="str">
        <f>IF(長文メニュー・記入用!D87&lt;&gt;0,長文メニュー・記入用!D87,"")</f>
        <v/>
      </c>
      <c r="E87" s="100" t="str">
        <f>IF(長文メニュー・記入用!E87&lt;&gt;0,長文メニュー・記入用!E87,"")&amp;IF(長文メニュー・記入用!G87&lt;&gt;0,"×"&amp;長文メニュー・記入用!G87,"")&amp;IF(長文メニュー・記入用!I87&lt;&gt;0,"×"&amp;長文メニュー・記入用!I87,"")</f>
        <v/>
      </c>
      <c r="F87" s="101"/>
      <c r="G87" s="101"/>
      <c r="H87" s="101"/>
      <c r="I87" s="102"/>
      <c r="J87" s="66" t="str">
        <f>CHOOSE(MATCH(LEN(長文メニュー・記入用!J87),{0,1,2,3,4},0),"","","0'"&amp;長文メニュー・記入用!J87,LEFT(長文メニュー・記入用!J87,1)&amp;"'"&amp;RIGHT(長文メニュー・記入用!J87,2),LEFT(長文メニュー・記入用!J87,2)&amp;"'"&amp;RIGHT(長文メニュー・記入用!J87,2))</f>
        <v/>
      </c>
      <c r="K87" s="67" t="str">
        <f>CHOOSE(MATCH(LEN(長文メニュー・記入用!K87),{0,1,2,3,4},0),"","0","0'"&amp;長文メニュー・記入用!K87,LEFT(長文メニュー・記入用!K87,1)&amp;"'"&amp;RIGHT(長文メニュー・記入用!K87,2),LEFT(長文メニュー・記入用!K87,2)&amp;"'"&amp;RIGHT(長文メニュー・記入用!K87,2))</f>
        <v/>
      </c>
      <c r="L87" s="68" t="str">
        <f>CHOOSE(MATCH(LEN(長文メニュー・記入用!L87),{0,1,2,3,4},0),"","","0'"&amp;長文メニュー・記入用!L87,LEFT(長文メニュー・記入用!L87,1)&amp;"'"&amp;RIGHT(長文メニュー・記入用!L87,2),LEFT(長文メニュー・記入用!L87,2)&amp;"'"&amp;RIGHT(長文メニュー・記入用!L87,2))</f>
        <v/>
      </c>
      <c r="M87" s="44" t="str">
        <f>IF(長文メニュー・記入用!M87&lt;&gt;0,長文メニュー・記入用!M87,"")</f>
        <v/>
      </c>
      <c r="N87" s="78" t="str">
        <f>IF(長文メニュー・記入用!N87&lt;&gt;0,長文メニュー・記入用!N87,"")</f>
        <v/>
      </c>
      <c r="O87" s="78" t="str">
        <f>IF(長文メニュー・記入用!O87&lt;&gt;0,長文メニュー・記入用!O87,"")</f>
        <v/>
      </c>
    </row>
    <row r="88" spans="2:15" ht="41.4" x14ac:dyDescent="0.2">
      <c r="B88" s="58" t="str">
        <f>IF(長文メニュー・記入用!B88&lt;&gt;0,長文メニュー・記入用!B88,"")</f>
        <v/>
      </c>
      <c r="C88" s="65" t="str">
        <f>IF(長文メニュー・記入用!C88&lt;&gt;0,長文メニュー・記入用!C88,"")</f>
        <v/>
      </c>
      <c r="D88" s="65" t="str">
        <f>IF(長文メニュー・記入用!D88&lt;&gt;0,長文メニュー・記入用!D88,"")</f>
        <v/>
      </c>
      <c r="E88" s="100" t="str">
        <f>IF(長文メニュー・記入用!E88&lt;&gt;0,長文メニュー・記入用!E88,"")&amp;IF(長文メニュー・記入用!G88&lt;&gt;0,"×"&amp;長文メニュー・記入用!G88,"")&amp;IF(長文メニュー・記入用!I88&lt;&gt;0,"×"&amp;長文メニュー・記入用!I88,"")</f>
        <v/>
      </c>
      <c r="F88" s="101"/>
      <c r="G88" s="101"/>
      <c r="H88" s="101"/>
      <c r="I88" s="102"/>
      <c r="J88" s="66" t="str">
        <f>CHOOSE(MATCH(LEN(長文メニュー・記入用!J88),{0,1,2,3,4},0),"","","0'"&amp;長文メニュー・記入用!J88,LEFT(長文メニュー・記入用!J88,1)&amp;"'"&amp;RIGHT(長文メニュー・記入用!J88,2),LEFT(長文メニュー・記入用!J88,2)&amp;"'"&amp;RIGHT(長文メニュー・記入用!J88,2))</f>
        <v/>
      </c>
      <c r="K88" s="67" t="str">
        <f>CHOOSE(MATCH(LEN(長文メニュー・記入用!K88),{0,1,2,3,4},0),"","0","0'"&amp;長文メニュー・記入用!K88,LEFT(長文メニュー・記入用!K88,1)&amp;"'"&amp;RIGHT(長文メニュー・記入用!K88,2),LEFT(長文メニュー・記入用!K88,2)&amp;"'"&amp;RIGHT(長文メニュー・記入用!K88,2))</f>
        <v/>
      </c>
      <c r="L88" s="68" t="str">
        <f>CHOOSE(MATCH(LEN(長文メニュー・記入用!L88),{0,1,2,3,4},0),"","","0'"&amp;長文メニュー・記入用!L88,LEFT(長文メニュー・記入用!L88,1)&amp;"'"&amp;RIGHT(長文メニュー・記入用!L88,2),LEFT(長文メニュー・記入用!L88,2)&amp;"'"&amp;RIGHT(長文メニュー・記入用!L88,2))</f>
        <v/>
      </c>
      <c r="M88" s="44" t="str">
        <f>IF(長文メニュー・記入用!M88&lt;&gt;0,長文メニュー・記入用!M88,"")</f>
        <v/>
      </c>
      <c r="N88" s="78" t="str">
        <f>IF(長文メニュー・記入用!N88&lt;&gt;0,長文メニュー・記入用!N88,"")</f>
        <v/>
      </c>
      <c r="O88" s="78" t="str">
        <f>IF(長文メニュー・記入用!O88&lt;&gt;0,長文メニュー・記入用!O88,"")</f>
        <v/>
      </c>
    </row>
    <row r="89" spans="2:15" ht="41.4" x14ac:dyDescent="0.2">
      <c r="B89" s="58" t="str">
        <f>IF(長文メニュー・記入用!B89&lt;&gt;0,長文メニュー・記入用!B89,"")</f>
        <v/>
      </c>
      <c r="C89" s="65" t="str">
        <f>IF(長文メニュー・記入用!C89&lt;&gt;0,長文メニュー・記入用!C89,"")</f>
        <v/>
      </c>
      <c r="D89" s="65" t="str">
        <f>IF(長文メニュー・記入用!D89&lt;&gt;0,長文メニュー・記入用!D89,"")</f>
        <v/>
      </c>
      <c r="E89" s="100" t="str">
        <f>IF(長文メニュー・記入用!E89&lt;&gt;0,長文メニュー・記入用!E89,"")&amp;IF(長文メニュー・記入用!G89&lt;&gt;0,"×"&amp;長文メニュー・記入用!G89,"")&amp;IF(長文メニュー・記入用!I89&lt;&gt;0,"×"&amp;長文メニュー・記入用!I89,"")</f>
        <v/>
      </c>
      <c r="F89" s="101"/>
      <c r="G89" s="101"/>
      <c r="H89" s="101"/>
      <c r="I89" s="102"/>
      <c r="J89" s="66" t="str">
        <f>CHOOSE(MATCH(LEN(長文メニュー・記入用!J89),{0,1,2,3,4},0),"","","0'"&amp;長文メニュー・記入用!J89,LEFT(長文メニュー・記入用!J89,1)&amp;"'"&amp;RIGHT(長文メニュー・記入用!J89,2),LEFT(長文メニュー・記入用!J89,2)&amp;"'"&amp;RIGHT(長文メニュー・記入用!J89,2))</f>
        <v/>
      </c>
      <c r="K89" s="67" t="str">
        <f>CHOOSE(MATCH(LEN(長文メニュー・記入用!K89),{0,1,2,3,4},0),"","0","0'"&amp;長文メニュー・記入用!K89,LEFT(長文メニュー・記入用!K89,1)&amp;"'"&amp;RIGHT(長文メニュー・記入用!K89,2),LEFT(長文メニュー・記入用!K89,2)&amp;"'"&amp;RIGHT(長文メニュー・記入用!K89,2))</f>
        <v/>
      </c>
      <c r="L89" s="68" t="str">
        <f>CHOOSE(MATCH(LEN(長文メニュー・記入用!L89),{0,1,2,3,4},0),"","","0'"&amp;長文メニュー・記入用!L89,LEFT(長文メニュー・記入用!L89,1)&amp;"'"&amp;RIGHT(長文メニュー・記入用!L89,2),LEFT(長文メニュー・記入用!L89,2)&amp;"'"&amp;RIGHT(長文メニュー・記入用!L89,2))</f>
        <v/>
      </c>
      <c r="M89" s="44" t="str">
        <f>IF(長文メニュー・記入用!M89&lt;&gt;0,長文メニュー・記入用!M89,"")</f>
        <v/>
      </c>
      <c r="N89" s="78" t="str">
        <f>IF(長文メニュー・記入用!N89&lt;&gt;0,長文メニュー・記入用!N89,"")</f>
        <v/>
      </c>
      <c r="O89" s="78" t="str">
        <f>IF(長文メニュー・記入用!O89&lt;&gt;0,長文メニュー・記入用!O89,"")</f>
        <v/>
      </c>
    </row>
    <row r="90" spans="2:15" ht="41.4" x14ac:dyDescent="0.2">
      <c r="B90" s="58" t="str">
        <f>IF(長文メニュー・記入用!B90&lt;&gt;0,長文メニュー・記入用!B90,"")</f>
        <v/>
      </c>
      <c r="C90" s="65" t="str">
        <f>IF(長文メニュー・記入用!C90&lt;&gt;0,長文メニュー・記入用!C90,"")</f>
        <v/>
      </c>
      <c r="D90" s="65" t="str">
        <f>IF(長文メニュー・記入用!D90&lt;&gt;0,長文メニュー・記入用!D90,"")</f>
        <v/>
      </c>
      <c r="E90" s="100" t="str">
        <f>IF(長文メニュー・記入用!E90&lt;&gt;0,長文メニュー・記入用!E90,"")&amp;IF(長文メニュー・記入用!G90&lt;&gt;0,"×"&amp;長文メニュー・記入用!G90,"")&amp;IF(長文メニュー・記入用!I90&lt;&gt;0,"×"&amp;長文メニュー・記入用!I90,"")</f>
        <v/>
      </c>
      <c r="F90" s="101"/>
      <c r="G90" s="101"/>
      <c r="H90" s="101"/>
      <c r="I90" s="102"/>
      <c r="J90" s="66" t="str">
        <f>CHOOSE(MATCH(LEN(長文メニュー・記入用!J90),{0,1,2,3,4},0),"","","0'"&amp;長文メニュー・記入用!J90,LEFT(長文メニュー・記入用!J90,1)&amp;"'"&amp;RIGHT(長文メニュー・記入用!J90,2),LEFT(長文メニュー・記入用!J90,2)&amp;"'"&amp;RIGHT(長文メニュー・記入用!J90,2))</f>
        <v/>
      </c>
      <c r="K90" s="67" t="str">
        <f>CHOOSE(MATCH(LEN(長文メニュー・記入用!K90),{0,1,2,3,4},0),"","0","0'"&amp;長文メニュー・記入用!K90,LEFT(長文メニュー・記入用!K90,1)&amp;"'"&amp;RIGHT(長文メニュー・記入用!K90,2),LEFT(長文メニュー・記入用!K90,2)&amp;"'"&amp;RIGHT(長文メニュー・記入用!K90,2))</f>
        <v/>
      </c>
      <c r="L90" s="68" t="str">
        <f>CHOOSE(MATCH(LEN(長文メニュー・記入用!L90),{0,1,2,3,4},0),"","","0'"&amp;長文メニュー・記入用!L90,LEFT(長文メニュー・記入用!L90,1)&amp;"'"&amp;RIGHT(長文メニュー・記入用!L90,2),LEFT(長文メニュー・記入用!L90,2)&amp;"'"&amp;RIGHT(長文メニュー・記入用!L90,2))</f>
        <v/>
      </c>
      <c r="M90" s="44" t="str">
        <f>IF(長文メニュー・記入用!M90&lt;&gt;0,長文メニュー・記入用!M90,"")</f>
        <v/>
      </c>
      <c r="N90" s="78" t="str">
        <f>IF(長文メニュー・記入用!N90&lt;&gt;0,長文メニュー・記入用!N90,"")</f>
        <v/>
      </c>
      <c r="O90" s="78" t="str">
        <f>IF(長文メニュー・記入用!O90&lt;&gt;0,長文メニュー・記入用!O90,"")</f>
        <v/>
      </c>
    </row>
    <row r="91" spans="2:15" ht="41.4" x14ac:dyDescent="0.2">
      <c r="B91" s="58" t="str">
        <f>IF(長文メニュー・記入用!B91&lt;&gt;0,長文メニュー・記入用!B91,"")</f>
        <v/>
      </c>
      <c r="C91" s="65" t="str">
        <f>IF(長文メニュー・記入用!C91&lt;&gt;0,長文メニュー・記入用!C91,"")</f>
        <v/>
      </c>
      <c r="D91" s="65" t="str">
        <f>IF(長文メニュー・記入用!D91&lt;&gt;0,長文メニュー・記入用!D91,"")</f>
        <v/>
      </c>
      <c r="E91" s="100" t="str">
        <f>IF(長文メニュー・記入用!E91&lt;&gt;0,長文メニュー・記入用!E91,"")&amp;IF(長文メニュー・記入用!G91&lt;&gt;0,"×"&amp;長文メニュー・記入用!G91,"")&amp;IF(長文メニュー・記入用!I91&lt;&gt;0,"×"&amp;長文メニュー・記入用!I91,"")</f>
        <v/>
      </c>
      <c r="F91" s="101"/>
      <c r="G91" s="101"/>
      <c r="H91" s="101"/>
      <c r="I91" s="102"/>
      <c r="J91" s="66" t="str">
        <f>CHOOSE(MATCH(LEN(長文メニュー・記入用!J91),{0,1,2,3,4},0),"","","0'"&amp;長文メニュー・記入用!J91,LEFT(長文メニュー・記入用!J91,1)&amp;"'"&amp;RIGHT(長文メニュー・記入用!J91,2),LEFT(長文メニュー・記入用!J91,2)&amp;"'"&amp;RIGHT(長文メニュー・記入用!J91,2))</f>
        <v/>
      </c>
      <c r="K91" s="67" t="str">
        <f>CHOOSE(MATCH(LEN(長文メニュー・記入用!K91),{0,1,2,3,4},0),"","0","0'"&amp;長文メニュー・記入用!K91,LEFT(長文メニュー・記入用!K91,1)&amp;"'"&amp;RIGHT(長文メニュー・記入用!K91,2),LEFT(長文メニュー・記入用!K91,2)&amp;"'"&amp;RIGHT(長文メニュー・記入用!K91,2))</f>
        <v/>
      </c>
      <c r="L91" s="68" t="str">
        <f>CHOOSE(MATCH(LEN(長文メニュー・記入用!L91),{0,1,2,3,4},0),"","","0'"&amp;長文メニュー・記入用!L91,LEFT(長文メニュー・記入用!L91,1)&amp;"'"&amp;RIGHT(長文メニュー・記入用!L91,2),LEFT(長文メニュー・記入用!L91,2)&amp;"'"&amp;RIGHT(長文メニュー・記入用!L91,2))</f>
        <v/>
      </c>
      <c r="M91" s="44" t="str">
        <f>IF(長文メニュー・記入用!M91&lt;&gt;0,長文メニュー・記入用!M91,"")</f>
        <v/>
      </c>
      <c r="N91" s="78" t="str">
        <f>IF(長文メニュー・記入用!N91&lt;&gt;0,長文メニュー・記入用!N91,"")</f>
        <v/>
      </c>
      <c r="O91" s="78" t="str">
        <f>IF(長文メニュー・記入用!O91&lt;&gt;0,長文メニュー・記入用!O91,"")</f>
        <v/>
      </c>
    </row>
    <row r="92" spans="2:15" ht="41.4" x14ac:dyDescent="0.2">
      <c r="B92" s="58" t="str">
        <f>IF(長文メニュー・記入用!B92&lt;&gt;0,長文メニュー・記入用!B92,"")</f>
        <v/>
      </c>
      <c r="C92" s="65" t="str">
        <f>IF(長文メニュー・記入用!C92&lt;&gt;0,長文メニュー・記入用!C92,"")</f>
        <v/>
      </c>
      <c r="D92" s="65" t="str">
        <f>IF(長文メニュー・記入用!D92&lt;&gt;0,長文メニュー・記入用!D92,"")</f>
        <v/>
      </c>
      <c r="E92" s="100" t="str">
        <f>IF(長文メニュー・記入用!E92&lt;&gt;0,長文メニュー・記入用!E92,"")&amp;IF(長文メニュー・記入用!G92&lt;&gt;0,"×"&amp;長文メニュー・記入用!G92,"")&amp;IF(長文メニュー・記入用!I92&lt;&gt;0,"×"&amp;長文メニュー・記入用!I92,"")</f>
        <v/>
      </c>
      <c r="F92" s="101"/>
      <c r="G92" s="101"/>
      <c r="H92" s="101"/>
      <c r="I92" s="102"/>
      <c r="J92" s="66" t="str">
        <f>CHOOSE(MATCH(LEN(長文メニュー・記入用!J92),{0,1,2,3,4},0),"","","0'"&amp;長文メニュー・記入用!J92,LEFT(長文メニュー・記入用!J92,1)&amp;"'"&amp;RIGHT(長文メニュー・記入用!J92,2),LEFT(長文メニュー・記入用!J92,2)&amp;"'"&amp;RIGHT(長文メニュー・記入用!J92,2))</f>
        <v/>
      </c>
      <c r="K92" s="67" t="str">
        <f>CHOOSE(MATCH(LEN(長文メニュー・記入用!K92),{0,1,2,3,4},0),"","0","0'"&amp;長文メニュー・記入用!K92,LEFT(長文メニュー・記入用!K92,1)&amp;"'"&amp;RIGHT(長文メニュー・記入用!K92,2),LEFT(長文メニュー・記入用!K92,2)&amp;"'"&amp;RIGHT(長文メニュー・記入用!K92,2))</f>
        <v/>
      </c>
      <c r="L92" s="68" t="str">
        <f>CHOOSE(MATCH(LEN(長文メニュー・記入用!L92),{0,1,2,3,4},0),"","","0'"&amp;長文メニュー・記入用!L92,LEFT(長文メニュー・記入用!L92,1)&amp;"'"&amp;RIGHT(長文メニュー・記入用!L92,2),LEFT(長文メニュー・記入用!L92,2)&amp;"'"&amp;RIGHT(長文メニュー・記入用!L92,2))</f>
        <v/>
      </c>
      <c r="M92" s="44" t="str">
        <f>IF(長文メニュー・記入用!M92&lt;&gt;0,長文メニュー・記入用!M92,"")</f>
        <v/>
      </c>
      <c r="N92" s="78" t="str">
        <f>IF(長文メニュー・記入用!N92&lt;&gt;0,長文メニュー・記入用!N92,"")</f>
        <v/>
      </c>
      <c r="O92" s="78" t="str">
        <f>IF(長文メニュー・記入用!O92&lt;&gt;0,長文メニュー・記入用!O92,"")</f>
        <v/>
      </c>
    </row>
    <row r="93" spans="2:15" ht="41.4" x14ac:dyDescent="0.2">
      <c r="B93" s="58" t="str">
        <f>IF(長文メニュー・記入用!B93&lt;&gt;0,長文メニュー・記入用!B93,"")</f>
        <v/>
      </c>
      <c r="C93" s="65" t="str">
        <f>IF(長文メニュー・記入用!C93&lt;&gt;0,長文メニュー・記入用!C93,"")</f>
        <v/>
      </c>
      <c r="D93" s="65" t="str">
        <f>IF(長文メニュー・記入用!D93&lt;&gt;0,長文メニュー・記入用!D93,"")</f>
        <v/>
      </c>
      <c r="E93" s="100" t="str">
        <f>IF(長文メニュー・記入用!E93&lt;&gt;0,長文メニュー・記入用!E93,"")&amp;IF(長文メニュー・記入用!G93&lt;&gt;0,"×"&amp;長文メニュー・記入用!G93,"")&amp;IF(長文メニュー・記入用!I93&lt;&gt;0,"×"&amp;長文メニュー・記入用!I93,"")</f>
        <v/>
      </c>
      <c r="F93" s="101"/>
      <c r="G93" s="101"/>
      <c r="H93" s="101"/>
      <c r="I93" s="102"/>
      <c r="J93" s="66" t="str">
        <f>CHOOSE(MATCH(LEN(長文メニュー・記入用!J93),{0,1,2,3,4},0),"","","0'"&amp;長文メニュー・記入用!J93,LEFT(長文メニュー・記入用!J93,1)&amp;"'"&amp;RIGHT(長文メニュー・記入用!J93,2),LEFT(長文メニュー・記入用!J93,2)&amp;"'"&amp;RIGHT(長文メニュー・記入用!J93,2))</f>
        <v/>
      </c>
      <c r="K93" s="67" t="str">
        <f>CHOOSE(MATCH(LEN(長文メニュー・記入用!K93),{0,1,2,3,4},0),"","0","0'"&amp;長文メニュー・記入用!K93,LEFT(長文メニュー・記入用!K93,1)&amp;"'"&amp;RIGHT(長文メニュー・記入用!K93,2),LEFT(長文メニュー・記入用!K93,2)&amp;"'"&amp;RIGHT(長文メニュー・記入用!K93,2))</f>
        <v/>
      </c>
      <c r="L93" s="68" t="str">
        <f>CHOOSE(MATCH(LEN(長文メニュー・記入用!L93),{0,1,2,3,4},0),"","","0'"&amp;長文メニュー・記入用!L93,LEFT(長文メニュー・記入用!L93,1)&amp;"'"&amp;RIGHT(長文メニュー・記入用!L93,2),LEFT(長文メニュー・記入用!L93,2)&amp;"'"&amp;RIGHT(長文メニュー・記入用!L93,2))</f>
        <v/>
      </c>
      <c r="M93" s="44" t="str">
        <f>IF(長文メニュー・記入用!M93&lt;&gt;0,長文メニュー・記入用!M93,"")</f>
        <v/>
      </c>
      <c r="N93" s="78" t="str">
        <f>IF(長文メニュー・記入用!N93&lt;&gt;0,長文メニュー・記入用!N93,"")</f>
        <v/>
      </c>
      <c r="O93" s="78" t="str">
        <f>IF(長文メニュー・記入用!O93&lt;&gt;0,長文メニュー・記入用!O93,"")</f>
        <v/>
      </c>
    </row>
    <row r="94" spans="2:15" ht="41.4" x14ac:dyDescent="0.2">
      <c r="B94" s="58" t="str">
        <f>IF(長文メニュー・記入用!B94&lt;&gt;0,長文メニュー・記入用!B94,"")</f>
        <v/>
      </c>
      <c r="C94" s="65" t="str">
        <f>IF(長文メニュー・記入用!C94&lt;&gt;0,長文メニュー・記入用!C94,"")</f>
        <v/>
      </c>
      <c r="D94" s="65" t="str">
        <f>IF(長文メニュー・記入用!D94&lt;&gt;0,長文メニュー・記入用!D94,"")</f>
        <v/>
      </c>
      <c r="E94" s="100" t="str">
        <f>IF(長文メニュー・記入用!E94&lt;&gt;0,長文メニュー・記入用!E94,"")&amp;IF(長文メニュー・記入用!G94&lt;&gt;0,"×"&amp;長文メニュー・記入用!G94,"")&amp;IF(長文メニュー・記入用!I94&lt;&gt;0,"×"&amp;長文メニュー・記入用!I94,"")</f>
        <v/>
      </c>
      <c r="F94" s="101"/>
      <c r="G94" s="101"/>
      <c r="H94" s="101"/>
      <c r="I94" s="102"/>
      <c r="J94" s="66" t="str">
        <f>CHOOSE(MATCH(LEN(長文メニュー・記入用!J94),{0,1,2,3,4},0),"","","0'"&amp;長文メニュー・記入用!J94,LEFT(長文メニュー・記入用!J94,1)&amp;"'"&amp;RIGHT(長文メニュー・記入用!J94,2),LEFT(長文メニュー・記入用!J94,2)&amp;"'"&amp;RIGHT(長文メニュー・記入用!J94,2))</f>
        <v/>
      </c>
      <c r="K94" s="67" t="str">
        <f>CHOOSE(MATCH(LEN(長文メニュー・記入用!K94),{0,1,2,3,4},0),"","0","0'"&amp;長文メニュー・記入用!K94,LEFT(長文メニュー・記入用!K94,1)&amp;"'"&amp;RIGHT(長文メニュー・記入用!K94,2),LEFT(長文メニュー・記入用!K94,2)&amp;"'"&amp;RIGHT(長文メニュー・記入用!K94,2))</f>
        <v/>
      </c>
      <c r="L94" s="68" t="str">
        <f>CHOOSE(MATCH(LEN(長文メニュー・記入用!L94),{0,1,2,3,4},0),"","","0'"&amp;長文メニュー・記入用!L94,LEFT(長文メニュー・記入用!L94,1)&amp;"'"&amp;RIGHT(長文メニュー・記入用!L94,2),LEFT(長文メニュー・記入用!L94,2)&amp;"'"&amp;RIGHT(長文メニュー・記入用!L94,2))</f>
        <v/>
      </c>
      <c r="M94" s="44" t="str">
        <f>IF(長文メニュー・記入用!M94&lt;&gt;0,長文メニュー・記入用!M94,"")</f>
        <v/>
      </c>
      <c r="N94" s="78" t="str">
        <f>IF(長文メニュー・記入用!N94&lt;&gt;0,長文メニュー・記入用!N94,"")</f>
        <v/>
      </c>
      <c r="O94" s="78" t="str">
        <f>IF(長文メニュー・記入用!O94&lt;&gt;0,長文メニュー・記入用!O94,"")</f>
        <v/>
      </c>
    </row>
    <row r="95" spans="2:15" ht="41.4" x14ac:dyDescent="0.2">
      <c r="B95" s="58" t="str">
        <f>IF(長文メニュー・記入用!B95&lt;&gt;0,長文メニュー・記入用!B95,"")</f>
        <v/>
      </c>
      <c r="C95" s="65" t="str">
        <f>IF(長文メニュー・記入用!C95&lt;&gt;0,長文メニュー・記入用!C95,"")</f>
        <v/>
      </c>
      <c r="D95" s="65" t="str">
        <f>IF(長文メニュー・記入用!D95&lt;&gt;0,長文メニュー・記入用!D95,"")</f>
        <v/>
      </c>
      <c r="E95" s="100" t="str">
        <f>IF(長文メニュー・記入用!E95&lt;&gt;0,長文メニュー・記入用!E95,"")&amp;IF(長文メニュー・記入用!G95&lt;&gt;0,"×"&amp;長文メニュー・記入用!G95,"")&amp;IF(長文メニュー・記入用!I95&lt;&gt;0,"×"&amp;長文メニュー・記入用!I95,"")</f>
        <v/>
      </c>
      <c r="F95" s="101"/>
      <c r="G95" s="101"/>
      <c r="H95" s="101"/>
      <c r="I95" s="102"/>
      <c r="J95" s="66" t="str">
        <f>CHOOSE(MATCH(LEN(長文メニュー・記入用!J95),{0,1,2,3,4},0),"","","0'"&amp;長文メニュー・記入用!J95,LEFT(長文メニュー・記入用!J95,1)&amp;"'"&amp;RIGHT(長文メニュー・記入用!J95,2),LEFT(長文メニュー・記入用!J95,2)&amp;"'"&amp;RIGHT(長文メニュー・記入用!J95,2))</f>
        <v/>
      </c>
      <c r="K95" s="67" t="str">
        <f>CHOOSE(MATCH(LEN(長文メニュー・記入用!K95),{0,1,2,3,4},0),"","0","0'"&amp;長文メニュー・記入用!K95,LEFT(長文メニュー・記入用!K95,1)&amp;"'"&amp;RIGHT(長文メニュー・記入用!K95,2),LEFT(長文メニュー・記入用!K95,2)&amp;"'"&amp;RIGHT(長文メニュー・記入用!K95,2))</f>
        <v/>
      </c>
      <c r="L95" s="68" t="str">
        <f>CHOOSE(MATCH(LEN(長文メニュー・記入用!L95),{0,1,2,3,4},0),"","","0'"&amp;長文メニュー・記入用!L95,LEFT(長文メニュー・記入用!L95,1)&amp;"'"&amp;RIGHT(長文メニュー・記入用!L95,2),LEFT(長文メニュー・記入用!L95,2)&amp;"'"&amp;RIGHT(長文メニュー・記入用!L95,2))</f>
        <v/>
      </c>
      <c r="M95" s="44" t="str">
        <f>IF(長文メニュー・記入用!M95&lt;&gt;0,長文メニュー・記入用!M95,"")</f>
        <v/>
      </c>
      <c r="N95" s="78" t="str">
        <f>IF(長文メニュー・記入用!N95&lt;&gt;0,長文メニュー・記入用!N95,"")</f>
        <v/>
      </c>
      <c r="O95" s="78" t="str">
        <f>IF(長文メニュー・記入用!O95&lt;&gt;0,長文メニュー・記入用!O95,"")</f>
        <v/>
      </c>
    </row>
    <row r="96" spans="2:15" ht="41.4" x14ac:dyDescent="0.2">
      <c r="B96" s="58" t="str">
        <f>IF(長文メニュー・記入用!B96&lt;&gt;0,長文メニュー・記入用!B96,"")</f>
        <v/>
      </c>
      <c r="C96" s="65" t="str">
        <f>IF(長文メニュー・記入用!C96&lt;&gt;0,長文メニュー・記入用!C96,"")</f>
        <v/>
      </c>
      <c r="D96" s="65" t="str">
        <f>IF(長文メニュー・記入用!D96&lt;&gt;0,長文メニュー・記入用!D96,"")</f>
        <v/>
      </c>
      <c r="E96" s="100" t="str">
        <f>IF(長文メニュー・記入用!E96&lt;&gt;0,長文メニュー・記入用!E96,"")&amp;IF(長文メニュー・記入用!G96&lt;&gt;0,"×"&amp;長文メニュー・記入用!G96,"")&amp;IF(長文メニュー・記入用!I96&lt;&gt;0,"×"&amp;長文メニュー・記入用!I96,"")</f>
        <v/>
      </c>
      <c r="F96" s="101"/>
      <c r="G96" s="101"/>
      <c r="H96" s="101"/>
      <c r="I96" s="102"/>
      <c r="J96" s="66" t="str">
        <f>CHOOSE(MATCH(LEN(長文メニュー・記入用!J96),{0,1,2,3,4},0),"","","0'"&amp;長文メニュー・記入用!J96,LEFT(長文メニュー・記入用!J96,1)&amp;"'"&amp;RIGHT(長文メニュー・記入用!J96,2),LEFT(長文メニュー・記入用!J96,2)&amp;"'"&amp;RIGHT(長文メニュー・記入用!J96,2))</f>
        <v/>
      </c>
      <c r="K96" s="67" t="str">
        <f>CHOOSE(MATCH(LEN(長文メニュー・記入用!K96),{0,1,2,3,4},0),"","0","0'"&amp;長文メニュー・記入用!K96,LEFT(長文メニュー・記入用!K96,1)&amp;"'"&amp;RIGHT(長文メニュー・記入用!K96,2),LEFT(長文メニュー・記入用!K96,2)&amp;"'"&amp;RIGHT(長文メニュー・記入用!K96,2))</f>
        <v/>
      </c>
      <c r="L96" s="68" t="str">
        <f>CHOOSE(MATCH(LEN(長文メニュー・記入用!L96),{0,1,2,3,4},0),"","","0'"&amp;長文メニュー・記入用!L96,LEFT(長文メニュー・記入用!L96,1)&amp;"'"&amp;RIGHT(長文メニュー・記入用!L96,2),LEFT(長文メニュー・記入用!L96,2)&amp;"'"&amp;RIGHT(長文メニュー・記入用!L96,2))</f>
        <v/>
      </c>
      <c r="M96" s="44" t="str">
        <f>IF(長文メニュー・記入用!M96&lt;&gt;0,長文メニュー・記入用!M96,"")</f>
        <v/>
      </c>
      <c r="N96" s="78" t="str">
        <f>IF(長文メニュー・記入用!N96&lt;&gt;0,長文メニュー・記入用!N96,"")</f>
        <v/>
      </c>
      <c r="O96" s="78" t="str">
        <f>IF(長文メニュー・記入用!O96&lt;&gt;0,長文メニュー・記入用!O96,"")</f>
        <v/>
      </c>
    </row>
    <row r="97" spans="2:15" ht="41.4" x14ac:dyDescent="0.2">
      <c r="B97" s="58" t="str">
        <f>IF(長文メニュー・記入用!B97&lt;&gt;0,長文メニュー・記入用!B97,"")</f>
        <v/>
      </c>
      <c r="C97" s="65" t="str">
        <f>IF(長文メニュー・記入用!C97&lt;&gt;0,長文メニュー・記入用!C97,"")</f>
        <v/>
      </c>
      <c r="D97" s="65" t="str">
        <f>IF(長文メニュー・記入用!D97&lt;&gt;0,長文メニュー・記入用!D97,"")</f>
        <v/>
      </c>
      <c r="E97" s="100" t="str">
        <f>IF(長文メニュー・記入用!E97&lt;&gt;0,長文メニュー・記入用!E97,"")&amp;IF(長文メニュー・記入用!G97&lt;&gt;0,"×"&amp;長文メニュー・記入用!G97,"")&amp;IF(長文メニュー・記入用!I97&lt;&gt;0,"×"&amp;長文メニュー・記入用!I97,"")</f>
        <v/>
      </c>
      <c r="F97" s="101"/>
      <c r="G97" s="101"/>
      <c r="H97" s="101"/>
      <c r="I97" s="102"/>
      <c r="J97" s="66" t="str">
        <f>CHOOSE(MATCH(LEN(長文メニュー・記入用!J97),{0,1,2,3,4},0),"","","0'"&amp;長文メニュー・記入用!J97,LEFT(長文メニュー・記入用!J97,1)&amp;"'"&amp;RIGHT(長文メニュー・記入用!J97,2),LEFT(長文メニュー・記入用!J97,2)&amp;"'"&amp;RIGHT(長文メニュー・記入用!J97,2))</f>
        <v/>
      </c>
      <c r="K97" s="67" t="str">
        <f>CHOOSE(MATCH(LEN(長文メニュー・記入用!K97),{0,1,2,3,4},0),"","0","0'"&amp;長文メニュー・記入用!K97,LEFT(長文メニュー・記入用!K97,1)&amp;"'"&amp;RIGHT(長文メニュー・記入用!K97,2),LEFT(長文メニュー・記入用!K97,2)&amp;"'"&amp;RIGHT(長文メニュー・記入用!K97,2))</f>
        <v/>
      </c>
      <c r="L97" s="68" t="str">
        <f>CHOOSE(MATCH(LEN(長文メニュー・記入用!L97),{0,1,2,3,4},0),"","","0'"&amp;長文メニュー・記入用!L97,LEFT(長文メニュー・記入用!L97,1)&amp;"'"&amp;RIGHT(長文メニュー・記入用!L97,2),LEFT(長文メニュー・記入用!L97,2)&amp;"'"&amp;RIGHT(長文メニュー・記入用!L97,2))</f>
        <v/>
      </c>
      <c r="M97" s="44" t="str">
        <f>IF(長文メニュー・記入用!M97&lt;&gt;0,長文メニュー・記入用!M97,"")</f>
        <v/>
      </c>
      <c r="N97" s="78" t="str">
        <f>IF(長文メニュー・記入用!N97&lt;&gt;0,長文メニュー・記入用!N97,"")</f>
        <v/>
      </c>
      <c r="O97" s="78" t="str">
        <f>IF(長文メニュー・記入用!O97&lt;&gt;0,長文メニュー・記入用!O97,"")</f>
        <v/>
      </c>
    </row>
    <row r="98" spans="2:15" ht="41.4" x14ac:dyDescent="0.2">
      <c r="B98" s="58" t="str">
        <f>IF(長文メニュー・記入用!B98&lt;&gt;0,長文メニュー・記入用!B98,"")</f>
        <v/>
      </c>
      <c r="C98" s="65" t="str">
        <f>IF(長文メニュー・記入用!C98&lt;&gt;0,長文メニュー・記入用!C98,"")</f>
        <v/>
      </c>
      <c r="D98" s="65" t="str">
        <f>IF(長文メニュー・記入用!D98&lt;&gt;0,長文メニュー・記入用!D98,"")</f>
        <v/>
      </c>
      <c r="E98" s="100" t="str">
        <f>IF(長文メニュー・記入用!E98&lt;&gt;0,長文メニュー・記入用!E98,"")&amp;IF(長文メニュー・記入用!G98&lt;&gt;0,"×"&amp;長文メニュー・記入用!G98,"")&amp;IF(長文メニュー・記入用!I98&lt;&gt;0,"×"&amp;長文メニュー・記入用!I98,"")</f>
        <v/>
      </c>
      <c r="F98" s="101"/>
      <c r="G98" s="101"/>
      <c r="H98" s="101"/>
      <c r="I98" s="102"/>
      <c r="J98" s="66" t="str">
        <f>CHOOSE(MATCH(LEN(長文メニュー・記入用!J98),{0,1,2,3,4},0),"","","0'"&amp;長文メニュー・記入用!J98,LEFT(長文メニュー・記入用!J98,1)&amp;"'"&amp;RIGHT(長文メニュー・記入用!J98,2),LEFT(長文メニュー・記入用!J98,2)&amp;"'"&amp;RIGHT(長文メニュー・記入用!J98,2))</f>
        <v/>
      </c>
      <c r="K98" s="67" t="str">
        <f>CHOOSE(MATCH(LEN(長文メニュー・記入用!K98),{0,1,2,3,4},0),"","0","0'"&amp;長文メニュー・記入用!K98,LEFT(長文メニュー・記入用!K98,1)&amp;"'"&amp;RIGHT(長文メニュー・記入用!K98,2),LEFT(長文メニュー・記入用!K98,2)&amp;"'"&amp;RIGHT(長文メニュー・記入用!K98,2))</f>
        <v/>
      </c>
      <c r="L98" s="68" t="str">
        <f>CHOOSE(MATCH(LEN(長文メニュー・記入用!L98),{0,1,2,3,4},0),"","","0'"&amp;長文メニュー・記入用!L98,LEFT(長文メニュー・記入用!L98,1)&amp;"'"&amp;RIGHT(長文メニュー・記入用!L98,2),LEFT(長文メニュー・記入用!L98,2)&amp;"'"&amp;RIGHT(長文メニュー・記入用!L98,2))</f>
        <v/>
      </c>
      <c r="M98" s="44" t="str">
        <f>IF(長文メニュー・記入用!M98&lt;&gt;0,長文メニュー・記入用!M98,"")</f>
        <v/>
      </c>
      <c r="N98" s="78" t="str">
        <f>IF(長文メニュー・記入用!N98&lt;&gt;0,長文メニュー・記入用!N98,"")</f>
        <v/>
      </c>
      <c r="O98" s="78" t="str">
        <f>IF(長文メニュー・記入用!O98&lt;&gt;0,長文メニュー・記入用!O98,"")</f>
        <v/>
      </c>
    </row>
    <row r="99" spans="2:15" ht="41.4" x14ac:dyDescent="0.2">
      <c r="B99" s="58" t="str">
        <f>IF(長文メニュー・記入用!B99&lt;&gt;0,長文メニュー・記入用!B99,"")</f>
        <v/>
      </c>
      <c r="C99" s="65" t="str">
        <f>IF(長文メニュー・記入用!C99&lt;&gt;0,長文メニュー・記入用!C99,"")</f>
        <v/>
      </c>
      <c r="D99" s="65" t="str">
        <f>IF(長文メニュー・記入用!D99&lt;&gt;0,長文メニュー・記入用!D99,"")</f>
        <v/>
      </c>
      <c r="E99" s="100" t="str">
        <f>IF(長文メニュー・記入用!E99&lt;&gt;0,長文メニュー・記入用!E99,"")&amp;IF(長文メニュー・記入用!G99&lt;&gt;0,"×"&amp;長文メニュー・記入用!G99,"")&amp;IF(長文メニュー・記入用!I99&lt;&gt;0,"×"&amp;長文メニュー・記入用!I99,"")</f>
        <v/>
      </c>
      <c r="F99" s="101"/>
      <c r="G99" s="101"/>
      <c r="H99" s="101"/>
      <c r="I99" s="102"/>
      <c r="J99" s="66" t="str">
        <f>CHOOSE(MATCH(LEN(長文メニュー・記入用!J99),{0,1,2,3,4},0),"","","0'"&amp;長文メニュー・記入用!J99,LEFT(長文メニュー・記入用!J99,1)&amp;"'"&amp;RIGHT(長文メニュー・記入用!J99,2),LEFT(長文メニュー・記入用!J99,2)&amp;"'"&amp;RIGHT(長文メニュー・記入用!J99,2))</f>
        <v/>
      </c>
      <c r="K99" s="67" t="str">
        <f>CHOOSE(MATCH(LEN(長文メニュー・記入用!K99),{0,1,2,3,4},0),"","0","0'"&amp;長文メニュー・記入用!K99,LEFT(長文メニュー・記入用!K99,1)&amp;"'"&amp;RIGHT(長文メニュー・記入用!K99,2),LEFT(長文メニュー・記入用!K99,2)&amp;"'"&amp;RIGHT(長文メニュー・記入用!K99,2))</f>
        <v/>
      </c>
      <c r="L99" s="68" t="str">
        <f>CHOOSE(MATCH(LEN(長文メニュー・記入用!L99),{0,1,2,3,4},0),"","","0'"&amp;長文メニュー・記入用!L99,LEFT(長文メニュー・記入用!L99,1)&amp;"'"&amp;RIGHT(長文メニュー・記入用!L99,2),LEFT(長文メニュー・記入用!L99,2)&amp;"'"&amp;RIGHT(長文メニュー・記入用!L99,2))</f>
        <v/>
      </c>
      <c r="M99" s="44" t="str">
        <f>IF(長文メニュー・記入用!M99&lt;&gt;0,長文メニュー・記入用!M99,"")</f>
        <v/>
      </c>
      <c r="N99" s="78" t="str">
        <f>IF(長文メニュー・記入用!N99&lt;&gt;0,長文メニュー・記入用!N99,"")</f>
        <v/>
      </c>
      <c r="O99" s="78" t="str">
        <f>IF(長文メニュー・記入用!O99&lt;&gt;0,長文メニュー・記入用!O99,"")</f>
        <v/>
      </c>
    </row>
  </sheetData>
  <mergeCells count="100">
    <mergeCell ref="E18:I18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  <mergeCell ref="E6:I6"/>
    <mergeCell ref="B2:O2"/>
    <mergeCell ref="B3:D3"/>
    <mergeCell ref="E3:I3"/>
    <mergeCell ref="B4:M4"/>
    <mergeCell ref="E5:I5"/>
    <mergeCell ref="J3:L3"/>
    <mergeCell ref="E30:I30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29:I29"/>
    <mergeCell ref="E42:I42"/>
    <mergeCell ref="E31:I31"/>
    <mergeCell ref="E32:I32"/>
    <mergeCell ref="E33:I33"/>
    <mergeCell ref="E34:I34"/>
    <mergeCell ref="E35:I35"/>
    <mergeCell ref="E36:I36"/>
    <mergeCell ref="E37:I37"/>
    <mergeCell ref="E38:I38"/>
    <mergeCell ref="E39:I39"/>
    <mergeCell ref="E40:I40"/>
    <mergeCell ref="E41:I41"/>
    <mergeCell ref="E54:I54"/>
    <mergeCell ref="E43:I43"/>
    <mergeCell ref="E44:I44"/>
    <mergeCell ref="E45:I45"/>
    <mergeCell ref="E46:I46"/>
    <mergeCell ref="E47:I47"/>
    <mergeCell ref="E48:I48"/>
    <mergeCell ref="E49:I49"/>
    <mergeCell ref="E50:I50"/>
    <mergeCell ref="E51:I51"/>
    <mergeCell ref="E52:I52"/>
    <mergeCell ref="E53:I53"/>
    <mergeCell ref="E66:I66"/>
    <mergeCell ref="E55:I55"/>
    <mergeCell ref="E56:I56"/>
    <mergeCell ref="E57:I57"/>
    <mergeCell ref="E58:I58"/>
    <mergeCell ref="E59:I59"/>
    <mergeCell ref="E60:I60"/>
    <mergeCell ref="E61:I61"/>
    <mergeCell ref="E62:I62"/>
    <mergeCell ref="E63:I63"/>
    <mergeCell ref="E64:I64"/>
    <mergeCell ref="E65:I65"/>
    <mergeCell ref="E78:I78"/>
    <mergeCell ref="E67:I67"/>
    <mergeCell ref="E68:I68"/>
    <mergeCell ref="E69:I69"/>
    <mergeCell ref="E70:I70"/>
    <mergeCell ref="E71:I71"/>
    <mergeCell ref="E72:I72"/>
    <mergeCell ref="E73:I73"/>
    <mergeCell ref="E74:I74"/>
    <mergeCell ref="E75:I75"/>
    <mergeCell ref="E76:I76"/>
    <mergeCell ref="E77:I77"/>
    <mergeCell ref="E90:I90"/>
    <mergeCell ref="E79:I79"/>
    <mergeCell ref="E80:I80"/>
    <mergeCell ref="E81:I81"/>
    <mergeCell ref="E82:I82"/>
    <mergeCell ref="E83:I83"/>
    <mergeCell ref="E84:I84"/>
    <mergeCell ref="E85:I85"/>
    <mergeCell ref="E86:I86"/>
    <mergeCell ref="E87:I87"/>
    <mergeCell ref="E88:I88"/>
    <mergeCell ref="E89:I89"/>
    <mergeCell ref="E97:I97"/>
    <mergeCell ref="E98:I98"/>
    <mergeCell ref="E99:I99"/>
    <mergeCell ref="E91:I91"/>
    <mergeCell ref="E92:I92"/>
    <mergeCell ref="E93:I93"/>
    <mergeCell ref="E94:I94"/>
    <mergeCell ref="E95:I95"/>
    <mergeCell ref="E96:I96"/>
  </mergeCells>
  <phoneticPr fontId="1"/>
  <pageMargins left="0.23622047244094491" right="0.23622047244094491" top="0.74803149606299213" bottom="0.74803149606299213" header="0.31496062992125984" footer="0.31496062992125984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P21"/>
  <sheetViews>
    <sheetView tabSelected="1" view="pageBreakPreview" topLeftCell="G1" zoomScale="40" zoomScaleNormal="98" zoomScaleSheetLayoutView="40" workbookViewId="0">
      <selection activeCell="M7" sqref="M7"/>
    </sheetView>
  </sheetViews>
  <sheetFormatPr defaultColWidth="9" defaultRowHeight="13.8" x14ac:dyDescent="0.2"/>
  <cols>
    <col min="1" max="1" width="1.88671875" style="1" customWidth="1"/>
    <col min="2" max="2" width="20.109375" style="4" customWidth="1"/>
    <col min="3" max="3" width="14.6640625" style="4" customWidth="1"/>
    <col min="4" max="4" width="9.44140625" style="1" customWidth="1"/>
    <col min="5" max="5" width="5.6640625" style="1" customWidth="1"/>
    <col min="6" max="6" width="2.33203125" style="1" customWidth="1"/>
    <col min="7" max="7" width="4.88671875" style="1" customWidth="1"/>
    <col min="8" max="8" width="2.109375" style="1" customWidth="1"/>
    <col min="9" max="9" width="7.88671875" style="1" customWidth="1"/>
    <col min="10" max="12" width="9.6640625" style="1" customWidth="1"/>
    <col min="13" max="13" width="178" style="1" customWidth="1"/>
    <col min="14" max="14" width="10.44140625" style="1" bestFit="1" customWidth="1"/>
    <col min="15" max="15" width="13" style="1" customWidth="1"/>
    <col min="16" max="16" width="1.88671875" style="1" customWidth="1"/>
    <col min="17" max="16384" width="9" style="1"/>
  </cols>
  <sheetData>
    <row r="1" spans="2:16" ht="9" customHeight="1" thickBot="1" x14ac:dyDescent="0.2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2:16" ht="40.5" customHeight="1" thickBot="1" x14ac:dyDescent="0.25">
      <c r="B2" s="106" t="str">
        <f>初級・記入用!B2</f>
        <v>西CAB　Training Menu 初 Team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2:16" ht="29.4" thickBot="1" x14ac:dyDescent="0.25">
      <c r="B3" s="112" t="str">
        <f>初級・記入用!B3</f>
        <v>2017/8/06/Sun</v>
      </c>
      <c r="C3" s="113"/>
      <c r="D3" s="114"/>
      <c r="E3" s="117" t="str">
        <f>IF(初級・記入用!H3&lt;&gt;0,"総合距離 "&amp;初級・記入用!H3,"")</f>
        <v>総合距離 3600</v>
      </c>
      <c r="F3" s="118"/>
      <c r="G3" s="118"/>
      <c r="H3" s="118"/>
      <c r="I3" s="119"/>
      <c r="J3" s="123" t="str">
        <f>IF(初級・記入用!K3&lt;&gt;0,"メニュー作成者："&amp;初級・記入用!K3,"")</f>
        <v>メニュー作成者：大西太一星</v>
      </c>
      <c r="K3" s="124"/>
      <c r="L3" s="125"/>
      <c r="M3" s="82"/>
      <c r="N3" s="81"/>
      <c r="O3" s="53" t="str">
        <f>IF(初級・記入用!O3&lt;&gt;0,"総合時間[分] "&amp;ROUND(初級・記入用!O3,2),"")</f>
        <v/>
      </c>
      <c r="P3" s="3"/>
    </row>
    <row r="4" spans="2:16" ht="10.5" customHeight="1" thickBot="1" x14ac:dyDescent="0.25">
      <c r="B4" s="115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85"/>
      <c r="O4" s="38"/>
      <c r="P4" s="3"/>
    </row>
    <row r="5" spans="2:16" ht="36" customHeight="1" thickBot="1" x14ac:dyDescent="0.25">
      <c r="B5" s="39" t="s">
        <v>4</v>
      </c>
      <c r="C5" s="39" t="s">
        <v>5</v>
      </c>
      <c r="D5" s="40" t="s">
        <v>6</v>
      </c>
      <c r="E5" s="109" t="s">
        <v>17</v>
      </c>
      <c r="F5" s="110"/>
      <c r="G5" s="110"/>
      <c r="H5" s="110"/>
      <c r="I5" s="111"/>
      <c r="J5" s="74" t="s">
        <v>10</v>
      </c>
      <c r="K5" s="84" t="s">
        <v>18</v>
      </c>
      <c r="L5" s="75" t="s">
        <v>12</v>
      </c>
      <c r="M5" s="41" t="s">
        <v>13</v>
      </c>
      <c r="N5" s="41" t="s">
        <v>14</v>
      </c>
      <c r="O5" s="76" t="s">
        <v>15</v>
      </c>
      <c r="P5" s="2"/>
    </row>
    <row r="6" spans="2:16" ht="41.4" x14ac:dyDescent="0.2">
      <c r="B6" s="56" t="str">
        <f>IF(初級・記入用!B6&lt;&gt;0,初級・記入用!B6,"")</f>
        <v>Up</v>
      </c>
      <c r="C6" s="57" t="str">
        <f>IF(初級・記入用!C6&lt;&gt;0,初級・記入用!C6,"")</f>
        <v>IM</v>
      </c>
      <c r="D6" s="57" t="str">
        <f>IF(初級・記入用!D6&lt;&gt;0,初級・記入用!D6,"")</f>
        <v/>
      </c>
      <c r="E6" s="120" t="str">
        <f>IF(初級・記入用!E6&lt;&gt;0,初級・記入用!E6,"")&amp;IF(初級・記入用!G6&lt;&gt;0,"×"&amp;初級・記入用!G6,"")&amp;IF(初級・記入用!I6&lt;&gt;0,"×"&amp;初級・記入用!I6,"")</f>
        <v>100×4</v>
      </c>
      <c r="F6" s="121"/>
      <c r="G6" s="121"/>
      <c r="H6" s="121"/>
      <c r="I6" s="122"/>
      <c r="J6" s="62" t="str">
        <f>CHOOSE(MATCH(LEN(初級・記入用!J6),{0,1,2,3,4},0),"","","0'"&amp;初級・記入用!J6,LEFT(初級・記入用!J6,1)&amp;"'"&amp;RIGHT(初級・記入用!J6,2),LEFT(初級・記入用!J6,2)&amp;"'"&amp;RIGHT(初級・記入用!J6,2))</f>
        <v>2''00</v>
      </c>
      <c r="K6" s="63" t="str">
        <f>CHOOSE(MATCH(LEN(初級・記入用!K6),{0,1,2,3,4},0),"","0","0'"&amp;初級・記入用!K6,LEFT(初級・記入用!K6,1)&amp;"'"&amp;RIGHT(初級・記入用!K6,2),LEFT(初級・記入用!K6,2)&amp;"'"&amp;RIGHT(初級・記入用!K6,2))</f>
        <v/>
      </c>
      <c r="L6" s="64" t="str">
        <f>CHOOSE(MATCH(LEN(初級・記入用!L6),{0,1,2,3,4},0),"","","0'"&amp;初級・記入用!L6,LEFT(初級・記入用!L6,1)&amp;"'"&amp;RIGHT(初級・記入用!L6,2),LEFT(初級・記入用!L6,2)&amp;"'"&amp;RIGHT(初級・記入用!L6,2))</f>
        <v/>
      </c>
      <c r="M6" s="42" t="str">
        <f>IF(初級・記入用!M6&lt;&gt;0,初級・記入用!M6,"")</f>
        <v/>
      </c>
      <c r="N6" s="77" t="str">
        <f>IF(初級・記入用!N6&lt;&gt;0,初級・記入用!N6,"")</f>
        <v/>
      </c>
      <c r="O6" s="77" t="str">
        <f>IF(初級・記入用!O6&lt;&gt;0,初級・記入用!O6,"")</f>
        <v/>
      </c>
      <c r="P6" s="3"/>
    </row>
    <row r="7" spans="2:16" ht="41.4" x14ac:dyDescent="0.2">
      <c r="B7" s="58" t="str">
        <f>IF(初級・記入用!B7&lt;&gt;0,初級・記入用!B7,"")</f>
        <v>Kick</v>
      </c>
      <c r="C7" s="65" t="str">
        <f>IF(初級・記入用!C7&lt;&gt;0,初級・記入用!C7,"")</f>
        <v>S1</v>
      </c>
      <c r="D7" s="65" t="str">
        <f>IF(初級・記入用!D7&lt;&gt;0,初級・記入用!D7,"")</f>
        <v/>
      </c>
      <c r="E7" s="100" t="str">
        <f>IF(初級・記入用!E7&lt;&gt;0,初級・記入用!E7,"")&amp;IF(初級・記入用!G7&lt;&gt;0,"×"&amp;初級・記入用!G7,"")&amp;IF(初級・記入用!I7&lt;&gt;0,"×"&amp;初級・記入用!I7,"")</f>
        <v>50×8</v>
      </c>
      <c r="F7" s="101"/>
      <c r="G7" s="101"/>
      <c r="H7" s="101"/>
      <c r="I7" s="102"/>
      <c r="J7" s="66" t="str">
        <f>CHOOSE(MATCH(LEN(初級・記入用!J7),{0,1,2,3,4},0),"","","0'"&amp;初級・記入用!J7,LEFT(初級・記入用!J7,1)&amp;"'"&amp;RIGHT(初級・記入用!J7,2),LEFT(初級・記入用!J7,2)&amp;"'"&amp;RIGHT(初級・記入用!J7,2))</f>
        <v>1''00</v>
      </c>
      <c r="K7" s="67" t="str">
        <f>CHOOSE(MATCH(LEN(初級・記入用!K7),{0,1,2,3,4},0),"","0","0'"&amp;初級・記入用!K7,LEFT(初級・記入用!K7,1)&amp;"'"&amp;RIGHT(初級・記入用!K7,2),LEFT(初級・記入用!K7,2)&amp;"'"&amp;RIGHT(初級・記入用!K7,2))</f>
        <v/>
      </c>
      <c r="L7" s="68" t="str">
        <f>CHOOSE(MATCH(LEN(初級・記入用!L7),{0,1,2,3,4},0),"","","0'"&amp;初級・記入用!L7,LEFT(初級・記入用!L7,1)&amp;"'"&amp;RIGHT(初級・記入用!L7,2),LEFT(初級・記入用!L7,2)&amp;"'"&amp;RIGHT(初級・記入用!L7,2))</f>
        <v/>
      </c>
      <c r="M7" s="44" t="str">
        <f>IF(初級・記入用!M7&lt;&gt;0,初級・記入用!M7,"")</f>
        <v/>
      </c>
      <c r="N7" s="78" t="str">
        <f>IF(初級・記入用!N7&lt;&gt;0,初級・記入用!N7,"")</f>
        <v/>
      </c>
      <c r="O7" s="78" t="str">
        <f>IF(初級・記入用!O7&lt;&gt;0,初級・記入用!O7,"")</f>
        <v/>
      </c>
      <c r="P7" s="3"/>
    </row>
    <row r="8" spans="2:16" ht="41.4" x14ac:dyDescent="0.2">
      <c r="B8" s="58" t="str">
        <f>IF(初級・記入用!B8&lt;&gt;0,初級・記入用!B8,"")</f>
        <v>Pull</v>
      </c>
      <c r="C8" s="65" t="str">
        <f>IF(初級・記入用!C8&lt;&gt;0,初級・記入用!C8,"")</f>
        <v>S1</v>
      </c>
      <c r="D8" s="65" t="str">
        <f>IF(初級・記入用!D8&lt;&gt;0,初級・記入用!D8,"")</f>
        <v/>
      </c>
      <c r="E8" s="100" t="str">
        <f>IF(初級・記入用!E8&lt;&gt;0,初級・記入用!E8,"")&amp;IF(初級・記入用!G8&lt;&gt;0,"×"&amp;初級・記入用!G8,"")&amp;IF(初級・記入用!I8&lt;&gt;0,"×"&amp;初級・記入用!I8,"")</f>
        <v>50×8</v>
      </c>
      <c r="F8" s="101"/>
      <c r="G8" s="101"/>
      <c r="H8" s="101"/>
      <c r="I8" s="102"/>
      <c r="J8" s="66" t="str">
        <f>CHOOSE(MATCH(LEN(初級・記入用!J8),{0,1,2,3,4},0),"","","0'"&amp;初級・記入用!J8,LEFT(初級・記入用!J8,1)&amp;"'"&amp;RIGHT(初級・記入用!J8,2),LEFT(初級・記入用!J8,2)&amp;"'"&amp;RIGHT(初級・記入用!J8,2))</f>
        <v>1''00</v>
      </c>
      <c r="K8" s="67" t="str">
        <f>CHOOSE(MATCH(LEN(初級・記入用!K8),{0,1,2,3,4},0),"","0","0'"&amp;初級・記入用!K8,LEFT(初級・記入用!K8,1)&amp;"'"&amp;RIGHT(初級・記入用!K8,2),LEFT(初級・記入用!K8,2)&amp;"'"&amp;RIGHT(初級・記入用!K8,2))</f>
        <v/>
      </c>
      <c r="L8" s="68" t="str">
        <f>CHOOSE(MATCH(LEN(初級・記入用!L8),{0,1,2,3,4},0),"","","0'"&amp;初級・記入用!L8,LEFT(初級・記入用!L8,1)&amp;"'"&amp;RIGHT(初級・記入用!L8,2),LEFT(初級・記入用!L8,2)&amp;"'"&amp;RIGHT(初級・記入用!L8,2))</f>
        <v/>
      </c>
      <c r="M8" s="44" t="str">
        <f>IF(初級・記入用!M8&lt;&gt;0,初級・記入用!M8,"")</f>
        <v/>
      </c>
      <c r="N8" s="78" t="str">
        <f>IF(初級・記入用!N8&lt;&gt;0,初級・記入用!N8,"")</f>
        <v/>
      </c>
      <c r="O8" s="78" t="str">
        <f>IF(初級・記入用!O8&lt;&gt;0,初級・記入用!O8,"")</f>
        <v/>
      </c>
    </row>
    <row r="9" spans="2:16" ht="41.4" x14ac:dyDescent="0.2">
      <c r="B9" s="58" t="str">
        <f>IF(初級・記入用!B10&lt;&gt;0,初級・記入用!B10,"")</f>
        <v>SR</v>
      </c>
      <c r="C9" s="65" t="str">
        <f>IF(初級・記入用!C10&lt;&gt;0,初級・記入用!C10,"")</f>
        <v>FR</v>
      </c>
      <c r="D9" s="65" t="str">
        <f>IF(初級・記入用!D10&lt;&gt;0,初級・記入用!D10,"")</f>
        <v/>
      </c>
      <c r="E9" s="100" t="str">
        <f>IF(初級・記入用!E10&lt;&gt;0,初級・記入用!E10,"")&amp;IF(初級・記入用!G10&lt;&gt;0,"×"&amp;初級・記入用!G10,"")&amp;IF(初級・記入用!I10&lt;&gt;0,"×"&amp;初級・記入用!I10,"")</f>
        <v>100×8×2</v>
      </c>
      <c r="F9" s="101"/>
      <c r="G9" s="101"/>
      <c r="H9" s="101"/>
      <c r="I9" s="102"/>
      <c r="J9" s="66" t="str">
        <f>CHOOSE(MATCH(LEN(初級・記入用!J10),{0,1,2,3,4},0),"","","0'"&amp;初級・記入用!J10,LEFT(初級・記入用!J10,1)&amp;"'"&amp;RIGHT(初級・記入用!J10,2),LEFT(初級・記入用!J10,2)&amp;"'"&amp;RIGHT(初級・記入用!J10,2))</f>
        <v>2''00</v>
      </c>
      <c r="K9" s="67" t="str">
        <f>CHOOSE(MATCH(LEN(初級・記入用!K10),{0,1,2,3,4},0),"","0","0'"&amp;初級・記入用!K10,LEFT(初級・記入用!K10,1)&amp;"'"&amp;RIGHT(初級・記入用!K10,2),LEFT(初級・記入用!K10,2)&amp;"'"&amp;RIGHT(初級・記入用!K10,2))</f>
        <v>2''00</v>
      </c>
      <c r="L9" s="68" t="str">
        <f>CHOOSE(MATCH(LEN(初級・記入用!L10),{0,1,2,3,4},0),"","","0'"&amp;初級・記入用!L10,LEFT(初級・記入用!L10,1)&amp;"'"&amp;RIGHT(初級・記入用!L10,2),LEFT(初級・記入用!L10,2)&amp;"'"&amp;RIGHT(初級・記入用!L10,2))</f>
        <v/>
      </c>
      <c r="M9" s="44" t="str">
        <f>IF(初級・記入用!M10&lt;&gt;0,初級・記入用!M10,"")</f>
        <v>1stset=前半50mhypo7,後半50mhypo5 2ndset=ターン後10m呼吸禁止　まわし+15s</v>
      </c>
      <c r="N9" s="78" t="str">
        <f>IF(初級・記入用!N10&lt;&gt;0,初級・記入用!N10,"")</f>
        <v/>
      </c>
      <c r="O9" s="78" t="str">
        <f>IF(初級・記入用!O10&lt;&gt;0,初級・記入用!O10,"")</f>
        <v/>
      </c>
    </row>
    <row r="10" spans="2:16" ht="41.4" x14ac:dyDescent="0.2">
      <c r="B10" s="58" t="str">
        <f>IF(初級・記入用!B11&lt;&gt;0,初級・記入用!B11,"")</f>
        <v>Main</v>
      </c>
      <c r="C10" s="65" t="str">
        <f>IF(初級・記入用!C11&lt;&gt;0,初級・記入用!C11,"")</f>
        <v>FR</v>
      </c>
      <c r="D10" s="65" t="str">
        <f>IF(初級・記入用!D11&lt;&gt;0,初級・記入用!D11,"")</f>
        <v/>
      </c>
      <c r="E10" s="100" t="str">
        <f>IF(初級・記入用!E11&lt;&gt;0,初級・記入用!E11,"")&amp;IF(初級・記入用!G11&lt;&gt;0,"×"&amp;初級・記入用!G11,"")&amp;IF(初級・記入用!I11&lt;&gt;0,"×"&amp;初級・記入用!I11,"")</f>
        <v>50×4×4</v>
      </c>
      <c r="F10" s="101"/>
      <c r="G10" s="101"/>
      <c r="H10" s="101"/>
      <c r="I10" s="102"/>
      <c r="J10" s="66" t="str">
        <f>CHOOSE(MATCH(LEN(初級・記入用!J11),{0,1,2,3,4},0),"","","0'"&amp;初級・記入用!J11,LEFT(初級・記入用!J11,1)&amp;"'"&amp;RIGHT(初級・記入用!J11,2),LEFT(初級・記入用!J11,2)&amp;"'"&amp;RIGHT(初級・記入用!J11,2))</f>
        <v>1''30</v>
      </c>
      <c r="K10" s="67" t="str">
        <f>CHOOSE(MATCH(LEN(初級・記入用!K11),{0,1,2,3,4},0),"","0","0'"&amp;初級・記入用!K11,LEFT(初級・記入用!K11,1)&amp;"'"&amp;RIGHT(初級・記入用!K11,2),LEFT(初級・記入用!K11,2)&amp;"'"&amp;RIGHT(初級・記入用!K11,2))</f>
        <v>2''00</v>
      </c>
      <c r="L10" s="68" t="str">
        <f>CHOOSE(MATCH(LEN(初級・記入用!L11),{0,1,2,3,4},0),"","","0'"&amp;初級・記入用!L11,LEFT(初級・記入用!L11,1)&amp;"'"&amp;RIGHT(初級・記入用!L11,2),LEFT(初級・記入用!L11,2)&amp;"'"&amp;RIGHT(初級・記入用!L11,2))</f>
        <v/>
      </c>
      <c r="M10" s="44" t="str">
        <f>IF(初級・記入用!M11&lt;&gt;0,初級・記入用!M11,"")</f>
        <v>1stset=des 2ndset=b-up 3rdset&amp;4thset=all-outかつ出来る限り呼吸我慢　ターン後すぐの呼吸は厳禁！</v>
      </c>
      <c r="N10" s="78" t="str">
        <f>IF(初級・記入用!N11&lt;&gt;0,初級・記入用!N11,"")</f>
        <v/>
      </c>
      <c r="O10" s="78" t="str">
        <f>IF(初級・記入用!O11&lt;&gt;0,初級・記入用!O11,"")</f>
        <v/>
      </c>
    </row>
    <row r="11" spans="2:16" ht="41.4" x14ac:dyDescent="0.2">
      <c r="B11" s="58" t="str">
        <f>IF(初級・記入用!B12&lt;&gt;0,初級・記入用!B12,"")</f>
        <v>Down</v>
      </c>
      <c r="C11" s="65" t="str">
        <f>IF(初級・記入用!C12&lt;&gt;0,初級・記入用!C12,"")</f>
        <v>Cho</v>
      </c>
      <c r="D11" s="65" t="str">
        <f>IF(初級・記入用!D12&lt;&gt;0,初級・記入用!D12,"")</f>
        <v/>
      </c>
      <c r="E11" s="100" t="str">
        <f>IF(初級・記入用!E12&lt;&gt;0,初級・記入用!E12,"")&amp;IF(初級・記入用!G12&lt;&gt;0,"×"&amp;初級・記入用!G12,"")&amp;IF(初級・記入用!I12&lt;&gt;0,"×"&amp;初級・記入用!I12,"")</f>
        <v/>
      </c>
      <c r="F11" s="101"/>
      <c r="G11" s="101"/>
      <c r="H11" s="101"/>
      <c r="I11" s="102"/>
      <c r="J11" s="66" t="str">
        <f>CHOOSE(MATCH(LEN(初級・記入用!J12),{0,1,2,3,4},0),"","","0'"&amp;初級・記入用!J12,LEFT(初級・記入用!J12,1)&amp;"'"&amp;RIGHT(初級・記入用!J12,2),LEFT(初級・記入用!J12,2)&amp;"'"&amp;RIGHT(初級・記入用!J12,2))</f>
        <v/>
      </c>
      <c r="K11" s="67" t="str">
        <f>CHOOSE(MATCH(LEN(初級・記入用!K12),{0,1,2,3,4},0),"","0","0'"&amp;初級・記入用!K12,LEFT(初級・記入用!K12,1)&amp;"'"&amp;RIGHT(初級・記入用!K12,2),LEFT(初級・記入用!K12,2)&amp;"'"&amp;RIGHT(初級・記入用!K12,2))</f>
        <v/>
      </c>
      <c r="L11" s="68" t="str">
        <f>CHOOSE(MATCH(LEN(初級・記入用!L12),{0,1,2,3,4},0),"","","0'"&amp;初級・記入用!L12,LEFT(初級・記入用!L12,1)&amp;"'"&amp;RIGHT(初級・記入用!L12,2),LEFT(初級・記入用!L12,2)&amp;"'"&amp;RIGHT(初級・記入用!L12,2))</f>
        <v/>
      </c>
      <c r="M11" s="44" t="str">
        <f>IF(初級・記入用!M12&lt;&gt;0,初級・記入用!M12,"")</f>
        <v>300以上　1日目の疲れを確実に取ること</v>
      </c>
      <c r="N11" s="78" t="str">
        <f>IF(初級・記入用!N12&lt;&gt;0,初級・記入用!N12,"")</f>
        <v/>
      </c>
      <c r="O11" s="78" t="str">
        <f>IF(初級・記入用!O12&lt;&gt;0,初級・記入用!O12,"")</f>
        <v/>
      </c>
    </row>
    <row r="12" spans="2:16" ht="41.4" x14ac:dyDescent="0.2">
      <c r="B12" s="58" t="str">
        <f>IF(初級・記入用!B13&lt;&gt;0,初級・記入用!B13,"")</f>
        <v/>
      </c>
      <c r="C12" s="65" t="str">
        <f>IF(初級・記入用!C13&lt;&gt;0,初級・記入用!C13,"")</f>
        <v/>
      </c>
      <c r="D12" s="65" t="str">
        <f>IF(初級・記入用!D13&lt;&gt;0,初級・記入用!D13,"")</f>
        <v/>
      </c>
      <c r="E12" s="100" t="str">
        <f>IF(初級・記入用!E13&lt;&gt;0,初級・記入用!E13,"")&amp;IF(初級・記入用!G13&lt;&gt;0,"×"&amp;初級・記入用!G13,"")&amp;IF(初級・記入用!I13&lt;&gt;0,"×"&amp;初級・記入用!I13,"")</f>
        <v/>
      </c>
      <c r="F12" s="101"/>
      <c r="G12" s="101"/>
      <c r="H12" s="101"/>
      <c r="I12" s="102"/>
      <c r="J12" s="66" t="str">
        <f>CHOOSE(MATCH(LEN(初級・記入用!J13),{0,1,2,3,4},0),"","","0'"&amp;初級・記入用!J13,LEFT(初級・記入用!J13,1)&amp;"'"&amp;RIGHT(初級・記入用!J13,2),LEFT(初級・記入用!J13,2)&amp;"'"&amp;RIGHT(初級・記入用!J13,2))</f>
        <v/>
      </c>
      <c r="K12" s="67" t="str">
        <f>CHOOSE(MATCH(LEN(初級・記入用!K13),{0,1,2,3,4},0),"","0","0'"&amp;初級・記入用!K13,LEFT(初級・記入用!K13,1)&amp;"'"&amp;RIGHT(初級・記入用!K13,2),LEFT(初級・記入用!K13,2)&amp;"'"&amp;RIGHT(初級・記入用!K13,2))</f>
        <v/>
      </c>
      <c r="L12" s="68" t="str">
        <f>CHOOSE(MATCH(LEN(初級・記入用!L13),{0,1,2,3,4},0),"","","0'"&amp;初級・記入用!L13,LEFT(初級・記入用!L13,1)&amp;"'"&amp;RIGHT(初級・記入用!L13,2),LEFT(初級・記入用!L13,2)&amp;"'"&amp;RIGHT(初級・記入用!L13,2))</f>
        <v/>
      </c>
      <c r="M12" s="44" t="str">
        <f>IF(初級・記入用!M13&lt;&gt;0,初級・記入用!M13,"")</f>
        <v/>
      </c>
      <c r="N12" s="78" t="str">
        <f>IF(初級・記入用!N13&lt;&gt;0,初級・記入用!N13,"")</f>
        <v/>
      </c>
      <c r="O12" s="78" t="str">
        <f>IF(初級・記入用!O13&lt;&gt;0,初級・記入用!O13,"")</f>
        <v/>
      </c>
    </row>
    <row r="13" spans="2:16" ht="41.4" x14ac:dyDescent="0.2">
      <c r="B13" s="58" t="str">
        <f>IF(初級・記入用!B14&lt;&gt;0,初級・記入用!B14,"")</f>
        <v/>
      </c>
      <c r="C13" s="65" t="str">
        <f>IF(初級・記入用!C14&lt;&gt;0,初級・記入用!C14,"")</f>
        <v/>
      </c>
      <c r="D13" s="65" t="str">
        <f>IF(初級・記入用!D14&lt;&gt;0,初級・記入用!D14,"")</f>
        <v/>
      </c>
      <c r="E13" s="100" t="str">
        <f>IF(初級・記入用!E14&lt;&gt;0,初級・記入用!E14,"")&amp;IF(初級・記入用!G14&lt;&gt;0,"×"&amp;初級・記入用!G14,"")&amp;IF(初級・記入用!I14&lt;&gt;0,"×"&amp;初級・記入用!I14,"")</f>
        <v/>
      </c>
      <c r="F13" s="101"/>
      <c r="G13" s="101"/>
      <c r="H13" s="101"/>
      <c r="I13" s="102"/>
      <c r="J13" s="66" t="str">
        <f>CHOOSE(MATCH(LEN(初級・記入用!J14),{0,1,2,3,4},0),"","","0'"&amp;初級・記入用!J14,LEFT(初級・記入用!J14,1)&amp;"'"&amp;RIGHT(初級・記入用!J14,2),LEFT(初級・記入用!J14,2)&amp;"'"&amp;RIGHT(初級・記入用!J14,2))</f>
        <v/>
      </c>
      <c r="K13" s="67" t="str">
        <f>CHOOSE(MATCH(LEN(初級・記入用!K14),{0,1,2,3,4},0),"","0","0'"&amp;初級・記入用!K14,LEFT(初級・記入用!K14,1)&amp;"'"&amp;RIGHT(初級・記入用!K14,2),LEFT(初級・記入用!K14,2)&amp;"'"&amp;RIGHT(初級・記入用!K14,2))</f>
        <v/>
      </c>
      <c r="L13" s="68" t="str">
        <f>CHOOSE(MATCH(LEN(初級・記入用!L14),{0,1,2,3,4},0),"","","0'"&amp;初級・記入用!L14,LEFT(初級・記入用!L14,1)&amp;"'"&amp;RIGHT(初級・記入用!L14,2),LEFT(初級・記入用!L14,2)&amp;"'"&amp;RIGHT(初級・記入用!L14,2))</f>
        <v/>
      </c>
      <c r="M13" s="44" t="str">
        <f>IF(初級・記入用!M14&lt;&gt;0,初級・記入用!M14,"")</f>
        <v>※本数とサークルは4,5コース基準です　その他のコースの本数は以下（サークルはMain以外は各自で）</v>
      </c>
      <c r="N13" s="78" t="str">
        <f>IF(初級・記入用!N14&lt;&gt;0,初級・記入用!N14,"")</f>
        <v/>
      </c>
      <c r="O13" s="78" t="str">
        <f>IF(初級・記入用!O14&lt;&gt;0,初級・記入用!O14,"")</f>
        <v/>
      </c>
    </row>
    <row r="14" spans="2:16" ht="41.4" x14ac:dyDescent="0.2">
      <c r="B14" s="58" t="str">
        <f>IF(初級・記入用!B15&lt;&gt;0,初級・記入用!B15,"")</f>
        <v/>
      </c>
      <c r="C14" s="65" t="str">
        <f>IF(初級・記入用!C15&lt;&gt;0,初級・記入用!C15,"")</f>
        <v/>
      </c>
      <c r="D14" s="65" t="str">
        <f>IF(初級・記入用!D15&lt;&gt;0,初級・記入用!D15,"")</f>
        <v/>
      </c>
      <c r="E14" s="100" t="str">
        <f>IF(初級・記入用!E15&lt;&gt;0,初級・記入用!E15,"")&amp;IF(初級・記入用!G15&lt;&gt;0,"×"&amp;初級・記入用!G15,"")&amp;IF(初級・記入用!I15&lt;&gt;0,"×"&amp;初級・記入用!I15,"")</f>
        <v/>
      </c>
      <c r="F14" s="101"/>
      <c r="G14" s="101"/>
      <c r="H14" s="101"/>
      <c r="I14" s="102"/>
      <c r="J14" s="66" t="str">
        <f>CHOOSE(MATCH(LEN(初級・記入用!J15),{0,1,2,3,4},0),"","","0'"&amp;初級・記入用!J15,LEFT(初級・記入用!J15,1)&amp;"'"&amp;RIGHT(初級・記入用!J15,2),LEFT(初級・記入用!J15,2)&amp;"'"&amp;RIGHT(初級・記入用!J15,2))</f>
        <v/>
      </c>
      <c r="K14" s="67" t="str">
        <f>CHOOSE(MATCH(LEN(初級・記入用!K15),{0,1,2,3,4},0),"","0","0'"&amp;初級・記入用!K15,LEFT(初級・記入用!K15,1)&amp;"'"&amp;RIGHT(初級・記入用!K15,2),LEFT(初級・記入用!K15,2)&amp;"'"&amp;RIGHT(初級・記入用!K15,2))</f>
        <v/>
      </c>
      <c r="L14" s="68" t="str">
        <f>CHOOSE(MATCH(LEN(初級・記入用!L15),{0,1,2,3,4},0),"","","0'"&amp;初級・記入用!L15,LEFT(初級・記入用!L15,1)&amp;"'"&amp;RIGHT(初級・記入用!L15,2),LEFT(初級・記入用!L15,2)&amp;"'"&amp;RIGHT(初級・記入用!L15,2))</f>
        <v/>
      </c>
      <c r="M14" s="44" t="str">
        <f>IF(初級・記入用!M15&lt;&gt;0,初級・記入用!M15,"")</f>
        <v>1,2コース　＋2本</v>
      </c>
      <c r="N14" s="78" t="str">
        <f>IF(初級・記入用!N15&lt;&gt;0,初級・記入用!N15,"")</f>
        <v/>
      </c>
      <c r="O14" s="78" t="str">
        <f>IF(初級・記入用!O15&lt;&gt;0,初級・記入用!O15,"")</f>
        <v/>
      </c>
    </row>
    <row r="15" spans="2:16" ht="41.4" x14ac:dyDescent="0.2">
      <c r="B15" s="58" t="str">
        <f>IF(初級・記入用!B16&lt;&gt;0,初級・記入用!B16,"")</f>
        <v/>
      </c>
      <c r="C15" s="65" t="str">
        <f>IF(初級・記入用!C16&lt;&gt;0,初級・記入用!C16,"")</f>
        <v/>
      </c>
      <c r="D15" s="65" t="str">
        <f>IF(初級・記入用!D16&lt;&gt;0,初級・記入用!D16,"")</f>
        <v/>
      </c>
      <c r="E15" s="100" t="str">
        <f>IF(初級・記入用!E16&lt;&gt;0,初級・記入用!E16,"")&amp;IF(初級・記入用!G16&lt;&gt;0,"×"&amp;初級・記入用!G16,"")&amp;IF(初級・記入用!I16&lt;&gt;0,"×"&amp;初級・記入用!I16,"")</f>
        <v/>
      </c>
      <c r="F15" s="101"/>
      <c r="G15" s="101"/>
      <c r="H15" s="101"/>
      <c r="I15" s="102"/>
      <c r="J15" s="66" t="str">
        <f>CHOOSE(MATCH(LEN(初級・記入用!J16),{0,1,2,3,4},0),"","","0'"&amp;初級・記入用!J16,LEFT(初級・記入用!J16,1)&amp;"'"&amp;RIGHT(初級・記入用!J16,2),LEFT(初級・記入用!J16,2)&amp;"'"&amp;RIGHT(初級・記入用!J16,2))</f>
        <v/>
      </c>
      <c r="K15" s="67" t="str">
        <f>CHOOSE(MATCH(LEN(初級・記入用!K16),{0,1,2,3,4},0),"","0","0'"&amp;初級・記入用!K16,LEFT(初級・記入用!K16,1)&amp;"'"&amp;RIGHT(初級・記入用!K16,2),LEFT(初級・記入用!K16,2)&amp;"'"&amp;RIGHT(初級・記入用!K16,2))</f>
        <v/>
      </c>
      <c r="L15" s="68" t="str">
        <f>CHOOSE(MATCH(LEN(初級・記入用!L16),{0,1,2,3,4},0),"","","0'"&amp;初級・記入用!L16,LEFT(初級・記入用!L16,1)&amp;"'"&amp;RIGHT(初級・記入用!L16,2),LEFT(初級・記入用!L16,2)&amp;"'"&amp;RIGHT(初級・記入用!L16,2))</f>
        <v/>
      </c>
      <c r="M15" s="44" t="str">
        <f>IF(初級・記入用!M16&lt;&gt;0,初級・記入用!M16,"")</f>
        <v>3コース　　＋1本</v>
      </c>
      <c r="N15" s="78" t="str">
        <f>IF(初級・記入用!N16&lt;&gt;0,初級・記入用!N16,"")</f>
        <v/>
      </c>
      <c r="O15" s="78" t="str">
        <f>IF(初級・記入用!O16&lt;&gt;0,初級・記入用!O16,"")</f>
        <v/>
      </c>
    </row>
    <row r="16" spans="2:16" ht="41.4" x14ac:dyDescent="0.2">
      <c r="B16" s="58" t="str">
        <f>IF(初級・記入用!B17&lt;&gt;0,初級・記入用!B17,"")</f>
        <v/>
      </c>
      <c r="C16" s="65" t="str">
        <f>IF(初級・記入用!C17&lt;&gt;0,初級・記入用!C17,"")</f>
        <v/>
      </c>
      <c r="D16" s="65" t="str">
        <f>IF(初級・記入用!D17&lt;&gt;0,初級・記入用!D17,"")</f>
        <v/>
      </c>
      <c r="E16" s="100" t="str">
        <f>IF(初級・記入用!E17&lt;&gt;0,初級・記入用!E17,"")&amp;IF(初級・記入用!G17&lt;&gt;0,"×"&amp;初級・記入用!G17,"")&amp;IF(初級・記入用!I17&lt;&gt;0,"×"&amp;初級・記入用!I17,"")</f>
        <v/>
      </c>
      <c r="F16" s="101"/>
      <c r="G16" s="101"/>
      <c r="H16" s="101"/>
      <c r="I16" s="102"/>
      <c r="J16" s="66" t="str">
        <f>CHOOSE(MATCH(LEN(初級・記入用!J17),{0,1,2,3,4},0),"","","0'"&amp;初級・記入用!J17,LEFT(初級・記入用!J17,1)&amp;"'"&amp;RIGHT(初級・記入用!J17,2),LEFT(初級・記入用!J17,2)&amp;"'"&amp;RIGHT(初級・記入用!J17,2))</f>
        <v/>
      </c>
      <c r="K16" s="67" t="str">
        <f>CHOOSE(MATCH(LEN(初級・記入用!K17),{0,1,2,3,4},0),"","0","0'"&amp;初級・記入用!K17,LEFT(初級・記入用!K17,1)&amp;"'"&amp;RIGHT(初級・記入用!K17,2),LEFT(初級・記入用!K17,2)&amp;"'"&amp;RIGHT(初級・記入用!K17,2))</f>
        <v/>
      </c>
      <c r="L16" s="68" t="str">
        <f>CHOOSE(MATCH(LEN(初級・記入用!L17),{0,1,2,3,4},0),"","","0'"&amp;初級・記入用!L17,LEFT(初級・記入用!L17,1)&amp;"'"&amp;RIGHT(初級・記入用!L17,2),LEFT(初級・記入用!L17,2)&amp;"'"&amp;RIGHT(初級・記入用!L17,2))</f>
        <v/>
      </c>
      <c r="M16" s="44" t="str">
        <f>IF(初級・記入用!M17&lt;&gt;0,初級・記入用!M17,"")</f>
        <v>6コース       -1本</v>
      </c>
      <c r="N16" s="78" t="str">
        <f>IF(初級・記入用!N17&lt;&gt;0,初級・記入用!N17,"")</f>
        <v/>
      </c>
      <c r="O16" s="78" t="str">
        <f>IF(初級・記入用!O17&lt;&gt;0,初級・記入用!O17,"")</f>
        <v/>
      </c>
    </row>
    <row r="17" spans="2:15" ht="41.4" x14ac:dyDescent="0.2">
      <c r="B17" s="58" t="str">
        <f>IF(初級・記入用!B18&lt;&gt;0,初級・記入用!B18,"")</f>
        <v/>
      </c>
      <c r="C17" s="65" t="str">
        <f>IF(初級・記入用!C18&lt;&gt;0,初級・記入用!C18,"")</f>
        <v/>
      </c>
      <c r="D17" s="65" t="str">
        <f>IF(初級・記入用!D18&lt;&gt;0,初級・記入用!D18,"")</f>
        <v/>
      </c>
      <c r="E17" s="100" t="str">
        <f>IF(初級・記入用!E18&lt;&gt;0,初級・記入用!E18,"")&amp;IF(初級・記入用!G18&lt;&gt;0,"×"&amp;初級・記入用!G18,"")&amp;IF(初級・記入用!I18&lt;&gt;0,"×"&amp;初級・記入用!I18,"")</f>
        <v/>
      </c>
      <c r="F17" s="101"/>
      <c r="G17" s="101"/>
      <c r="H17" s="101"/>
      <c r="I17" s="102"/>
      <c r="J17" s="66" t="str">
        <f>CHOOSE(MATCH(LEN(初級・記入用!J18),{0,1,2,3,4},0),"","","0'"&amp;初級・記入用!J18,LEFT(初級・記入用!J18,1)&amp;"'"&amp;RIGHT(初級・記入用!J18,2),LEFT(初級・記入用!J18,2)&amp;"'"&amp;RIGHT(初級・記入用!J18,2))</f>
        <v/>
      </c>
      <c r="K17" s="67" t="str">
        <f>CHOOSE(MATCH(LEN(初級・記入用!K18),{0,1,2,3,4},0),"","0","0'"&amp;初級・記入用!K18,LEFT(初級・記入用!K18,1)&amp;"'"&amp;RIGHT(初級・記入用!K18,2),LEFT(初級・記入用!K18,2)&amp;"'"&amp;RIGHT(初級・記入用!K18,2))</f>
        <v/>
      </c>
      <c r="L17" s="68" t="str">
        <f>CHOOSE(MATCH(LEN(初級・記入用!L18),{0,1,2,3,4},0),"","","0'"&amp;初級・記入用!L18,LEFT(初級・記入用!L18,1)&amp;"'"&amp;RIGHT(初級・記入用!L18,2),LEFT(初級・記入用!L18,2)&amp;"'"&amp;RIGHT(初級・記入用!L18,2))</f>
        <v/>
      </c>
      <c r="M17" s="44" t="str">
        <f>IF(初級・記入用!M18&lt;&gt;0,初級・記入用!M18,"")</f>
        <v>7,8コース　-2本</v>
      </c>
      <c r="N17" s="78" t="str">
        <f>IF(初級・記入用!N18&lt;&gt;0,初級・記入用!N18,"")</f>
        <v/>
      </c>
      <c r="O17" s="78" t="str">
        <f>IF(初級・記入用!O18&lt;&gt;0,初級・記入用!O18,"")</f>
        <v/>
      </c>
    </row>
    <row r="18" spans="2:15" ht="41.4" x14ac:dyDescent="0.2">
      <c r="B18" s="58" t="str">
        <f>IF(初級・記入用!B19&lt;&gt;0,初級・記入用!B19,"")</f>
        <v/>
      </c>
      <c r="C18" s="65" t="str">
        <f>IF(初級・記入用!C19&lt;&gt;0,初級・記入用!C19,"")</f>
        <v/>
      </c>
      <c r="D18" s="65" t="str">
        <f>IF(初級・記入用!D19&lt;&gt;0,初級・記入用!D19,"")</f>
        <v/>
      </c>
      <c r="E18" s="100" t="str">
        <f>IF(初級・記入用!E19&lt;&gt;0,初級・記入用!E19,"")&amp;IF(初級・記入用!G19&lt;&gt;0,"×"&amp;初級・記入用!G19,"")&amp;IF(初級・記入用!I19&lt;&gt;0,"×"&amp;初級・記入用!I19,"")</f>
        <v/>
      </c>
      <c r="F18" s="101"/>
      <c r="G18" s="101"/>
      <c r="H18" s="101"/>
      <c r="I18" s="102"/>
      <c r="J18" s="66" t="str">
        <f>CHOOSE(MATCH(LEN(初級・記入用!J19),{0,1,2,3,4},0),"","","0'"&amp;初級・記入用!J19,LEFT(初級・記入用!J19,1)&amp;"'"&amp;RIGHT(初級・記入用!J19,2),LEFT(初級・記入用!J19,2)&amp;"'"&amp;RIGHT(初級・記入用!J19,2))</f>
        <v/>
      </c>
      <c r="K18" s="67" t="str">
        <f>CHOOSE(MATCH(LEN(初級・記入用!K19),{0,1,2,3,4},0),"","0","0'"&amp;初級・記入用!K19,LEFT(初級・記入用!K19,1)&amp;"'"&amp;RIGHT(初級・記入用!K19,2),LEFT(初級・記入用!K19,2)&amp;"'"&amp;RIGHT(初級・記入用!K19,2))</f>
        <v/>
      </c>
      <c r="L18" s="68" t="str">
        <f>CHOOSE(MATCH(LEN(初級・記入用!L19),{0,1,2,3,4},0),"","","0'"&amp;初級・記入用!L19,LEFT(初級・記入用!L19,1)&amp;"'"&amp;RIGHT(初級・記入用!L19,2),LEFT(初級・記入用!L19,2)&amp;"'"&amp;RIGHT(初級・記入用!L19,2))</f>
        <v/>
      </c>
      <c r="M18" s="44" t="str">
        <f>IF(初級・記入用!M19&lt;&gt;0,初級・記入用!M19,"")</f>
        <v>※ただし、DrillとMainの本数は全員同じです</v>
      </c>
      <c r="N18" s="78" t="str">
        <f>IF(初級・記入用!N19&lt;&gt;0,初級・記入用!N19,"")</f>
        <v/>
      </c>
      <c r="O18" s="78" t="str">
        <f>IF(初級・記入用!O19&lt;&gt;0,初級・記入用!O19,"")</f>
        <v/>
      </c>
    </row>
    <row r="19" spans="2:15" ht="41.4" x14ac:dyDescent="0.2">
      <c r="B19" s="58" t="str">
        <f>IF(初級・記入用!B20&lt;&gt;0,初級・記入用!B20,"")</f>
        <v/>
      </c>
      <c r="C19" s="65" t="str">
        <f>IF(初級・記入用!C20&lt;&gt;0,初級・記入用!C20,"")</f>
        <v/>
      </c>
      <c r="D19" s="65" t="str">
        <f>IF(初級・記入用!D20&lt;&gt;0,初級・記入用!D20,"")</f>
        <v/>
      </c>
      <c r="E19" s="100" t="str">
        <f>IF(初級・記入用!E20&lt;&gt;0,初級・記入用!E20,"")&amp;IF(初級・記入用!G20&lt;&gt;0,"×"&amp;初級・記入用!G20,"")&amp;IF(初級・記入用!I20&lt;&gt;0,"×"&amp;初級・記入用!I20,"")</f>
        <v/>
      </c>
      <c r="F19" s="101"/>
      <c r="G19" s="101"/>
      <c r="H19" s="101"/>
      <c r="I19" s="102"/>
      <c r="J19" s="66" t="str">
        <f>CHOOSE(MATCH(LEN(初級・記入用!J20),{0,1,2,3,4},0),"","","0'"&amp;初級・記入用!J20,LEFT(初級・記入用!J20,1)&amp;"'"&amp;RIGHT(初級・記入用!J20,2),LEFT(初級・記入用!J20,2)&amp;"'"&amp;RIGHT(初級・記入用!J20,2))</f>
        <v/>
      </c>
      <c r="K19" s="67" t="str">
        <f>CHOOSE(MATCH(LEN(初級・記入用!K20),{0,1,2,3,4},0),"","0","0'"&amp;初級・記入用!K20,LEFT(初級・記入用!K20,1)&amp;"'"&amp;RIGHT(初級・記入用!K20,2),LEFT(初級・記入用!K20,2)&amp;"'"&amp;RIGHT(初級・記入用!K20,2))</f>
        <v/>
      </c>
      <c r="L19" s="68" t="str">
        <f>CHOOSE(MATCH(LEN(初級・記入用!L20),{0,1,2,3,4},0),"","","0'"&amp;初級・記入用!L20,LEFT(初級・記入用!L20,1)&amp;"'"&amp;RIGHT(初級・記入用!L20,2),LEFT(初級・記入用!L20,2)&amp;"'"&amp;RIGHT(初級・記入用!L20,2))</f>
        <v/>
      </c>
      <c r="M19" s="44" t="str">
        <f>IF(初級・記入用!M20&lt;&gt;0,初級・記入用!M20,"")</f>
        <v>※Mainのサークルは1~3コースは1'20,　4~6コースは1'30  7,8コースは1'40です。</v>
      </c>
      <c r="N19" s="78" t="str">
        <f>IF(初級・記入用!N20&lt;&gt;0,初級・記入用!N20,"")</f>
        <v/>
      </c>
      <c r="O19" s="78" t="str">
        <f>IF(初級・記入用!O20&lt;&gt;0,初級・記入用!O20,"")</f>
        <v/>
      </c>
    </row>
    <row r="20" spans="2:15" ht="41.4" x14ac:dyDescent="0.2">
      <c r="B20" s="58" t="str">
        <f>IF(初級・記入用!B21&lt;&gt;0,初級・記入用!B21,"")</f>
        <v/>
      </c>
      <c r="C20" s="65" t="str">
        <f>IF(初級・記入用!C21&lt;&gt;0,初級・記入用!C21,"")</f>
        <v/>
      </c>
      <c r="D20" s="65" t="str">
        <f>IF(初級・記入用!D21&lt;&gt;0,初級・記入用!D21,"")</f>
        <v/>
      </c>
      <c r="E20" s="100" t="str">
        <f>IF(初級・記入用!E21&lt;&gt;0,初級・記入用!E21,"")&amp;IF(初級・記入用!G21&lt;&gt;0,"×"&amp;初級・記入用!G21,"")&amp;IF(初級・記入用!I21&lt;&gt;0,"×"&amp;初級・記入用!I21,"")</f>
        <v/>
      </c>
      <c r="F20" s="101"/>
      <c r="G20" s="101"/>
      <c r="H20" s="101"/>
      <c r="I20" s="102"/>
      <c r="J20" s="66" t="str">
        <f>CHOOSE(MATCH(LEN(初級・記入用!J21),{0,1,2,3,4},0),"","","0'"&amp;初級・記入用!J21,LEFT(初級・記入用!J21,1)&amp;"'"&amp;RIGHT(初級・記入用!J21,2),LEFT(初級・記入用!J21,2)&amp;"'"&amp;RIGHT(初級・記入用!J21,2))</f>
        <v/>
      </c>
      <c r="K20" s="67" t="str">
        <f>CHOOSE(MATCH(LEN(初級・記入用!K21),{0,1,2,3,4},0),"","0","0'"&amp;初級・記入用!K21,LEFT(初級・記入用!K21,1)&amp;"'"&amp;RIGHT(初級・記入用!K21,2),LEFT(初級・記入用!K21,2)&amp;"'"&amp;RIGHT(初級・記入用!K21,2))</f>
        <v/>
      </c>
      <c r="L20" s="68" t="str">
        <f>CHOOSE(MATCH(LEN(初級・記入用!L21),{0,1,2,3,4},0),"","","0'"&amp;初級・記入用!L21,LEFT(初級・記入用!L21,1)&amp;"'"&amp;RIGHT(初級・記入用!L21,2),LEFT(初級・記入用!L21,2)&amp;"'"&amp;RIGHT(初級・記入用!L21,2))</f>
        <v/>
      </c>
      <c r="M20" s="44" t="str">
        <f>IF(初級・記入用!M21&lt;&gt;0,初級・記入用!M21,"")</f>
        <v/>
      </c>
      <c r="N20" s="78" t="str">
        <f>IF(初級・記入用!N21&lt;&gt;0,初級・記入用!N21,"")</f>
        <v/>
      </c>
      <c r="O20" s="78" t="str">
        <f>IF(初級・記入用!O21&lt;&gt;0,初級・記入用!O21,"")</f>
        <v/>
      </c>
    </row>
    <row r="21" spans="2:15" ht="42" thickBot="1" x14ac:dyDescent="0.25">
      <c r="B21" s="59" t="str">
        <f>IF(初級・記入用!B22&lt;&gt;0,初級・記入用!B22,"")</f>
        <v/>
      </c>
      <c r="C21" s="69" t="str">
        <f>IF(初級・記入用!C22&lt;&gt;0,初級・記入用!C22,"")</f>
        <v/>
      </c>
      <c r="D21" s="69" t="str">
        <f>IF(初級・記入用!D22&lt;&gt;0,初級・記入用!D22,"")</f>
        <v/>
      </c>
      <c r="E21" s="103" t="str">
        <f>IF(初級・記入用!E22&lt;&gt;0,初級・記入用!E22,"")&amp;IF(初級・記入用!G22&lt;&gt;0,"×"&amp;初級・記入用!G22,"")&amp;IF(初級・記入用!I22&lt;&gt;0,"×"&amp;初級・記入用!I22,"")</f>
        <v/>
      </c>
      <c r="F21" s="104"/>
      <c r="G21" s="104"/>
      <c r="H21" s="104"/>
      <c r="I21" s="105"/>
      <c r="J21" s="70" t="str">
        <f>CHOOSE(MATCH(LEN(初級・記入用!J22),{0,1,2,3,4},0),"","","0'"&amp;初級・記入用!J22,LEFT(初級・記入用!J22,1)&amp;"'"&amp;RIGHT(初級・記入用!J22,2),LEFT(初級・記入用!J22,2)&amp;"'"&amp;RIGHT(初級・記入用!J22,2))</f>
        <v/>
      </c>
      <c r="K21" s="71" t="str">
        <f>CHOOSE(MATCH(LEN(初級・記入用!K22),{0,1,2,3,4},0),"","0","0'"&amp;初級・記入用!K22,LEFT(初級・記入用!K22,1)&amp;"'"&amp;RIGHT(初級・記入用!K22,2),LEFT(初級・記入用!K22,2)&amp;"'"&amp;RIGHT(初級・記入用!K22,2))</f>
        <v/>
      </c>
      <c r="L21" s="72" t="str">
        <f>CHOOSE(MATCH(LEN(初級・記入用!L22),{0,1,2,3,4},0),"","","0'"&amp;初級・記入用!L22,LEFT(初級・記入用!L22,1)&amp;"'"&amp;RIGHT(初級・記入用!L22,2),LEFT(初級・記入用!L22,2)&amp;"'"&amp;RIGHT(初級・記入用!L22,2))</f>
        <v/>
      </c>
      <c r="M21" s="73" t="str">
        <f>IF(初級・記入用!M22&lt;&gt;0,初級・記入用!M22,"")</f>
        <v/>
      </c>
      <c r="N21" s="79" t="str">
        <f>IF(初級・記入用!N22&lt;&gt;0,初級・記入用!N22,"")</f>
        <v/>
      </c>
      <c r="O21" s="79" t="str">
        <f>IF(初級・記入用!O22&lt;&gt;0,初級・記入用!O22,"")</f>
        <v/>
      </c>
    </row>
  </sheetData>
  <mergeCells count="22">
    <mergeCell ref="B2:O2"/>
    <mergeCell ref="E5:I5"/>
    <mergeCell ref="E7:I7"/>
    <mergeCell ref="E8:I8"/>
    <mergeCell ref="B3:D3"/>
    <mergeCell ref="B4:M4"/>
    <mergeCell ref="E3:I3"/>
    <mergeCell ref="E6:I6"/>
    <mergeCell ref="J3:L3"/>
    <mergeCell ref="E19:I19"/>
    <mergeCell ref="E20:I20"/>
    <mergeCell ref="E21:I21"/>
    <mergeCell ref="E15:I15"/>
    <mergeCell ref="E16:I16"/>
    <mergeCell ref="E17:I17"/>
    <mergeCell ref="E18:I18"/>
    <mergeCell ref="E14:I14"/>
    <mergeCell ref="E9:I9"/>
    <mergeCell ref="E10:I10"/>
    <mergeCell ref="E11:I11"/>
    <mergeCell ref="E12:I12"/>
    <mergeCell ref="E13:I13"/>
  </mergeCells>
  <phoneticPr fontId="1"/>
  <pageMargins left="0.23622047244094491" right="0.23622047244094491" top="0.74803149606299213" bottom="0.74803149606299213" header="0.31496062992125984" footer="0.31496062992125984"/>
  <pageSetup paperSize="8"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R21"/>
  <sheetViews>
    <sheetView topLeftCell="B4" zoomScale="50" zoomScaleNormal="50" zoomScaleSheetLayoutView="40" workbookViewId="0">
      <selection activeCell="J7" sqref="J7"/>
    </sheetView>
  </sheetViews>
  <sheetFormatPr defaultColWidth="9" defaultRowHeight="17.399999999999999" x14ac:dyDescent="0.2"/>
  <cols>
    <col min="1" max="1" width="1.88671875" style="5" customWidth="1"/>
    <col min="2" max="2" width="22.88671875" style="5" customWidth="1"/>
    <col min="3" max="3" width="14.88671875" style="5" customWidth="1"/>
    <col min="4" max="4" width="7.109375" style="5" customWidth="1"/>
    <col min="5" max="5" width="7.6640625" style="5" customWidth="1"/>
    <col min="6" max="6" width="2.33203125" style="5" customWidth="1"/>
    <col min="7" max="7" width="10.109375" style="5" customWidth="1"/>
    <col min="8" max="8" width="2.109375" style="5" customWidth="1"/>
    <col min="9" max="9" width="6.6640625" style="5" customWidth="1"/>
    <col min="10" max="10" width="9.33203125" style="5" customWidth="1"/>
    <col min="11" max="12" width="8.33203125" style="5" customWidth="1"/>
    <col min="13" max="13" width="94.44140625" style="5" customWidth="1"/>
    <col min="14" max="14" width="7.33203125" style="5" bestFit="1" customWidth="1"/>
    <col min="15" max="15" width="12.44140625" style="5" customWidth="1"/>
    <col min="16" max="17" width="12.109375" style="5" customWidth="1"/>
    <col min="18" max="16384" width="9" style="5"/>
  </cols>
  <sheetData>
    <row r="1" spans="2:18" ht="18" thickBot="1" x14ac:dyDescent="0.25"/>
    <row r="2" spans="2:18" s="60" customFormat="1" ht="57.75" customHeight="1" thickBot="1" x14ac:dyDescent="0.25">
      <c r="B2" s="94" t="s">
        <v>19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</row>
    <row r="3" spans="2:18" ht="29.4" thickBot="1" x14ac:dyDescent="0.25">
      <c r="B3" s="126" t="str">
        <f>初級・記入用!B3</f>
        <v>2017/8/06/Sun</v>
      </c>
      <c r="C3" s="127"/>
      <c r="D3" s="128"/>
      <c r="E3" s="7"/>
      <c r="F3" s="93" t="s">
        <v>1</v>
      </c>
      <c r="G3" s="93"/>
      <c r="H3" s="91">
        <f>SUMIF(B6:B21,"&lt;&gt;",R6:R21)</f>
        <v>2450</v>
      </c>
      <c r="I3" s="92"/>
      <c r="J3" s="83" t="s">
        <v>2</v>
      </c>
      <c r="K3" s="87" t="str">
        <f>IF(初級・記入用!K3&lt;&gt;0,初級・記入用!K3,"")</f>
        <v>大西太一星</v>
      </c>
      <c r="L3" s="129"/>
      <c r="M3" s="98" t="s">
        <v>3</v>
      </c>
      <c r="N3" s="99"/>
      <c r="O3" s="61">
        <f>SUMIF(B6:B21,"&lt;&gt;",O6:O21)</f>
        <v>46</v>
      </c>
      <c r="P3" s="6"/>
      <c r="Q3" s="6"/>
    </row>
    <row r="4" spans="2:18" ht="18" thickBot="1" x14ac:dyDescent="0.25"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3"/>
      <c r="O4" s="8"/>
      <c r="P4" s="6"/>
      <c r="Q4" s="6"/>
    </row>
    <row r="5" spans="2:18" ht="34.5" customHeight="1" thickBot="1" x14ac:dyDescent="0.25">
      <c r="B5" s="46" t="s">
        <v>4</v>
      </c>
      <c r="C5" s="47" t="s">
        <v>5</v>
      </c>
      <c r="D5" s="9" t="s">
        <v>6</v>
      </c>
      <c r="E5" s="10" t="s">
        <v>7</v>
      </c>
      <c r="F5" s="83"/>
      <c r="G5" s="11" t="s">
        <v>8</v>
      </c>
      <c r="H5" s="12"/>
      <c r="I5" s="13" t="s">
        <v>9</v>
      </c>
      <c r="J5" s="14" t="s">
        <v>10</v>
      </c>
      <c r="K5" s="32" t="s">
        <v>11</v>
      </c>
      <c r="L5" s="33" t="s">
        <v>12</v>
      </c>
      <c r="M5" s="15" t="s">
        <v>13</v>
      </c>
      <c r="N5" s="15" t="s">
        <v>14</v>
      </c>
      <c r="O5" s="16" t="s">
        <v>15</v>
      </c>
      <c r="P5" s="17"/>
      <c r="Q5" s="51" t="s">
        <v>16</v>
      </c>
      <c r="R5" s="18" t="s">
        <v>7</v>
      </c>
    </row>
    <row r="6" spans="2:18" ht="28.8" x14ac:dyDescent="0.2">
      <c r="B6" s="35" t="s">
        <v>20</v>
      </c>
      <c r="C6" s="36" t="s">
        <v>21</v>
      </c>
      <c r="D6" s="54"/>
      <c r="E6" s="19">
        <v>400</v>
      </c>
      <c r="F6" s="20" t="str">
        <f>IF(G6&lt;&gt;0,"×","")</f>
        <v>×</v>
      </c>
      <c r="G6" s="21">
        <v>1</v>
      </c>
      <c r="H6" s="20" t="str">
        <f>IF(I6&lt;&gt;0,"×","")</f>
        <v/>
      </c>
      <c r="I6" s="22"/>
      <c r="J6" s="35" t="s">
        <v>22</v>
      </c>
      <c r="K6" s="21"/>
      <c r="L6" s="36"/>
      <c r="M6" s="23"/>
      <c r="N6" s="23"/>
      <c r="O6" s="43">
        <v>10</v>
      </c>
      <c r="P6" s="6"/>
      <c r="Q6" s="52">
        <f t="shared" ref="Q6:Q21" si="0">IFERROR(RIGHT(G6,LEN(G6)-FIND("~",G6)),G6)</f>
        <v>1</v>
      </c>
      <c r="R6" s="45">
        <f t="shared" ref="R6:R21" si="1">E6*Q6*IF(I6&lt;&gt;0,I6,1)</f>
        <v>400</v>
      </c>
    </row>
    <row r="7" spans="2:18" ht="28.8" x14ac:dyDescent="0.2">
      <c r="B7" s="48" t="s">
        <v>23</v>
      </c>
      <c r="C7" s="49" t="s">
        <v>24</v>
      </c>
      <c r="D7" s="55"/>
      <c r="E7" s="24">
        <v>50</v>
      </c>
      <c r="F7" s="25" t="str">
        <f>IF(G7&lt;&gt;0,"×","")</f>
        <v>×</v>
      </c>
      <c r="G7" s="26">
        <v>6</v>
      </c>
      <c r="H7" s="25" t="str">
        <f>IF(I7&lt;&gt;0,"×","")</f>
        <v/>
      </c>
      <c r="I7" s="27"/>
      <c r="J7" s="28" t="s">
        <v>25</v>
      </c>
      <c r="K7" s="31"/>
      <c r="L7" s="34"/>
      <c r="M7" s="29"/>
      <c r="N7" s="29"/>
      <c r="O7" s="30">
        <v>7</v>
      </c>
      <c r="P7" s="6"/>
      <c r="Q7" s="52">
        <f t="shared" si="0"/>
        <v>6</v>
      </c>
      <c r="R7" s="45">
        <f t="shared" si="1"/>
        <v>300</v>
      </c>
    </row>
    <row r="8" spans="2:18" ht="28.8" x14ac:dyDescent="0.2">
      <c r="B8" s="48" t="s">
        <v>26</v>
      </c>
      <c r="C8" s="49" t="s">
        <v>27</v>
      </c>
      <c r="D8" s="55"/>
      <c r="E8" s="24">
        <v>100</v>
      </c>
      <c r="F8" s="25" t="str">
        <f t="shared" ref="F8:F20" si="2">IF(G8&lt;&gt;0,"×","")</f>
        <v>×</v>
      </c>
      <c r="G8" s="26">
        <v>4</v>
      </c>
      <c r="H8" s="25" t="str">
        <f t="shared" ref="H8:H20" si="3">IF(I8&lt;&gt;0,"×","")</f>
        <v/>
      </c>
      <c r="I8" s="27"/>
      <c r="J8" s="28" t="s">
        <v>28</v>
      </c>
      <c r="K8" s="31"/>
      <c r="L8" s="34"/>
      <c r="M8" s="50" t="s">
        <v>29</v>
      </c>
      <c r="N8" s="50"/>
      <c r="O8" s="30">
        <v>7.3</v>
      </c>
      <c r="P8" s="6"/>
      <c r="Q8" s="52">
        <f t="shared" si="0"/>
        <v>4</v>
      </c>
      <c r="R8" s="45">
        <f t="shared" si="1"/>
        <v>400</v>
      </c>
    </row>
    <row r="9" spans="2:18" ht="28.8" x14ac:dyDescent="0.2">
      <c r="B9" s="48" t="s">
        <v>26</v>
      </c>
      <c r="C9" s="49" t="s">
        <v>30</v>
      </c>
      <c r="D9" s="55"/>
      <c r="E9" s="24">
        <v>100</v>
      </c>
      <c r="F9" s="25" t="str">
        <f t="shared" si="2"/>
        <v>×</v>
      </c>
      <c r="G9" s="26">
        <v>4</v>
      </c>
      <c r="H9" s="25" t="str">
        <f t="shared" si="3"/>
        <v/>
      </c>
      <c r="I9" s="27"/>
      <c r="J9" s="28" t="s">
        <v>31</v>
      </c>
      <c r="K9" s="31"/>
      <c r="L9" s="34"/>
      <c r="M9" s="29" t="s">
        <v>29</v>
      </c>
      <c r="N9" s="29"/>
      <c r="O9" s="30">
        <v>6.7</v>
      </c>
      <c r="P9" s="6"/>
      <c r="Q9" s="52">
        <f t="shared" si="0"/>
        <v>4</v>
      </c>
      <c r="R9" s="45">
        <f t="shared" si="1"/>
        <v>400</v>
      </c>
    </row>
    <row r="10" spans="2:18" ht="28.8" x14ac:dyDescent="0.2">
      <c r="B10" s="48" t="s">
        <v>32</v>
      </c>
      <c r="C10" s="49" t="s">
        <v>30</v>
      </c>
      <c r="D10" s="55"/>
      <c r="E10" s="24">
        <v>50</v>
      </c>
      <c r="F10" s="25" t="str">
        <f t="shared" si="2"/>
        <v>×</v>
      </c>
      <c r="G10" s="26">
        <v>3</v>
      </c>
      <c r="H10" s="25" t="str">
        <f t="shared" si="3"/>
        <v>×</v>
      </c>
      <c r="I10" s="27">
        <v>3</v>
      </c>
      <c r="J10" s="28"/>
      <c r="K10" s="31"/>
      <c r="L10" s="34"/>
      <c r="M10" s="29" t="s">
        <v>33</v>
      </c>
      <c r="N10" s="29" t="s">
        <v>34</v>
      </c>
      <c r="O10" s="30" t="str">
        <f t="shared" ref="O10:O21" si="4">IF(J10&lt;&gt;0,(INT(J10/100)+MOD(J10,100)/60)*Q10*IF(I10&lt;&gt;0,I10,1)+IF(I10=0,0,(INT(K10/100)+MOD(K10,100)/60)*(I10-1))+(INT(L10/100)+MOD(L10,100)/60),"")</f>
        <v/>
      </c>
      <c r="P10" s="6"/>
      <c r="Q10" s="52">
        <f t="shared" si="0"/>
        <v>3</v>
      </c>
      <c r="R10" s="45">
        <f t="shared" si="1"/>
        <v>450</v>
      </c>
    </row>
    <row r="11" spans="2:18" ht="28.8" x14ac:dyDescent="0.2">
      <c r="B11" s="48"/>
      <c r="C11" s="49"/>
      <c r="D11" s="55"/>
      <c r="E11" s="24"/>
      <c r="F11" s="25" t="str">
        <f t="shared" si="2"/>
        <v/>
      </c>
      <c r="G11" s="26"/>
      <c r="H11" s="25" t="str">
        <f t="shared" si="3"/>
        <v/>
      </c>
      <c r="I11" s="27"/>
      <c r="J11" s="28"/>
      <c r="K11" s="31"/>
      <c r="L11" s="34"/>
      <c r="M11" s="29" t="s">
        <v>35</v>
      </c>
      <c r="N11" s="29" t="s">
        <v>36</v>
      </c>
      <c r="O11" s="30" t="str">
        <f t="shared" si="4"/>
        <v/>
      </c>
      <c r="P11" s="6"/>
      <c r="Q11" s="52">
        <f t="shared" si="0"/>
        <v>0</v>
      </c>
      <c r="R11" s="45">
        <f t="shared" si="1"/>
        <v>0</v>
      </c>
    </row>
    <row r="12" spans="2:18" ht="28.8" x14ac:dyDescent="0.2">
      <c r="B12" s="48"/>
      <c r="C12" s="49"/>
      <c r="D12" s="55"/>
      <c r="E12" s="24"/>
      <c r="F12" s="25" t="str">
        <f t="shared" si="2"/>
        <v/>
      </c>
      <c r="G12" s="26"/>
      <c r="H12" s="25" t="str">
        <f t="shared" si="3"/>
        <v/>
      </c>
      <c r="I12" s="27"/>
      <c r="J12" s="28"/>
      <c r="K12" s="31"/>
      <c r="L12" s="34"/>
      <c r="M12" s="29" t="s">
        <v>37</v>
      </c>
      <c r="N12" s="29" t="s">
        <v>38</v>
      </c>
      <c r="O12" s="30" t="str">
        <f t="shared" si="4"/>
        <v/>
      </c>
      <c r="P12" s="6"/>
      <c r="Q12" s="52">
        <f t="shared" si="0"/>
        <v>0</v>
      </c>
      <c r="R12" s="45">
        <f t="shared" si="1"/>
        <v>0</v>
      </c>
    </row>
    <row r="13" spans="2:18" ht="28.8" x14ac:dyDescent="0.2">
      <c r="B13" s="48" t="s">
        <v>39</v>
      </c>
      <c r="C13" s="49"/>
      <c r="D13" s="55"/>
      <c r="E13" s="24">
        <v>100</v>
      </c>
      <c r="F13" s="25" t="str">
        <f t="shared" si="2"/>
        <v>×</v>
      </c>
      <c r="G13" s="26">
        <v>1</v>
      </c>
      <c r="H13" s="25" t="str">
        <f t="shared" si="3"/>
        <v/>
      </c>
      <c r="I13" s="27"/>
      <c r="J13" s="28" t="s">
        <v>40</v>
      </c>
      <c r="K13" s="31"/>
      <c r="L13" s="34"/>
      <c r="M13" s="50"/>
      <c r="N13" s="50"/>
      <c r="O13" s="30">
        <v>3</v>
      </c>
      <c r="P13" s="6"/>
      <c r="Q13" s="52">
        <f t="shared" si="0"/>
        <v>1</v>
      </c>
      <c r="R13" s="45">
        <f t="shared" si="1"/>
        <v>100</v>
      </c>
    </row>
    <row r="14" spans="2:18" ht="28.8" x14ac:dyDescent="0.2">
      <c r="B14" s="48" t="s">
        <v>41</v>
      </c>
      <c r="C14" s="49"/>
      <c r="D14" s="55"/>
      <c r="E14" s="24">
        <v>25</v>
      </c>
      <c r="F14" s="25" t="str">
        <f t="shared" si="2"/>
        <v>×</v>
      </c>
      <c r="G14" s="26">
        <v>16</v>
      </c>
      <c r="H14" s="25" t="str">
        <f t="shared" si="3"/>
        <v/>
      </c>
      <c r="I14" s="27"/>
      <c r="J14" s="28" t="s">
        <v>42</v>
      </c>
      <c r="K14" s="31"/>
      <c r="L14" s="34"/>
      <c r="M14" s="50"/>
      <c r="N14" s="50"/>
      <c r="O14" s="30">
        <v>12</v>
      </c>
      <c r="P14" s="6"/>
      <c r="Q14" s="52">
        <f t="shared" si="0"/>
        <v>16</v>
      </c>
      <c r="R14" s="45">
        <f t="shared" si="1"/>
        <v>400</v>
      </c>
    </row>
    <row r="15" spans="2:18" ht="28.8" x14ac:dyDescent="0.2">
      <c r="B15" s="48" t="s">
        <v>43</v>
      </c>
      <c r="C15" s="49"/>
      <c r="D15" s="55"/>
      <c r="E15" s="24">
        <v>200</v>
      </c>
      <c r="F15" s="25" t="str">
        <f t="shared" si="2"/>
        <v/>
      </c>
      <c r="G15" s="26"/>
      <c r="H15" s="25" t="str">
        <f t="shared" si="3"/>
        <v/>
      </c>
      <c r="I15" s="27"/>
      <c r="J15" s="28"/>
      <c r="K15" s="31"/>
      <c r="L15" s="34"/>
      <c r="M15" s="29"/>
      <c r="N15" s="29"/>
      <c r="O15" s="30" t="str">
        <f t="shared" si="4"/>
        <v/>
      </c>
      <c r="P15" s="6"/>
      <c r="Q15" s="52">
        <f t="shared" si="0"/>
        <v>0</v>
      </c>
      <c r="R15" s="45">
        <f t="shared" si="1"/>
        <v>0</v>
      </c>
    </row>
    <row r="16" spans="2:18" ht="28.8" x14ac:dyDescent="0.2">
      <c r="B16" s="48"/>
      <c r="C16" s="49"/>
      <c r="D16" s="55"/>
      <c r="E16" s="24"/>
      <c r="F16" s="25" t="str">
        <f t="shared" si="2"/>
        <v/>
      </c>
      <c r="G16" s="26"/>
      <c r="H16" s="25" t="str">
        <f t="shared" si="3"/>
        <v/>
      </c>
      <c r="I16" s="27"/>
      <c r="J16" s="28"/>
      <c r="K16" s="31"/>
      <c r="L16" s="34"/>
      <c r="M16" s="29"/>
      <c r="N16" s="29"/>
      <c r="O16" s="30" t="str">
        <f t="shared" si="4"/>
        <v/>
      </c>
      <c r="P16" s="6"/>
      <c r="Q16" s="52">
        <f t="shared" si="0"/>
        <v>0</v>
      </c>
      <c r="R16" s="45">
        <f t="shared" si="1"/>
        <v>0</v>
      </c>
    </row>
    <row r="17" spans="2:18" ht="28.8" x14ac:dyDescent="0.2">
      <c r="B17" s="48"/>
      <c r="C17" s="49"/>
      <c r="D17" s="55"/>
      <c r="E17" s="24"/>
      <c r="F17" s="25" t="str">
        <f t="shared" si="2"/>
        <v/>
      </c>
      <c r="G17" s="26"/>
      <c r="H17" s="25" t="str">
        <f t="shared" si="3"/>
        <v/>
      </c>
      <c r="I17" s="27"/>
      <c r="J17" s="28"/>
      <c r="K17" s="31"/>
      <c r="L17" s="34"/>
      <c r="M17" s="29"/>
      <c r="N17" s="29"/>
      <c r="O17" s="30" t="str">
        <f t="shared" si="4"/>
        <v/>
      </c>
      <c r="P17" s="6"/>
      <c r="Q17" s="52">
        <f t="shared" si="0"/>
        <v>0</v>
      </c>
      <c r="R17" s="45">
        <f t="shared" si="1"/>
        <v>0</v>
      </c>
    </row>
    <row r="18" spans="2:18" ht="28.8" x14ac:dyDescent="0.2">
      <c r="B18" s="48"/>
      <c r="C18" s="49"/>
      <c r="D18" s="55"/>
      <c r="E18" s="24"/>
      <c r="F18" s="25" t="str">
        <f t="shared" si="2"/>
        <v/>
      </c>
      <c r="G18" s="26"/>
      <c r="H18" s="25" t="str">
        <f t="shared" si="3"/>
        <v/>
      </c>
      <c r="I18" s="27"/>
      <c r="J18" s="28"/>
      <c r="K18" s="31"/>
      <c r="L18" s="34"/>
      <c r="M18" s="29"/>
      <c r="N18" s="29"/>
      <c r="O18" s="30" t="str">
        <f t="shared" si="4"/>
        <v/>
      </c>
      <c r="P18" s="6"/>
      <c r="Q18" s="52">
        <f t="shared" si="0"/>
        <v>0</v>
      </c>
      <c r="R18" s="45">
        <f t="shared" si="1"/>
        <v>0</v>
      </c>
    </row>
    <row r="19" spans="2:18" ht="28.8" x14ac:dyDescent="0.2">
      <c r="B19" s="48"/>
      <c r="C19" s="49"/>
      <c r="D19" s="55"/>
      <c r="E19" s="24"/>
      <c r="F19" s="25" t="str">
        <f t="shared" si="2"/>
        <v/>
      </c>
      <c r="G19" s="26"/>
      <c r="H19" s="25" t="str">
        <f t="shared" si="3"/>
        <v/>
      </c>
      <c r="I19" s="27"/>
      <c r="J19" s="28"/>
      <c r="K19" s="31"/>
      <c r="L19" s="34"/>
      <c r="M19" s="29"/>
      <c r="N19" s="29"/>
      <c r="O19" s="30" t="str">
        <f t="shared" si="4"/>
        <v/>
      </c>
      <c r="P19" s="6"/>
      <c r="Q19" s="52">
        <f t="shared" si="0"/>
        <v>0</v>
      </c>
      <c r="R19" s="45">
        <f t="shared" si="1"/>
        <v>0</v>
      </c>
    </row>
    <row r="20" spans="2:18" ht="28.8" x14ac:dyDescent="0.2">
      <c r="B20" s="48"/>
      <c r="C20" s="49"/>
      <c r="D20" s="55"/>
      <c r="E20" s="24"/>
      <c r="F20" s="25" t="str">
        <f t="shared" si="2"/>
        <v/>
      </c>
      <c r="G20" s="26"/>
      <c r="H20" s="25" t="str">
        <f t="shared" si="3"/>
        <v/>
      </c>
      <c r="I20" s="27"/>
      <c r="J20" s="28"/>
      <c r="K20" s="31"/>
      <c r="L20" s="34"/>
      <c r="M20" s="29"/>
      <c r="N20" s="29"/>
      <c r="O20" s="30" t="str">
        <f t="shared" si="4"/>
        <v/>
      </c>
      <c r="P20" s="6"/>
      <c r="Q20" s="52">
        <f t="shared" si="0"/>
        <v>0</v>
      </c>
      <c r="R20" s="45">
        <f t="shared" si="1"/>
        <v>0</v>
      </c>
    </row>
    <row r="21" spans="2:18" ht="28.8" x14ac:dyDescent="0.2">
      <c r="B21" s="48"/>
      <c r="C21" s="49"/>
      <c r="D21" s="55"/>
      <c r="E21" s="24"/>
      <c r="F21" s="25" t="str">
        <f t="shared" ref="F21" si="5">IF(G21&lt;&gt;0,"×","")</f>
        <v/>
      </c>
      <c r="G21" s="26"/>
      <c r="H21" s="25" t="str">
        <f t="shared" ref="H21" si="6">IF(I21&lt;&gt;0,"×","")</f>
        <v/>
      </c>
      <c r="I21" s="27"/>
      <c r="J21" s="28"/>
      <c r="K21" s="31"/>
      <c r="L21" s="34"/>
      <c r="M21" s="29"/>
      <c r="N21" s="29"/>
      <c r="O21" s="30" t="str">
        <f t="shared" si="4"/>
        <v/>
      </c>
      <c r="P21" s="6"/>
      <c r="Q21" s="52">
        <f t="shared" si="0"/>
        <v>0</v>
      </c>
      <c r="R21" s="45">
        <f t="shared" si="1"/>
        <v>0</v>
      </c>
    </row>
  </sheetData>
  <mergeCells count="7">
    <mergeCell ref="B2:O2"/>
    <mergeCell ref="B3:D3"/>
    <mergeCell ref="F3:G3"/>
    <mergeCell ref="H3:I3"/>
    <mergeCell ref="B4:M4"/>
    <mergeCell ref="K3:L3"/>
    <mergeCell ref="M3:N3"/>
  </mergeCells>
  <phoneticPr fontId="1"/>
  <pageMargins left="0.25" right="0.25" top="0.75" bottom="0.75" header="0.3" footer="0.3"/>
  <pageSetup paperSize="9" scale="51" orientation="portrait" r:id="rId1"/>
  <colBreaks count="1" manualBreakCount="1">
    <brk id="1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P21"/>
  <sheetViews>
    <sheetView view="pageBreakPreview" topLeftCell="A5" zoomScale="40" zoomScaleNormal="98" zoomScaleSheetLayoutView="40" workbookViewId="0">
      <selection activeCell="L7" sqref="L7"/>
    </sheetView>
  </sheetViews>
  <sheetFormatPr defaultColWidth="9" defaultRowHeight="13.8" x14ac:dyDescent="0.2"/>
  <cols>
    <col min="1" max="1" width="1.88671875" style="1" customWidth="1"/>
    <col min="2" max="2" width="20.109375" style="4" customWidth="1"/>
    <col min="3" max="3" width="14.6640625" style="4" customWidth="1"/>
    <col min="4" max="4" width="9.44140625" style="1" customWidth="1"/>
    <col min="5" max="5" width="5.6640625" style="1" customWidth="1"/>
    <col min="6" max="6" width="2.33203125" style="1" customWidth="1"/>
    <col min="7" max="7" width="4.88671875" style="1" customWidth="1"/>
    <col min="8" max="8" width="2.109375" style="1" customWidth="1"/>
    <col min="9" max="9" width="7.88671875" style="1" customWidth="1"/>
    <col min="10" max="12" width="9.6640625" style="1" customWidth="1"/>
    <col min="13" max="13" width="109.33203125" style="1" customWidth="1"/>
    <col min="14" max="14" width="10.44140625" style="1" bestFit="1" customWidth="1"/>
    <col min="15" max="15" width="9.44140625" style="1" customWidth="1"/>
    <col min="16" max="16" width="1.88671875" style="1" customWidth="1"/>
    <col min="17" max="16384" width="9" style="1"/>
  </cols>
  <sheetData>
    <row r="1" spans="2:16" ht="9" customHeight="1" thickBot="1" x14ac:dyDescent="0.2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2:16" ht="40.5" customHeight="1" thickBot="1" x14ac:dyDescent="0.25">
      <c r="B2" s="106" t="str">
        <f>B・記入用!B2</f>
        <v>西CAB　Training Menu A Team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2:16" ht="29.4" thickBot="1" x14ac:dyDescent="0.25">
      <c r="B3" s="112" t="str">
        <f>B・記入用!B3</f>
        <v>2017/8/06/Sun</v>
      </c>
      <c r="C3" s="113"/>
      <c r="D3" s="114"/>
      <c r="E3" s="117" t="str">
        <f>IF(B・記入用!H3&lt;&gt;0,"総合距離 "&amp;B・記入用!H3,"")</f>
        <v>総合距離 2450</v>
      </c>
      <c r="F3" s="118"/>
      <c r="G3" s="118"/>
      <c r="H3" s="118"/>
      <c r="I3" s="119"/>
      <c r="J3" s="123" t="str">
        <f>IF(B・記入用!K3&lt;&gt;0,"メニュー作成者："&amp;B・記入用!K3,"")</f>
        <v>メニュー作成者：大西太一星</v>
      </c>
      <c r="K3" s="124"/>
      <c r="L3" s="125"/>
      <c r="M3" s="82"/>
      <c r="N3" s="81"/>
      <c r="O3" s="53" t="str">
        <f>IF(B・記入用!O3&lt;&gt;0,"総合時間[分] "&amp;ROUND(B・記入用!O3,2),"")</f>
        <v>総合時間[分] 46</v>
      </c>
      <c r="P3" s="3"/>
    </row>
    <row r="4" spans="2:16" ht="10.5" customHeight="1" thickBot="1" x14ac:dyDescent="0.25">
      <c r="B4" s="115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85"/>
      <c r="O4" s="38"/>
      <c r="P4" s="3"/>
    </row>
    <row r="5" spans="2:16" ht="36" customHeight="1" thickBot="1" x14ac:dyDescent="0.25">
      <c r="B5" s="39" t="s">
        <v>4</v>
      </c>
      <c r="C5" s="39" t="s">
        <v>5</v>
      </c>
      <c r="D5" s="40" t="s">
        <v>6</v>
      </c>
      <c r="E5" s="109" t="s">
        <v>17</v>
      </c>
      <c r="F5" s="110"/>
      <c r="G5" s="110"/>
      <c r="H5" s="110"/>
      <c r="I5" s="111"/>
      <c r="J5" s="74" t="s">
        <v>10</v>
      </c>
      <c r="K5" s="84" t="s">
        <v>18</v>
      </c>
      <c r="L5" s="75" t="s">
        <v>12</v>
      </c>
      <c r="M5" s="41" t="s">
        <v>13</v>
      </c>
      <c r="N5" s="41" t="s">
        <v>14</v>
      </c>
      <c r="O5" s="76" t="s">
        <v>15</v>
      </c>
      <c r="P5" s="2"/>
    </row>
    <row r="6" spans="2:16" ht="41.4" x14ac:dyDescent="0.2">
      <c r="B6" s="56" t="str">
        <f>IF(B・記入用!B6&lt;&gt;0,B・記入用!B6,"")</f>
        <v>W-UP</v>
      </c>
      <c r="C6" s="57" t="str">
        <f>IF(B・記入用!C6&lt;&gt;0,B・記入用!C6,"")</f>
        <v>SKPS</v>
      </c>
      <c r="D6" s="57" t="str">
        <f>IF(B・記入用!D6&lt;&gt;0,B・記入用!D6,"")</f>
        <v/>
      </c>
      <c r="E6" s="120" t="str">
        <f>IF(B・記入用!E6&lt;&gt;0,B・記入用!E6,"")&amp;IF(B・記入用!G6&lt;&gt;0,"×"&amp;B・記入用!G6,"")&amp;IF(B・記入用!I6&lt;&gt;0,"×"&amp;B・記入用!I6,"")</f>
        <v>400×1</v>
      </c>
      <c r="F6" s="121"/>
      <c r="G6" s="121"/>
      <c r="H6" s="121"/>
      <c r="I6" s="122"/>
      <c r="J6" s="62" t="str">
        <f>CHOOSE(MATCH(LEN(B・記入用!J6),{0,1,2,3,4},0),"","","0'"&amp;B・記入用!J6,LEFT(B・記入用!J6,1)&amp;"'"&amp;RIGHT(B・記入用!J6,2),LEFT(B・記入用!J6,2)&amp;"'"&amp;RIGHT(B・記入用!J6,2))</f>
        <v>9''00</v>
      </c>
      <c r="K6" s="63" t="str">
        <f>CHOOSE(MATCH(LEN(B・記入用!K6),{0,1,2,3,4},0),"","0","0'"&amp;B・記入用!K6,LEFT(B・記入用!K6,1)&amp;"'"&amp;RIGHT(B・記入用!K6,2),LEFT(B・記入用!K6,2)&amp;"'"&amp;RIGHT(B・記入用!K6,2))</f>
        <v/>
      </c>
      <c r="L6" s="64" t="str">
        <f>CHOOSE(MATCH(LEN(B・記入用!L6),{0,1,2,3,4},0),"","","0'"&amp;B・記入用!L6,LEFT(B・記入用!L6,1)&amp;"'"&amp;RIGHT(B・記入用!L6,2),LEFT(B・記入用!L6,2)&amp;"'"&amp;RIGHT(B・記入用!L6,2))</f>
        <v/>
      </c>
      <c r="M6" s="42" t="str">
        <f>IF(B・記入用!M6&lt;&gt;0,B・記入用!M6,"")</f>
        <v/>
      </c>
      <c r="N6" s="77" t="str">
        <f>IF(B・記入用!N6&lt;&gt;0,B・記入用!N6,"")</f>
        <v/>
      </c>
      <c r="O6" s="77">
        <f>IF(B・記入用!O6&lt;&gt;0,B・記入用!O6,"")</f>
        <v>10</v>
      </c>
      <c r="P6" s="3"/>
    </row>
    <row r="7" spans="2:16" ht="41.4" x14ac:dyDescent="0.2">
      <c r="B7" s="58" t="str">
        <f>IF(B・記入用!B7&lt;&gt;0,B・記入用!B7,"")</f>
        <v>Kick</v>
      </c>
      <c r="C7" s="65" t="str">
        <f>IF(B・記入用!C7&lt;&gt;0,B・記入用!C7,"")</f>
        <v>Cho</v>
      </c>
      <c r="D7" s="65" t="str">
        <f>IF(B・記入用!D7&lt;&gt;0,B・記入用!D7,"")</f>
        <v/>
      </c>
      <c r="E7" s="100" t="str">
        <f>IF(B・記入用!E7&lt;&gt;0,B・記入用!E7,"")&amp;IF(B・記入用!G7&lt;&gt;0,"×"&amp;B・記入用!G7,"")&amp;IF(B・記入用!I7&lt;&gt;0,"×"&amp;B・記入用!I7,"")</f>
        <v>50×6</v>
      </c>
      <c r="F7" s="101"/>
      <c r="G7" s="101"/>
      <c r="H7" s="101"/>
      <c r="I7" s="102"/>
      <c r="J7" s="66" t="str">
        <f>CHOOSE(MATCH(LEN(B・記入用!J7),{0,1,2,3,4},0),"","","0'"&amp;B・記入用!J7,LEFT(B・記入用!J7,1)&amp;"'"&amp;RIGHT(B・記入用!J7,2),LEFT(B・記入用!J7,2)&amp;"'"&amp;RIGHT(B・記入用!J7,2))</f>
        <v>1''10</v>
      </c>
      <c r="K7" s="67" t="str">
        <f>CHOOSE(MATCH(LEN(B・記入用!K7),{0,1,2,3,4},0),"","0","0'"&amp;B・記入用!K7,LEFT(B・記入用!K7,1)&amp;"'"&amp;RIGHT(B・記入用!K7,2),LEFT(B・記入用!K7,2)&amp;"'"&amp;RIGHT(B・記入用!K7,2))</f>
        <v/>
      </c>
      <c r="L7" s="68" t="str">
        <f>CHOOSE(MATCH(LEN(B・記入用!L7),{0,1,2,3,4},0),"","","0'"&amp;B・記入用!L7,LEFT(B・記入用!L7,1)&amp;"'"&amp;RIGHT(B・記入用!L7,2),LEFT(B・記入用!L7,2)&amp;"'"&amp;RIGHT(B・記入用!L7,2))</f>
        <v/>
      </c>
      <c r="M7" s="44" t="str">
        <f>IF(B・記入用!M7&lt;&gt;0,B・記入用!M7,"")</f>
        <v/>
      </c>
      <c r="N7" s="78" t="str">
        <f>IF(B・記入用!N7&lt;&gt;0,B・記入用!N7,"")</f>
        <v/>
      </c>
      <c r="O7" s="78">
        <f>IF(B・記入用!O7&lt;&gt;0,B・記入用!O7,"")</f>
        <v>7</v>
      </c>
      <c r="P7" s="3"/>
    </row>
    <row r="8" spans="2:16" ht="41.4" x14ac:dyDescent="0.2">
      <c r="B8" s="58" t="str">
        <f>IF(B・記入用!B8&lt;&gt;0,B・記入用!B8,"")</f>
        <v>SR</v>
      </c>
      <c r="C8" s="65" t="str">
        <f>IF(B・記入用!C8&lt;&gt;0,B・記入用!C8,"")</f>
        <v>IM</v>
      </c>
      <c r="D8" s="65" t="str">
        <f>IF(B・記入用!D8&lt;&gt;0,B・記入用!D8,"")</f>
        <v/>
      </c>
      <c r="E8" s="100" t="str">
        <f>IF(B・記入用!E8&lt;&gt;0,B・記入用!E8,"")&amp;IF(B・記入用!G8&lt;&gt;0,"×"&amp;B・記入用!G8,"")&amp;IF(B・記入用!I8&lt;&gt;0,"×"&amp;B・記入用!I8,"")</f>
        <v>100×4</v>
      </c>
      <c r="F8" s="101"/>
      <c r="G8" s="101"/>
      <c r="H8" s="101"/>
      <c r="I8" s="102"/>
      <c r="J8" s="66" t="str">
        <f>CHOOSE(MATCH(LEN(B・記入用!J8),{0,1,2,3,4},0),"","","0'"&amp;B・記入用!J8,LEFT(B・記入用!J8,1)&amp;"'"&amp;RIGHT(B・記入用!J8,2),LEFT(B・記入用!J8,2)&amp;"'"&amp;RIGHT(B・記入用!J8,2))</f>
        <v>1''50</v>
      </c>
      <c r="K8" s="67" t="str">
        <f>CHOOSE(MATCH(LEN(B・記入用!K8),{0,1,2,3,4},0),"","0","0'"&amp;B・記入用!K8,LEFT(B・記入用!K8,1)&amp;"'"&amp;RIGHT(B・記入用!K8,2),LEFT(B・記入用!K8,2)&amp;"'"&amp;RIGHT(B・記入用!K8,2))</f>
        <v/>
      </c>
      <c r="L8" s="68" t="str">
        <f>CHOOSE(MATCH(LEN(B・記入用!L8),{0,1,2,3,4},0),"","","0'"&amp;B・記入用!L8,LEFT(B・記入用!L8,1)&amp;"'"&amp;RIGHT(B・記入用!L8,2),LEFT(B・記入用!L8,2)&amp;"'"&amp;RIGHT(B・記入用!L8,2))</f>
        <v/>
      </c>
      <c r="M8" s="44" t="str">
        <f>IF(B・記入用!M8&lt;&gt;0,B・記入用!M8,"")</f>
        <v>このへんは可変です。8本やります？</v>
      </c>
      <c r="N8" s="78" t="str">
        <f>IF(B・記入用!N8&lt;&gt;0,B・記入用!N8,"")</f>
        <v/>
      </c>
      <c r="O8" s="78">
        <f>IF(B・記入用!O8&lt;&gt;0,B・記入用!O8,"")</f>
        <v>7.3</v>
      </c>
    </row>
    <row r="9" spans="2:16" ht="41.4" x14ac:dyDescent="0.2">
      <c r="B9" s="58" t="str">
        <f>IF(B・記入用!B9&lt;&gt;0,B・記入用!B9,"")</f>
        <v>SR</v>
      </c>
      <c r="C9" s="65" t="str">
        <f>IF(B・記入用!C9&lt;&gt;0,B・記入用!C9,"")</f>
        <v>Fr</v>
      </c>
      <c r="D9" s="65" t="str">
        <f>IF(B・記入用!D9&lt;&gt;0,B・記入用!D9,"")</f>
        <v/>
      </c>
      <c r="E9" s="100" t="str">
        <f>IF(B・記入用!E9&lt;&gt;0,B・記入用!E9,"")&amp;IF(B・記入用!G9&lt;&gt;0,"×"&amp;B・記入用!G9,"")&amp;IF(B・記入用!I9&lt;&gt;0,"×"&amp;B・記入用!I9,"")</f>
        <v>100×4</v>
      </c>
      <c r="F9" s="101"/>
      <c r="G9" s="101"/>
      <c r="H9" s="101"/>
      <c r="I9" s="102"/>
      <c r="J9" s="66" t="str">
        <f>CHOOSE(MATCH(LEN(B・記入用!J9),{0,1,2,3,4},0),"","","0'"&amp;B・記入用!J9,LEFT(B・記入用!J9,1)&amp;"'"&amp;RIGHT(B・記入用!J9,2),LEFT(B・記入用!J9,2)&amp;"'"&amp;RIGHT(B・記入用!J9,2))</f>
        <v>1''40</v>
      </c>
      <c r="K9" s="67" t="str">
        <f>CHOOSE(MATCH(LEN(B・記入用!K9),{0,1,2,3,4},0),"","0","0'"&amp;B・記入用!K9,LEFT(B・記入用!K9,1)&amp;"'"&amp;RIGHT(B・記入用!K9,2),LEFT(B・記入用!K9,2)&amp;"'"&amp;RIGHT(B・記入用!K9,2))</f>
        <v/>
      </c>
      <c r="L9" s="68" t="str">
        <f>CHOOSE(MATCH(LEN(B・記入用!L9),{0,1,2,3,4},0),"","","0'"&amp;B・記入用!L9,LEFT(B・記入用!L9,1)&amp;"'"&amp;RIGHT(B・記入用!L9,2),LEFT(B・記入用!L9,2)&amp;"'"&amp;RIGHT(B・記入用!L9,2))</f>
        <v/>
      </c>
      <c r="M9" s="44" t="str">
        <f>IF(B・記入用!M9&lt;&gt;0,B・記入用!M9,"")</f>
        <v>このへんは可変です。8本やります？</v>
      </c>
      <c r="N9" s="78" t="str">
        <f>IF(B・記入用!N9&lt;&gt;0,B・記入用!N9,"")</f>
        <v/>
      </c>
      <c r="O9" s="78">
        <f>IF(B・記入用!O9&lt;&gt;0,B・記入用!O9,"")</f>
        <v>6.7</v>
      </c>
    </row>
    <row r="10" spans="2:16" ht="41.4" x14ac:dyDescent="0.2">
      <c r="B10" s="58" t="str">
        <f>IF(B・記入用!B10&lt;&gt;0,B・記入用!B10,"")</f>
        <v>Swim</v>
      </c>
      <c r="C10" s="65" t="str">
        <f>IF(B・記入用!C10&lt;&gt;0,B・記入用!C10,"")</f>
        <v>Fr</v>
      </c>
      <c r="D10" s="65" t="str">
        <f>IF(B・記入用!D10&lt;&gt;0,B・記入用!D10,"")</f>
        <v/>
      </c>
      <c r="E10" s="100" t="str">
        <f>IF(B・記入用!E10&lt;&gt;0,B・記入用!E10,"")&amp;IF(B・記入用!G10&lt;&gt;0,"×"&amp;B・記入用!G10,"")&amp;IF(B・記入用!I10&lt;&gt;0,"×"&amp;B・記入用!I10,"")</f>
        <v>50×3×3</v>
      </c>
      <c r="F10" s="101"/>
      <c r="G10" s="101"/>
      <c r="H10" s="101"/>
      <c r="I10" s="102"/>
      <c r="J10" s="66" t="str">
        <f>CHOOSE(MATCH(LEN(B・記入用!J10),{0,1,2,3,4},0),"","","0'"&amp;B・記入用!J10,LEFT(B・記入用!J10,1)&amp;"'"&amp;RIGHT(B・記入用!J10,2),LEFT(B・記入用!J10,2)&amp;"'"&amp;RIGHT(B・記入用!J10,2))</f>
        <v/>
      </c>
      <c r="K10" s="67" t="str">
        <f>CHOOSE(MATCH(LEN(B・記入用!K10),{0,1,2,3,4},0),"","0","0'"&amp;B・記入用!K10,LEFT(B・記入用!K10,1)&amp;"'"&amp;RIGHT(B・記入用!K10,2),LEFT(B・記入用!K10,2)&amp;"'"&amp;RIGHT(B・記入用!K10,2))</f>
        <v/>
      </c>
      <c r="L10" s="68" t="str">
        <f>CHOOSE(MATCH(LEN(B・記入用!L10),{0,1,2,3,4},0),"","","0'"&amp;B・記入用!L10,LEFT(B・記入用!L10,1)&amp;"'"&amp;RIGHT(B・記入用!L10,2),LEFT(B・記入用!L10,2)&amp;"'"&amp;RIGHT(B・記入用!L10,2))</f>
        <v/>
      </c>
      <c r="M10" s="44" t="str">
        <f>IF(B・記入用!M10&lt;&gt;0,B・記入用!M10,"")</f>
        <v>1set目：0’55サークル</v>
      </c>
      <c r="N10" s="78" t="str">
        <f>IF(B・記入用!N10&lt;&gt;0,B・記入用!N10,"")</f>
        <v>EN1</v>
      </c>
      <c r="O10" s="78" t="str">
        <f>IF(B・記入用!O10&lt;&gt;0,B・記入用!O10,"")</f>
        <v/>
      </c>
    </row>
    <row r="11" spans="2:16" ht="41.4" x14ac:dyDescent="0.2">
      <c r="B11" s="58" t="str">
        <f>IF(B・記入用!B11&lt;&gt;0,B・記入用!B11,"")</f>
        <v/>
      </c>
      <c r="C11" s="65" t="str">
        <f>IF(B・記入用!C11&lt;&gt;0,B・記入用!C11,"")</f>
        <v/>
      </c>
      <c r="D11" s="65" t="str">
        <f>IF(B・記入用!D11&lt;&gt;0,B・記入用!D11,"")</f>
        <v/>
      </c>
      <c r="E11" s="100" t="str">
        <f>IF(B・記入用!E11&lt;&gt;0,B・記入用!E11,"")&amp;IF(B・記入用!G11&lt;&gt;0,"×"&amp;B・記入用!G11,"")&amp;IF(B・記入用!I11&lt;&gt;0,"×"&amp;B・記入用!I11,"")</f>
        <v/>
      </c>
      <c r="F11" s="101"/>
      <c r="G11" s="101"/>
      <c r="H11" s="101"/>
      <c r="I11" s="102"/>
      <c r="J11" s="66" t="str">
        <f>CHOOSE(MATCH(LEN(B・記入用!J11),{0,1,2,3,4},0),"","","0'"&amp;B・記入用!J11,LEFT(B・記入用!J11,1)&amp;"'"&amp;RIGHT(B・記入用!J11,2),LEFT(B・記入用!J11,2)&amp;"'"&amp;RIGHT(B・記入用!J11,2))</f>
        <v/>
      </c>
      <c r="K11" s="67" t="str">
        <f>CHOOSE(MATCH(LEN(B・記入用!K11),{0,1,2,3,4},0),"","0","0'"&amp;B・記入用!K11,LEFT(B・記入用!K11,1)&amp;"'"&amp;RIGHT(B・記入用!K11,2),LEFT(B・記入用!K11,2)&amp;"'"&amp;RIGHT(B・記入用!K11,2))</f>
        <v/>
      </c>
      <c r="L11" s="68" t="str">
        <f>CHOOSE(MATCH(LEN(B・記入用!L11),{0,1,2,3,4},0),"","","0'"&amp;B・記入用!L11,LEFT(B・記入用!L11,1)&amp;"'"&amp;RIGHT(B・記入用!L11,2),LEFT(B・記入用!L11,2)&amp;"'"&amp;RIGHT(B・記入用!L11,2))</f>
        <v/>
      </c>
      <c r="M11" s="44" t="str">
        <f>IF(B・記入用!M11&lt;&gt;0,B・記入用!M11,"")</f>
        <v>2set目：0’50サークル</v>
      </c>
      <c r="N11" s="78" t="str">
        <f>IF(B・記入用!N11&lt;&gt;0,B・記入用!N11,"")</f>
        <v>EN2</v>
      </c>
      <c r="O11" s="78" t="str">
        <f>IF(B・記入用!O11&lt;&gt;0,B・記入用!O11,"")</f>
        <v/>
      </c>
    </row>
    <row r="12" spans="2:16" ht="41.4" x14ac:dyDescent="0.2">
      <c r="B12" s="58" t="str">
        <f>IF(B・記入用!B12&lt;&gt;0,B・記入用!B12,"")</f>
        <v/>
      </c>
      <c r="C12" s="65" t="str">
        <f>IF(B・記入用!C12&lt;&gt;0,B・記入用!C12,"")</f>
        <v/>
      </c>
      <c r="D12" s="65" t="str">
        <f>IF(B・記入用!D12&lt;&gt;0,B・記入用!D12,"")</f>
        <v/>
      </c>
      <c r="E12" s="100" t="str">
        <f>IF(B・記入用!E12&lt;&gt;0,B・記入用!E12,"")&amp;IF(B・記入用!G12&lt;&gt;0,"×"&amp;B・記入用!G12,"")&amp;IF(B・記入用!I12&lt;&gt;0,"×"&amp;B・記入用!I12,"")</f>
        <v/>
      </c>
      <c r="F12" s="101"/>
      <c r="G12" s="101"/>
      <c r="H12" s="101"/>
      <c r="I12" s="102"/>
      <c r="J12" s="66" t="str">
        <f>CHOOSE(MATCH(LEN(B・記入用!J12),{0,1,2,3,4},0),"","","0'"&amp;B・記入用!J12,LEFT(B・記入用!J12,1)&amp;"'"&amp;RIGHT(B・記入用!J12,2),LEFT(B・記入用!J12,2)&amp;"'"&amp;RIGHT(B・記入用!J12,2))</f>
        <v/>
      </c>
      <c r="K12" s="67" t="str">
        <f>CHOOSE(MATCH(LEN(B・記入用!K12),{0,1,2,3,4},0),"","0","0'"&amp;B・記入用!K12,LEFT(B・記入用!K12,1)&amp;"'"&amp;RIGHT(B・記入用!K12,2),LEFT(B・記入用!K12,2)&amp;"'"&amp;RIGHT(B・記入用!K12,2))</f>
        <v/>
      </c>
      <c r="L12" s="68" t="str">
        <f>CHOOSE(MATCH(LEN(B・記入用!L12),{0,1,2,3,4},0),"","","0'"&amp;B・記入用!L12,LEFT(B・記入用!L12,1)&amp;"'"&amp;RIGHT(B・記入用!L12,2),LEFT(B・記入用!L12,2)&amp;"'"&amp;RIGHT(B・記入用!L12,2))</f>
        <v/>
      </c>
      <c r="M12" s="44" t="str">
        <f>IF(B・記入用!M12&lt;&gt;0,B・記入用!M12,"")</f>
        <v>3set目：0’45サークル</v>
      </c>
      <c r="N12" s="78" t="str">
        <f>IF(B・記入用!N12&lt;&gt;0,B・記入用!N12,"")</f>
        <v>EN3</v>
      </c>
      <c r="O12" s="78" t="str">
        <f>IF(B・記入用!O12&lt;&gt;0,B・記入用!O12,"")</f>
        <v/>
      </c>
    </row>
    <row r="13" spans="2:16" ht="41.4" x14ac:dyDescent="0.2">
      <c r="B13" s="58" t="str">
        <f>IF(B・記入用!B13&lt;&gt;0,B・記入用!B13,"")</f>
        <v>Loosen</v>
      </c>
      <c r="C13" s="65" t="str">
        <f>IF(B・記入用!C13&lt;&gt;0,B・記入用!C13,"")</f>
        <v/>
      </c>
      <c r="D13" s="65" t="str">
        <f>IF(B・記入用!D13&lt;&gt;0,B・記入用!D13,"")</f>
        <v/>
      </c>
      <c r="E13" s="100" t="str">
        <f>IF(B・記入用!E13&lt;&gt;0,B・記入用!E13,"")&amp;IF(B・記入用!G13&lt;&gt;0,"×"&amp;B・記入用!G13,"")&amp;IF(B・記入用!I13&lt;&gt;0,"×"&amp;B・記入用!I13,"")</f>
        <v>100×1</v>
      </c>
      <c r="F13" s="101"/>
      <c r="G13" s="101"/>
      <c r="H13" s="101"/>
      <c r="I13" s="102"/>
      <c r="J13" s="66" t="str">
        <f>CHOOSE(MATCH(LEN(B・記入用!J13),{0,1,2,3,4},0),"","","0'"&amp;B・記入用!J13,LEFT(B・記入用!J13,1)&amp;"'"&amp;RIGHT(B・記入用!J13,2),LEFT(B・記入用!J13,2)&amp;"'"&amp;RIGHT(B・記入用!J13,2))</f>
        <v>3''00</v>
      </c>
      <c r="K13" s="67" t="str">
        <f>CHOOSE(MATCH(LEN(B・記入用!K13),{0,1,2,3,4},0),"","0","0'"&amp;B・記入用!K13,LEFT(B・記入用!K13,1)&amp;"'"&amp;RIGHT(B・記入用!K13,2),LEFT(B・記入用!K13,2)&amp;"'"&amp;RIGHT(B・記入用!K13,2))</f>
        <v/>
      </c>
      <c r="L13" s="68" t="str">
        <f>CHOOSE(MATCH(LEN(B・記入用!L13),{0,1,2,3,4},0),"","","0'"&amp;B・記入用!L13,LEFT(B・記入用!L13,1)&amp;"'"&amp;RIGHT(B・記入用!L13,2),LEFT(B・記入用!L13,2)&amp;"'"&amp;RIGHT(B・記入用!L13,2))</f>
        <v/>
      </c>
      <c r="M13" s="44" t="str">
        <f>IF(B・記入用!M13&lt;&gt;0,B・記入用!M13,"")</f>
        <v/>
      </c>
      <c r="N13" s="78" t="str">
        <f>IF(B・記入用!N13&lt;&gt;0,B・記入用!N13,"")</f>
        <v/>
      </c>
      <c r="O13" s="78">
        <f>IF(B・記入用!O13&lt;&gt;0,B・記入用!O13,"")</f>
        <v>3</v>
      </c>
    </row>
    <row r="14" spans="2:16" ht="41.4" x14ac:dyDescent="0.2">
      <c r="B14" s="58" t="str">
        <f>IF(B・記入用!B14&lt;&gt;0,B・記入用!B14,"")</f>
        <v>Drill</v>
      </c>
      <c r="C14" s="65" t="str">
        <f>IF(B・記入用!C14&lt;&gt;0,B・記入用!C14,"")</f>
        <v/>
      </c>
      <c r="D14" s="65" t="str">
        <f>IF(B・記入用!D14&lt;&gt;0,B・記入用!D14,"")</f>
        <v/>
      </c>
      <c r="E14" s="100" t="str">
        <f>IF(B・記入用!E14&lt;&gt;0,B・記入用!E14,"")&amp;IF(B・記入用!G14&lt;&gt;0,"×"&amp;B・記入用!G14,"")&amp;IF(B・記入用!I14&lt;&gt;0,"×"&amp;B・記入用!I14,"")</f>
        <v>25×16</v>
      </c>
      <c r="F14" s="101"/>
      <c r="G14" s="101"/>
      <c r="H14" s="101"/>
      <c r="I14" s="102"/>
      <c r="J14" s="66" t="str">
        <f>CHOOSE(MATCH(LEN(B・記入用!J14),{0,1,2,3,4},0),"","","0'"&amp;B・記入用!J14,LEFT(B・記入用!J14,1)&amp;"'"&amp;RIGHT(B・記入用!J14,2),LEFT(B・記入用!J14,2)&amp;"'"&amp;RIGHT(B・記入用!J14,2))</f>
        <v>0''45</v>
      </c>
      <c r="K14" s="67" t="str">
        <f>CHOOSE(MATCH(LEN(B・記入用!K14),{0,1,2,3,4},0),"","0","0'"&amp;B・記入用!K14,LEFT(B・記入用!K14,1)&amp;"'"&amp;RIGHT(B・記入用!K14,2),LEFT(B・記入用!K14,2)&amp;"'"&amp;RIGHT(B・記入用!K14,2))</f>
        <v/>
      </c>
      <c r="L14" s="68" t="str">
        <f>CHOOSE(MATCH(LEN(B・記入用!L14),{0,1,2,3,4},0),"","","0'"&amp;B・記入用!L14,LEFT(B・記入用!L14,1)&amp;"'"&amp;RIGHT(B・記入用!L14,2),LEFT(B・記入用!L14,2)&amp;"'"&amp;RIGHT(B・記入用!L14,2))</f>
        <v/>
      </c>
      <c r="M14" s="44" t="str">
        <f>IF(B・記入用!M14&lt;&gt;0,B・記入用!M14,"")</f>
        <v/>
      </c>
      <c r="N14" s="78" t="str">
        <f>IF(B・記入用!N14&lt;&gt;0,B・記入用!N14,"")</f>
        <v/>
      </c>
      <c r="O14" s="78">
        <f>IF(B・記入用!O14&lt;&gt;0,B・記入用!O14,"")</f>
        <v>12</v>
      </c>
    </row>
    <row r="15" spans="2:16" ht="41.4" x14ac:dyDescent="0.2">
      <c r="B15" s="58" t="str">
        <f>IF(B・記入用!B15&lt;&gt;0,B・記入用!B15,"")</f>
        <v>Down</v>
      </c>
      <c r="C15" s="65" t="str">
        <f>IF(B・記入用!C15&lt;&gt;0,B・記入用!C15,"")</f>
        <v/>
      </c>
      <c r="D15" s="65" t="str">
        <f>IF(B・記入用!D15&lt;&gt;0,B・記入用!D15,"")</f>
        <v/>
      </c>
      <c r="E15" s="100" t="str">
        <f>IF(B・記入用!E15&lt;&gt;0,B・記入用!E15,"")&amp;IF(B・記入用!G15&lt;&gt;0,"×"&amp;B・記入用!G15,"")&amp;IF(B・記入用!I15&lt;&gt;0,"×"&amp;B・記入用!I15,"")</f>
        <v>200</v>
      </c>
      <c r="F15" s="101"/>
      <c r="G15" s="101"/>
      <c r="H15" s="101"/>
      <c r="I15" s="102"/>
      <c r="J15" s="66" t="str">
        <f>CHOOSE(MATCH(LEN(B・記入用!J15),{0,1,2,3,4},0),"","","0'"&amp;B・記入用!J15,LEFT(B・記入用!J15,1)&amp;"'"&amp;RIGHT(B・記入用!J15,2),LEFT(B・記入用!J15,2)&amp;"'"&amp;RIGHT(B・記入用!J15,2))</f>
        <v/>
      </c>
      <c r="K15" s="67" t="str">
        <f>CHOOSE(MATCH(LEN(B・記入用!K15),{0,1,2,3,4},0),"","0","0'"&amp;B・記入用!K15,LEFT(B・記入用!K15,1)&amp;"'"&amp;RIGHT(B・記入用!K15,2),LEFT(B・記入用!K15,2)&amp;"'"&amp;RIGHT(B・記入用!K15,2))</f>
        <v/>
      </c>
      <c r="L15" s="68" t="str">
        <f>CHOOSE(MATCH(LEN(B・記入用!L15),{0,1,2,3,4},0),"","","0'"&amp;B・記入用!L15,LEFT(B・記入用!L15,1)&amp;"'"&amp;RIGHT(B・記入用!L15,2),LEFT(B・記入用!L15,2)&amp;"'"&amp;RIGHT(B・記入用!L15,2))</f>
        <v/>
      </c>
      <c r="M15" s="44" t="str">
        <f>IF(B・記入用!M15&lt;&gt;0,B・記入用!M15,"")</f>
        <v/>
      </c>
      <c r="N15" s="78" t="str">
        <f>IF(B・記入用!N15&lt;&gt;0,B・記入用!N15,"")</f>
        <v/>
      </c>
      <c r="O15" s="78" t="str">
        <f>IF(B・記入用!O15&lt;&gt;0,B・記入用!O15,"")</f>
        <v/>
      </c>
    </row>
    <row r="16" spans="2:16" ht="41.4" x14ac:dyDescent="0.2">
      <c r="B16" s="58" t="str">
        <f>IF(B・記入用!B16&lt;&gt;0,B・記入用!B16,"")</f>
        <v/>
      </c>
      <c r="C16" s="65" t="str">
        <f>IF(B・記入用!C16&lt;&gt;0,B・記入用!C16,"")</f>
        <v/>
      </c>
      <c r="D16" s="65" t="str">
        <f>IF(B・記入用!D16&lt;&gt;0,B・記入用!D16,"")</f>
        <v/>
      </c>
      <c r="E16" s="100" t="str">
        <f>IF(B・記入用!E16&lt;&gt;0,B・記入用!E16,"")&amp;IF(B・記入用!G16&lt;&gt;0,"×"&amp;B・記入用!G16,"")&amp;IF(B・記入用!I16&lt;&gt;0,"×"&amp;B・記入用!I16,"")</f>
        <v/>
      </c>
      <c r="F16" s="101"/>
      <c r="G16" s="101"/>
      <c r="H16" s="101"/>
      <c r="I16" s="102"/>
      <c r="J16" s="66" t="str">
        <f>CHOOSE(MATCH(LEN(B・記入用!J16),{0,1,2,3,4},0),"","","0'"&amp;B・記入用!J16,LEFT(B・記入用!J16,1)&amp;"'"&amp;RIGHT(B・記入用!J16,2),LEFT(B・記入用!J16,2)&amp;"'"&amp;RIGHT(B・記入用!J16,2))</f>
        <v/>
      </c>
      <c r="K16" s="67" t="str">
        <f>CHOOSE(MATCH(LEN(B・記入用!K16),{0,1,2,3,4},0),"","0","0'"&amp;B・記入用!K16,LEFT(B・記入用!K16,1)&amp;"'"&amp;RIGHT(B・記入用!K16,2),LEFT(B・記入用!K16,2)&amp;"'"&amp;RIGHT(B・記入用!K16,2))</f>
        <v/>
      </c>
      <c r="L16" s="68" t="str">
        <f>CHOOSE(MATCH(LEN(B・記入用!L16),{0,1,2,3,4},0),"","","0'"&amp;B・記入用!L16,LEFT(B・記入用!L16,1)&amp;"'"&amp;RIGHT(B・記入用!L16,2),LEFT(B・記入用!L16,2)&amp;"'"&amp;RIGHT(B・記入用!L16,2))</f>
        <v/>
      </c>
      <c r="M16" s="44" t="str">
        <f>IF(B・記入用!M16&lt;&gt;0,B・記入用!M16,"")</f>
        <v/>
      </c>
      <c r="N16" s="78" t="str">
        <f>IF(B・記入用!N16&lt;&gt;0,B・記入用!N16,"")</f>
        <v/>
      </c>
      <c r="O16" s="78" t="str">
        <f>IF(B・記入用!O16&lt;&gt;0,B・記入用!O16,"")</f>
        <v/>
      </c>
    </row>
    <row r="17" spans="2:15" ht="41.4" x14ac:dyDescent="0.2">
      <c r="B17" s="58" t="str">
        <f>IF(B・記入用!B17&lt;&gt;0,B・記入用!B17,"")</f>
        <v/>
      </c>
      <c r="C17" s="65" t="str">
        <f>IF(B・記入用!C17&lt;&gt;0,B・記入用!C17,"")</f>
        <v/>
      </c>
      <c r="D17" s="65" t="str">
        <f>IF(B・記入用!D17&lt;&gt;0,B・記入用!D17,"")</f>
        <v/>
      </c>
      <c r="E17" s="100" t="str">
        <f>IF(B・記入用!E17&lt;&gt;0,B・記入用!E17,"")&amp;IF(B・記入用!G17&lt;&gt;0,"×"&amp;B・記入用!G17,"")&amp;IF(B・記入用!I17&lt;&gt;0,"×"&amp;B・記入用!I17,"")</f>
        <v/>
      </c>
      <c r="F17" s="101"/>
      <c r="G17" s="101"/>
      <c r="H17" s="101"/>
      <c r="I17" s="102"/>
      <c r="J17" s="66" t="str">
        <f>CHOOSE(MATCH(LEN(B・記入用!J17),{0,1,2,3,4},0),"","","0'"&amp;B・記入用!J17,LEFT(B・記入用!J17,1)&amp;"'"&amp;RIGHT(B・記入用!J17,2),LEFT(B・記入用!J17,2)&amp;"'"&amp;RIGHT(B・記入用!J17,2))</f>
        <v/>
      </c>
      <c r="K17" s="67" t="str">
        <f>CHOOSE(MATCH(LEN(B・記入用!K17),{0,1,2,3,4},0),"","0","0'"&amp;B・記入用!K17,LEFT(B・記入用!K17,1)&amp;"'"&amp;RIGHT(B・記入用!K17,2),LEFT(B・記入用!K17,2)&amp;"'"&amp;RIGHT(B・記入用!K17,2))</f>
        <v/>
      </c>
      <c r="L17" s="68" t="str">
        <f>CHOOSE(MATCH(LEN(B・記入用!L17),{0,1,2,3,4},0),"","","0'"&amp;B・記入用!L17,LEFT(B・記入用!L17,1)&amp;"'"&amp;RIGHT(B・記入用!L17,2),LEFT(B・記入用!L17,2)&amp;"'"&amp;RIGHT(B・記入用!L17,2))</f>
        <v/>
      </c>
      <c r="M17" s="44" t="str">
        <f>IF(B・記入用!M17&lt;&gt;0,B・記入用!M17,"")</f>
        <v/>
      </c>
      <c r="N17" s="78" t="str">
        <f>IF(B・記入用!N17&lt;&gt;0,B・記入用!N17,"")</f>
        <v/>
      </c>
      <c r="O17" s="78" t="str">
        <f>IF(B・記入用!O17&lt;&gt;0,B・記入用!O17,"")</f>
        <v/>
      </c>
    </row>
    <row r="18" spans="2:15" ht="41.4" x14ac:dyDescent="0.2">
      <c r="B18" s="58" t="str">
        <f>IF(B・記入用!B18&lt;&gt;0,B・記入用!B18,"")</f>
        <v/>
      </c>
      <c r="C18" s="65" t="str">
        <f>IF(B・記入用!C18&lt;&gt;0,B・記入用!C18,"")</f>
        <v/>
      </c>
      <c r="D18" s="65" t="str">
        <f>IF(B・記入用!D18&lt;&gt;0,B・記入用!D18,"")</f>
        <v/>
      </c>
      <c r="E18" s="100" t="str">
        <f>IF(B・記入用!E18&lt;&gt;0,B・記入用!E18,"")&amp;IF(B・記入用!G18&lt;&gt;0,"×"&amp;B・記入用!G18,"")&amp;IF(B・記入用!I18&lt;&gt;0,"×"&amp;B・記入用!I18,"")</f>
        <v/>
      </c>
      <c r="F18" s="101"/>
      <c r="G18" s="101"/>
      <c r="H18" s="101"/>
      <c r="I18" s="102"/>
      <c r="J18" s="66" t="str">
        <f>CHOOSE(MATCH(LEN(B・記入用!J18),{0,1,2,3,4},0),"","","0'"&amp;B・記入用!J18,LEFT(B・記入用!J18,1)&amp;"'"&amp;RIGHT(B・記入用!J18,2),LEFT(B・記入用!J18,2)&amp;"'"&amp;RIGHT(B・記入用!J18,2))</f>
        <v/>
      </c>
      <c r="K18" s="67" t="str">
        <f>CHOOSE(MATCH(LEN(B・記入用!K18),{0,1,2,3,4},0),"","0","0'"&amp;B・記入用!K18,LEFT(B・記入用!K18,1)&amp;"'"&amp;RIGHT(B・記入用!K18,2),LEFT(B・記入用!K18,2)&amp;"'"&amp;RIGHT(B・記入用!K18,2))</f>
        <v/>
      </c>
      <c r="L18" s="68" t="str">
        <f>CHOOSE(MATCH(LEN(B・記入用!L18),{0,1,2,3,4},0),"","","0'"&amp;B・記入用!L18,LEFT(B・記入用!L18,1)&amp;"'"&amp;RIGHT(B・記入用!L18,2),LEFT(B・記入用!L18,2)&amp;"'"&amp;RIGHT(B・記入用!L18,2))</f>
        <v/>
      </c>
      <c r="M18" s="44" t="str">
        <f>IF(B・記入用!M18&lt;&gt;0,B・記入用!M18,"")</f>
        <v/>
      </c>
      <c r="N18" s="78" t="str">
        <f>IF(B・記入用!N18&lt;&gt;0,B・記入用!N18,"")</f>
        <v/>
      </c>
      <c r="O18" s="78" t="str">
        <f>IF(B・記入用!O18&lt;&gt;0,B・記入用!O18,"")</f>
        <v/>
      </c>
    </row>
    <row r="19" spans="2:15" ht="41.4" x14ac:dyDescent="0.2">
      <c r="B19" s="58" t="str">
        <f>IF(B・記入用!B19&lt;&gt;0,B・記入用!B19,"")</f>
        <v/>
      </c>
      <c r="C19" s="65" t="str">
        <f>IF(B・記入用!C19&lt;&gt;0,B・記入用!C19,"")</f>
        <v/>
      </c>
      <c r="D19" s="65" t="str">
        <f>IF(B・記入用!D19&lt;&gt;0,B・記入用!D19,"")</f>
        <v/>
      </c>
      <c r="E19" s="100" t="str">
        <f>IF(B・記入用!E19&lt;&gt;0,B・記入用!E19,"")&amp;IF(B・記入用!G19&lt;&gt;0,"×"&amp;B・記入用!G19,"")&amp;IF(B・記入用!I19&lt;&gt;0,"×"&amp;B・記入用!I19,"")</f>
        <v/>
      </c>
      <c r="F19" s="101"/>
      <c r="G19" s="101"/>
      <c r="H19" s="101"/>
      <c r="I19" s="102"/>
      <c r="J19" s="66" t="str">
        <f>CHOOSE(MATCH(LEN(B・記入用!J19),{0,1,2,3,4},0),"","","0'"&amp;B・記入用!J19,LEFT(B・記入用!J19,1)&amp;"'"&amp;RIGHT(B・記入用!J19,2),LEFT(B・記入用!J19,2)&amp;"'"&amp;RIGHT(B・記入用!J19,2))</f>
        <v/>
      </c>
      <c r="K19" s="67" t="str">
        <f>CHOOSE(MATCH(LEN(B・記入用!K19),{0,1,2,3,4},0),"","0","0'"&amp;B・記入用!K19,LEFT(B・記入用!K19,1)&amp;"'"&amp;RIGHT(B・記入用!K19,2),LEFT(B・記入用!K19,2)&amp;"'"&amp;RIGHT(B・記入用!K19,2))</f>
        <v/>
      </c>
      <c r="L19" s="68" t="str">
        <f>CHOOSE(MATCH(LEN(B・記入用!L19),{0,1,2,3,4},0),"","","0'"&amp;B・記入用!L19,LEFT(B・記入用!L19,1)&amp;"'"&amp;RIGHT(B・記入用!L19,2),LEFT(B・記入用!L19,2)&amp;"'"&amp;RIGHT(B・記入用!L19,2))</f>
        <v/>
      </c>
      <c r="M19" s="44" t="str">
        <f>IF(B・記入用!M19&lt;&gt;0,B・記入用!M19,"")</f>
        <v/>
      </c>
      <c r="N19" s="78" t="str">
        <f>IF(B・記入用!N19&lt;&gt;0,B・記入用!N19,"")</f>
        <v/>
      </c>
      <c r="O19" s="78" t="str">
        <f>IF(B・記入用!O19&lt;&gt;0,B・記入用!O19,"")</f>
        <v/>
      </c>
    </row>
    <row r="20" spans="2:15" ht="41.4" x14ac:dyDescent="0.2">
      <c r="B20" s="58" t="str">
        <f>IF(B・記入用!B20&lt;&gt;0,B・記入用!B20,"")</f>
        <v/>
      </c>
      <c r="C20" s="65" t="str">
        <f>IF(B・記入用!C20&lt;&gt;0,B・記入用!C20,"")</f>
        <v/>
      </c>
      <c r="D20" s="65" t="str">
        <f>IF(B・記入用!D20&lt;&gt;0,B・記入用!D20,"")</f>
        <v/>
      </c>
      <c r="E20" s="100" t="str">
        <f>IF(B・記入用!E20&lt;&gt;0,B・記入用!E20,"")&amp;IF(B・記入用!G20&lt;&gt;0,"×"&amp;B・記入用!G20,"")&amp;IF(B・記入用!I20&lt;&gt;0,"×"&amp;B・記入用!I20,"")</f>
        <v/>
      </c>
      <c r="F20" s="101"/>
      <c r="G20" s="101"/>
      <c r="H20" s="101"/>
      <c r="I20" s="102"/>
      <c r="J20" s="66" t="str">
        <f>CHOOSE(MATCH(LEN(B・記入用!J20),{0,1,2,3,4},0),"","","0'"&amp;B・記入用!J20,LEFT(B・記入用!J20,1)&amp;"'"&amp;RIGHT(B・記入用!J20,2),LEFT(B・記入用!J20,2)&amp;"'"&amp;RIGHT(B・記入用!J20,2))</f>
        <v/>
      </c>
      <c r="K20" s="67" t="str">
        <f>CHOOSE(MATCH(LEN(B・記入用!K20),{0,1,2,3,4},0),"","0","0'"&amp;B・記入用!K20,LEFT(B・記入用!K20,1)&amp;"'"&amp;RIGHT(B・記入用!K20,2),LEFT(B・記入用!K20,2)&amp;"'"&amp;RIGHT(B・記入用!K20,2))</f>
        <v/>
      </c>
      <c r="L20" s="68" t="str">
        <f>CHOOSE(MATCH(LEN(B・記入用!L20),{0,1,2,3,4},0),"","","0'"&amp;B・記入用!L20,LEFT(B・記入用!L20,1)&amp;"'"&amp;RIGHT(B・記入用!L20,2),LEFT(B・記入用!L20,2)&amp;"'"&amp;RIGHT(B・記入用!L20,2))</f>
        <v/>
      </c>
      <c r="M20" s="44" t="str">
        <f>IF(B・記入用!M20&lt;&gt;0,B・記入用!M20,"")</f>
        <v/>
      </c>
      <c r="N20" s="78" t="str">
        <f>IF(B・記入用!N20&lt;&gt;0,B・記入用!N20,"")</f>
        <v/>
      </c>
      <c r="O20" s="78" t="str">
        <f>IF(B・記入用!O20&lt;&gt;0,B・記入用!O20,"")</f>
        <v/>
      </c>
    </row>
    <row r="21" spans="2:15" ht="42" thickBot="1" x14ac:dyDescent="0.25">
      <c r="B21" s="59" t="str">
        <f>IF(B・記入用!B21&lt;&gt;0,B・記入用!B21,"")</f>
        <v/>
      </c>
      <c r="C21" s="69" t="str">
        <f>IF(B・記入用!C21&lt;&gt;0,B・記入用!C21,"")</f>
        <v/>
      </c>
      <c r="D21" s="69" t="str">
        <f>IF(B・記入用!D21&lt;&gt;0,B・記入用!D21,"")</f>
        <v/>
      </c>
      <c r="E21" s="103" t="str">
        <f>IF(B・記入用!E21&lt;&gt;0,B・記入用!E21,"")&amp;IF(B・記入用!G21&lt;&gt;0,"×"&amp;B・記入用!G21,"")&amp;IF(B・記入用!I21&lt;&gt;0,"×"&amp;B・記入用!I21,"")</f>
        <v/>
      </c>
      <c r="F21" s="104"/>
      <c r="G21" s="104"/>
      <c r="H21" s="104"/>
      <c r="I21" s="105"/>
      <c r="J21" s="70" t="str">
        <f>CHOOSE(MATCH(LEN(B・記入用!J21),{0,1,2,3,4},0),"","","0'"&amp;B・記入用!J21,LEFT(B・記入用!J21,1)&amp;"'"&amp;RIGHT(B・記入用!J21,2),LEFT(B・記入用!J21,2)&amp;"'"&amp;RIGHT(B・記入用!J21,2))</f>
        <v/>
      </c>
      <c r="K21" s="71" t="str">
        <f>CHOOSE(MATCH(LEN(B・記入用!K21),{0,1,2,3,4},0),"","0","0'"&amp;B・記入用!K21,LEFT(B・記入用!K21,1)&amp;"'"&amp;RIGHT(B・記入用!K21,2),LEFT(B・記入用!K21,2)&amp;"'"&amp;RIGHT(B・記入用!K21,2))</f>
        <v/>
      </c>
      <c r="L21" s="72" t="str">
        <f>CHOOSE(MATCH(LEN(B・記入用!L21),{0,1,2,3,4},0),"","","0'"&amp;B・記入用!L21,LEFT(B・記入用!L21,1)&amp;"'"&amp;RIGHT(B・記入用!L21,2),LEFT(B・記入用!L21,2)&amp;"'"&amp;RIGHT(B・記入用!L21,2))</f>
        <v/>
      </c>
      <c r="M21" s="73" t="str">
        <f>IF(B・記入用!M21&lt;&gt;0,B・記入用!M21,"")</f>
        <v/>
      </c>
      <c r="N21" s="79" t="str">
        <f>IF(B・記入用!N21&lt;&gt;0,B・記入用!N21,"")</f>
        <v/>
      </c>
      <c r="O21" s="79" t="str">
        <f>IF(B・記入用!O21&lt;&gt;0,B・記入用!O21,"")</f>
        <v/>
      </c>
    </row>
  </sheetData>
  <mergeCells count="22">
    <mergeCell ref="E12:I12"/>
    <mergeCell ref="B2:O2"/>
    <mergeCell ref="B3:D3"/>
    <mergeCell ref="E3:I3"/>
    <mergeCell ref="B4:M4"/>
    <mergeCell ref="E5:I5"/>
    <mergeCell ref="E6:I6"/>
    <mergeCell ref="E7:I7"/>
    <mergeCell ref="E8:I8"/>
    <mergeCell ref="E9:I9"/>
    <mergeCell ref="E10:I10"/>
    <mergeCell ref="E11:I11"/>
    <mergeCell ref="J3:L3"/>
    <mergeCell ref="E19:I19"/>
    <mergeCell ref="E20:I20"/>
    <mergeCell ref="E21:I21"/>
    <mergeCell ref="E13:I13"/>
    <mergeCell ref="E14:I14"/>
    <mergeCell ref="E15:I15"/>
    <mergeCell ref="E16:I16"/>
    <mergeCell ref="E17:I17"/>
    <mergeCell ref="E18:I18"/>
  </mergeCells>
  <phoneticPr fontId="1"/>
  <pageMargins left="0.23622047244094491" right="0.23622047244094491" top="0.74803149606299213" bottom="0.74803149606299213" header="0.31496062992125984" footer="0.31496062992125984"/>
  <pageSetup paperSize="9"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R21"/>
  <sheetViews>
    <sheetView topLeftCell="G1" zoomScale="50" zoomScaleNormal="50" zoomScaleSheetLayoutView="40" workbookViewId="0">
      <selection activeCell="N1" sqref="N1"/>
    </sheetView>
  </sheetViews>
  <sheetFormatPr defaultColWidth="9" defaultRowHeight="17.399999999999999" x14ac:dyDescent="0.2"/>
  <cols>
    <col min="1" max="1" width="1.88671875" style="5" customWidth="1"/>
    <col min="2" max="2" width="22.88671875" style="5" customWidth="1"/>
    <col min="3" max="3" width="14.88671875" style="5" customWidth="1"/>
    <col min="4" max="4" width="7.109375" style="5" customWidth="1"/>
    <col min="5" max="5" width="7.6640625" style="5" customWidth="1"/>
    <col min="6" max="6" width="2.33203125" style="5" customWidth="1"/>
    <col min="7" max="7" width="10.109375" style="5" customWidth="1"/>
    <col min="8" max="8" width="2.109375" style="5" customWidth="1"/>
    <col min="9" max="9" width="6.6640625" style="5" customWidth="1"/>
    <col min="10" max="10" width="9.33203125" style="5" customWidth="1"/>
    <col min="11" max="12" width="8.33203125" style="5" customWidth="1"/>
    <col min="13" max="13" width="94.44140625" style="5" customWidth="1"/>
    <col min="14" max="14" width="7.33203125" style="5" bestFit="1" customWidth="1"/>
    <col min="15" max="15" width="12.44140625" style="5" customWidth="1"/>
    <col min="16" max="17" width="12.109375" style="5" customWidth="1"/>
    <col min="18" max="16384" width="9" style="5"/>
  </cols>
  <sheetData>
    <row r="1" spans="2:18" ht="18" thickBot="1" x14ac:dyDescent="0.25"/>
    <row r="2" spans="2:18" s="60" customFormat="1" ht="57.75" customHeight="1" thickBot="1" x14ac:dyDescent="0.25">
      <c r="B2" s="94" t="s">
        <v>44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</row>
    <row r="3" spans="2:18" ht="29.4" thickBot="1" x14ac:dyDescent="0.25">
      <c r="B3" s="126" t="str">
        <f>初級・記入用!B3</f>
        <v>2017/8/06/Sun</v>
      </c>
      <c r="C3" s="127"/>
      <c r="D3" s="128"/>
      <c r="E3" s="7"/>
      <c r="F3" s="93" t="s">
        <v>1</v>
      </c>
      <c r="G3" s="93"/>
      <c r="H3" s="91">
        <f>SUMIF(B6:B21,"&lt;&gt;",R6:R21)</f>
        <v>0</v>
      </c>
      <c r="I3" s="92"/>
      <c r="J3" s="83" t="s">
        <v>2</v>
      </c>
      <c r="K3" s="87" t="str">
        <f>IF(初級・記入用!K3&lt;&gt;0,初級・記入用!K3,"")</f>
        <v>大西太一星</v>
      </c>
      <c r="L3" s="129"/>
      <c r="M3" s="98" t="s">
        <v>3</v>
      </c>
      <c r="N3" s="99"/>
      <c r="O3" s="61">
        <f>SUMIF(B6:B21,"&lt;&gt;",O6:O21)</f>
        <v>0</v>
      </c>
      <c r="P3" s="6"/>
      <c r="Q3" s="6"/>
    </row>
    <row r="4" spans="2:18" ht="18" thickBot="1" x14ac:dyDescent="0.25"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3"/>
      <c r="O4" s="8"/>
      <c r="P4" s="6"/>
      <c r="Q4" s="6"/>
    </row>
    <row r="5" spans="2:18" ht="34.5" customHeight="1" thickBot="1" x14ac:dyDescent="0.25">
      <c r="B5" s="46" t="s">
        <v>4</v>
      </c>
      <c r="C5" s="47" t="s">
        <v>5</v>
      </c>
      <c r="D5" s="9" t="s">
        <v>6</v>
      </c>
      <c r="E5" s="10" t="s">
        <v>7</v>
      </c>
      <c r="F5" s="83"/>
      <c r="G5" s="11" t="s">
        <v>8</v>
      </c>
      <c r="H5" s="12"/>
      <c r="I5" s="13" t="s">
        <v>9</v>
      </c>
      <c r="J5" s="14" t="s">
        <v>10</v>
      </c>
      <c r="K5" s="32" t="s">
        <v>11</v>
      </c>
      <c r="L5" s="33" t="s">
        <v>12</v>
      </c>
      <c r="M5" s="15" t="s">
        <v>13</v>
      </c>
      <c r="N5" s="15" t="s">
        <v>14</v>
      </c>
      <c r="O5" s="16" t="s">
        <v>15</v>
      </c>
      <c r="P5" s="17"/>
      <c r="Q5" s="51" t="s">
        <v>16</v>
      </c>
      <c r="R5" s="18" t="s">
        <v>7</v>
      </c>
    </row>
    <row r="6" spans="2:18" ht="28.8" x14ac:dyDescent="0.2">
      <c r="B6" s="48"/>
      <c r="C6" s="49"/>
      <c r="D6" s="54"/>
      <c r="E6" s="24"/>
      <c r="F6" s="20" t="str">
        <f>IF(G6&lt;&gt;0,"×","")</f>
        <v/>
      </c>
      <c r="G6" s="26"/>
      <c r="H6" s="20" t="str">
        <f>IF(I6&lt;&gt;0,"×","")</f>
        <v/>
      </c>
      <c r="I6" s="27"/>
      <c r="J6" s="35"/>
      <c r="K6" s="21"/>
      <c r="L6" s="36"/>
      <c r="M6" s="23"/>
      <c r="N6" s="23"/>
      <c r="O6" s="43" t="str">
        <f>IF(J6&lt;&gt;0,(INT(J6/100)+MOD(J6,100)/60)*Q6*IF(I6&lt;&gt;0,I6,1)+IF(I6=0,0,(INT(K6/100)+MOD(K6,100)/60)*(I6-1))+(INT(L6/100)+MOD(L6,100)/60),"")</f>
        <v/>
      </c>
      <c r="P6" s="6"/>
      <c r="Q6" s="52">
        <f>IFERROR(RIGHT(G6,LEN(G6)-FIND("~",G6)),G6)</f>
        <v>0</v>
      </c>
      <c r="R6" s="45">
        <f>E6*Q6*IF(I6&lt;&gt;0,I6,1)</f>
        <v>0</v>
      </c>
    </row>
    <row r="7" spans="2:18" ht="28.8" x14ac:dyDescent="0.2">
      <c r="B7" s="48"/>
      <c r="C7" s="49"/>
      <c r="D7" s="55"/>
      <c r="E7" s="24"/>
      <c r="F7" s="25" t="str">
        <f>IF(G7&lt;&gt;0,"×","")</f>
        <v/>
      </c>
      <c r="G7" s="26"/>
      <c r="H7" s="25" t="str">
        <f>IF(I7&lt;&gt;0,"×","")</f>
        <v/>
      </c>
      <c r="I7" s="27"/>
      <c r="J7" s="28"/>
      <c r="K7" s="31"/>
      <c r="L7" s="34"/>
      <c r="M7" s="29"/>
      <c r="N7" s="29"/>
      <c r="O7" s="30" t="str">
        <f t="shared" ref="O7:O21" si="0">IF(J7&lt;&gt;0,(INT(J7/100)+MOD(J7,100)/60)*Q7*IF(I7&lt;&gt;0,I7,1)+IF(I7=0,0,(INT(K7/100)+MOD(K7,100)/60)*(I7-1))+(INT(L7/100)+MOD(L7,100)/60),"")</f>
        <v/>
      </c>
      <c r="P7" s="6"/>
      <c r="Q7" s="52">
        <f t="shared" ref="Q7:Q21" si="1">IFERROR(RIGHT(G7,LEN(G7)-FIND("~",G7)),G7)</f>
        <v>0</v>
      </c>
      <c r="R7" s="45">
        <f t="shared" ref="R7:R21" si="2">E7*Q7*IF(I7&lt;&gt;0,I7,1)</f>
        <v>0</v>
      </c>
    </row>
    <row r="8" spans="2:18" ht="28.8" x14ac:dyDescent="0.2">
      <c r="B8" s="48"/>
      <c r="C8" s="49"/>
      <c r="D8" s="55"/>
      <c r="E8" s="24"/>
      <c r="F8" s="25" t="str">
        <f t="shared" ref="F8:F9" si="3">IF(G8&lt;&gt;0,"×","")</f>
        <v/>
      </c>
      <c r="G8" s="26"/>
      <c r="H8" s="25" t="str">
        <f t="shared" ref="H8:H9" si="4">IF(I8&lt;&gt;0,"×","")</f>
        <v/>
      </c>
      <c r="I8" s="27"/>
      <c r="J8" s="28"/>
      <c r="K8" s="31"/>
      <c r="L8" s="34"/>
      <c r="M8" s="29"/>
      <c r="N8" s="29"/>
      <c r="O8" s="30" t="str">
        <f t="shared" si="0"/>
        <v/>
      </c>
      <c r="P8" s="6"/>
      <c r="Q8" s="52">
        <f t="shared" si="1"/>
        <v>0</v>
      </c>
      <c r="R8" s="45">
        <f t="shared" si="2"/>
        <v>0</v>
      </c>
    </row>
    <row r="9" spans="2:18" ht="28.8" x14ac:dyDescent="0.2">
      <c r="B9" s="48"/>
      <c r="C9" s="49"/>
      <c r="D9" s="55"/>
      <c r="E9" s="24"/>
      <c r="F9" s="25" t="str">
        <f t="shared" si="3"/>
        <v/>
      </c>
      <c r="G9" s="26"/>
      <c r="H9" s="25" t="str">
        <f t="shared" si="4"/>
        <v/>
      </c>
      <c r="I9" s="27"/>
      <c r="J9" s="28"/>
      <c r="K9" s="31"/>
      <c r="L9" s="34"/>
      <c r="M9" s="29"/>
      <c r="N9" s="29"/>
      <c r="O9" s="30" t="str">
        <f t="shared" si="0"/>
        <v/>
      </c>
      <c r="P9" s="6"/>
      <c r="Q9" s="52">
        <f t="shared" si="1"/>
        <v>0</v>
      </c>
      <c r="R9" s="45">
        <f t="shared" si="2"/>
        <v>0</v>
      </c>
    </row>
    <row r="10" spans="2:18" ht="28.8" x14ac:dyDescent="0.2">
      <c r="B10" s="48"/>
      <c r="C10" s="49"/>
      <c r="D10" s="55"/>
      <c r="E10" s="24"/>
      <c r="F10" s="25" t="str">
        <f t="shared" ref="F10:F21" si="5">IF(G10&lt;&gt;0,"×","")</f>
        <v/>
      </c>
      <c r="G10" s="26"/>
      <c r="H10" s="25" t="str">
        <f t="shared" ref="H10:H21" si="6">IF(I10&lt;&gt;0,"×","")</f>
        <v/>
      </c>
      <c r="I10" s="27"/>
      <c r="J10" s="28"/>
      <c r="K10" s="31"/>
      <c r="L10" s="34"/>
      <c r="M10" s="29"/>
      <c r="N10" s="29"/>
      <c r="O10" s="30" t="str">
        <f t="shared" si="0"/>
        <v/>
      </c>
      <c r="P10" s="6"/>
      <c r="Q10" s="52">
        <f t="shared" si="1"/>
        <v>0</v>
      </c>
      <c r="R10" s="45">
        <f t="shared" si="2"/>
        <v>0</v>
      </c>
    </row>
    <row r="11" spans="2:18" ht="28.8" x14ac:dyDescent="0.2">
      <c r="B11" s="48"/>
      <c r="C11" s="49"/>
      <c r="D11" s="55"/>
      <c r="E11" s="24"/>
      <c r="F11" s="25" t="str">
        <f t="shared" si="5"/>
        <v/>
      </c>
      <c r="G11" s="26"/>
      <c r="H11" s="25" t="str">
        <f t="shared" si="6"/>
        <v/>
      </c>
      <c r="I11" s="27"/>
      <c r="J11" s="28"/>
      <c r="K11" s="31"/>
      <c r="L11" s="34"/>
      <c r="M11" s="29"/>
      <c r="N11" s="29"/>
      <c r="O11" s="30" t="str">
        <f t="shared" si="0"/>
        <v/>
      </c>
      <c r="P11" s="6"/>
      <c r="Q11" s="52">
        <f t="shared" si="1"/>
        <v>0</v>
      </c>
      <c r="R11" s="45">
        <f t="shared" si="2"/>
        <v>0</v>
      </c>
    </row>
    <row r="12" spans="2:18" ht="28.8" x14ac:dyDescent="0.2">
      <c r="B12" s="48"/>
      <c r="C12" s="49"/>
      <c r="D12" s="55"/>
      <c r="E12" s="24"/>
      <c r="F12" s="25" t="str">
        <f t="shared" si="5"/>
        <v/>
      </c>
      <c r="G12" s="26"/>
      <c r="H12" s="25" t="str">
        <f t="shared" si="6"/>
        <v/>
      </c>
      <c r="I12" s="27"/>
      <c r="J12" s="28"/>
      <c r="K12" s="31"/>
      <c r="L12" s="34"/>
      <c r="M12" s="29"/>
      <c r="N12" s="29"/>
      <c r="O12" s="30" t="str">
        <f t="shared" si="0"/>
        <v/>
      </c>
      <c r="P12" s="6"/>
      <c r="Q12" s="52">
        <f t="shared" si="1"/>
        <v>0</v>
      </c>
      <c r="R12" s="45">
        <f t="shared" si="2"/>
        <v>0</v>
      </c>
    </row>
    <row r="13" spans="2:18" ht="28.8" x14ac:dyDescent="0.2">
      <c r="B13" s="48"/>
      <c r="C13" s="49"/>
      <c r="D13" s="55"/>
      <c r="E13" s="24"/>
      <c r="F13" s="25" t="str">
        <f t="shared" si="5"/>
        <v/>
      </c>
      <c r="G13" s="26"/>
      <c r="H13" s="25" t="str">
        <f t="shared" si="6"/>
        <v/>
      </c>
      <c r="I13" s="27"/>
      <c r="J13" s="28"/>
      <c r="K13" s="31"/>
      <c r="L13" s="34"/>
      <c r="M13" s="29"/>
      <c r="N13" s="29"/>
      <c r="O13" s="30" t="str">
        <f t="shared" si="0"/>
        <v/>
      </c>
      <c r="P13" s="6"/>
      <c r="Q13" s="52">
        <f t="shared" si="1"/>
        <v>0</v>
      </c>
      <c r="R13" s="45">
        <f t="shared" si="2"/>
        <v>0</v>
      </c>
    </row>
    <row r="14" spans="2:18" ht="28.8" x14ac:dyDescent="0.2">
      <c r="B14" s="48"/>
      <c r="C14" s="49"/>
      <c r="D14" s="55"/>
      <c r="E14" s="24"/>
      <c r="F14" s="25" t="str">
        <f t="shared" ref="F14" si="7">IF(G14&lt;&gt;0,"×","")</f>
        <v/>
      </c>
      <c r="G14" s="26"/>
      <c r="H14" s="25" t="str">
        <f t="shared" ref="H14" si="8">IF(I14&lt;&gt;0,"×","")</f>
        <v/>
      </c>
      <c r="I14" s="27"/>
      <c r="J14" s="28"/>
      <c r="K14" s="31"/>
      <c r="L14" s="34"/>
      <c r="M14" s="29"/>
      <c r="N14" s="29"/>
      <c r="O14" s="30" t="str">
        <f t="shared" si="0"/>
        <v/>
      </c>
      <c r="P14" s="6"/>
      <c r="Q14" s="52">
        <f t="shared" si="1"/>
        <v>0</v>
      </c>
      <c r="R14" s="45">
        <f t="shared" si="2"/>
        <v>0</v>
      </c>
    </row>
    <row r="15" spans="2:18" ht="28.8" x14ac:dyDescent="0.2">
      <c r="B15" s="48"/>
      <c r="C15" s="49"/>
      <c r="D15" s="55"/>
      <c r="E15" s="24"/>
      <c r="F15" s="25" t="str">
        <f t="shared" si="5"/>
        <v/>
      </c>
      <c r="G15" s="26"/>
      <c r="H15" s="25" t="str">
        <f t="shared" si="6"/>
        <v/>
      </c>
      <c r="I15" s="27"/>
      <c r="J15" s="28"/>
      <c r="K15" s="31"/>
      <c r="L15" s="34"/>
      <c r="M15" s="29"/>
      <c r="N15" s="29"/>
      <c r="O15" s="30" t="str">
        <f t="shared" si="0"/>
        <v/>
      </c>
      <c r="P15" s="6"/>
      <c r="Q15" s="52">
        <f t="shared" si="1"/>
        <v>0</v>
      </c>
      <c r="R15" s="45">
        <f t="shared" si="2"/>
        <v>0</v>
      </c>
    </row>
    <row r="16" spans="2:18" ht="28.8" x14ac:dyDescent="0.2">
      <c r="B16" s="48"/>
      <c r="C16" s="49"/>
      <c r="D16" s="55"/>
      <c r="E16" s="24"/>
      <c r="F16" s="25" t="str">
        <f t="shared" si="5"/>
        <v/>
      </c>
      <c r="G16" s="26"/>
      <c r="H16" s="25" t="str">
        <f t="shared" si="6"/>
        <v/>
      </c>
      <c r="I16" s="27"/>
      <c r="J16" s="28"/>
      <c r="K16" s="31"/>
      <c r="L16" s="34"/>
      <c r="M16" s="29"/>
      <c r="N16" s="29"/>
      <c r="O16" s="30" t="str">
        <f t="shared" si="0"/>
        <v/>
      </c>
      <c r="P16" s="6"/>
      <c r="Q16" s="52">
        <f t="shared" si="1"/>
        <v>0</v>
      </c>
      <c r="R16" s="45">
        <f t="shared" si="2"/>
        <v>0</v>
      </c>
    </row>
    <row r="17" spans="2:18" ht="28.8" x14ac:dyDescent="0.2">
      <c r="B17" s="48"/>
      <c r="C17" s="49"/>
      <c r="D17" s="55"/>
      <c r="E17" s="24"/>
      <c r="F17" s="25" t="str">
        <f t="shared" si="5"/>
        <v/>
      </c>
      <c r="G17" s="26"/>
      <c r="H17" s="25" t="str">
        <f t="shared" si="6"/>
        <v/>
      </c>
      <c r="I17" s="27"/>
      <c r="J17" s="28"/>
      <c r="K17" s="31"/>
      <c r="L17" s="34"/>
      <c r="M17" s="29"/>
      <c r="N17" s="29"/>
      <c r="O17" s="30" t="str">
        <f t="shared" si="0"/>
        <v/>
      </c>
      <c r="P17" s="6"/>
      <c r="Q17" s="52">
        <f t="shared" si="1"/>
        <v>0</v>
      </c>
      <c r="R17" s="45">
        <f t="shared" si="2"/>
        <v>0</v>
      </c>
    </row>
    <row r="18" spans="2:18" ht="28.8" x14ac:dyDescent="0.2">
      <c r="B18" s="48"/>
      <c r="C18" s="49"/>
      <c r="D18" s="55"/>
      <c r="E18" s="24"/>
      <c r="F18" s="25" t="str">
        <f t="shared" si="5"/>
        <v/>
      </c>
      <c r="G18" s="26"/>
      <c r="H18" s="25" t="str">
        <f t="shared" si="6"/>
        <v/>
      </c>
      <c r="I18" s="27"/>
      <c r="J18" s="28"/>
      <c r="K18" s="31"/>
      <c r="L18" s="34"/>
      <c r="M18" s="29"/>
      <c r="N18" s="29"/>
      <c r="O18" s="30" t="str">
        <f t="shared" si="0"/>
        <v/>
      </c>
      <c r="P18" s="6"/>
      <c r="Q18" s="52">
        <f t="shared" si="1"/>
        <v>0</v>
      </c>
      <c r="R18" s="45">
        <f t="shared" si="2"/>
        <v>0</v>
      </c>
    </row>
    <row r="19" spans="2:18" ht="28.8" x14ac:dyDescent="0.2">
      <c r="B19" s="48"/>
      <c r="C19" s="49"/>
      <c r="D19" s="55"/>
      <c r="E19" s="24"/>
      <c r="F19" s="25" t="str">
        <f t="shared" si="5"/>
        <v/>
      </c>
      <c r="G19" s="26"/>
      <c r="H19" s="25" t="str">
        <f t="shared" si="6"/>
        <v/>
      </c>
      <c r="I19" s="27"/>
      <c r="J19" s="28"/>
      <c r="K19" s="31"/>
      <c r="L19" s="34"/>
      <c r="M19" s="29"/>
      <c r="N19" s="29"/>
      <c r="O19" s="30" t="str">
        <f t="shared" si="0"/>
        <v/>
      </c>
      <c r="P19" s="6"/>
      <c r="Q19" s="52">
        <f t="shared" si="1"/>
        <v>0</v>
      </c>
      <c r="R19" s="45">
        <f t="shared" si="2"/>
        <v>0</v>
      </c>
    </row>
    <row r="20" spans="2:18" ht="28.8" x14ac:dyDescent="0.2">
      <c r="B20" s="48"/>
      <c r="C20" s="49"/>
      <c r="D20" s="55"/>
      <c r="E20" s="24"/>
      <c r="F20" s="25" t="str">
        <f t="shared" si="5"/>
        <v/>
      </c>
      <c r="G20" s="26"/>
      <c r="H20" s="25" t="str">
        <f t="shared" si="6"/>
        <v/>
      </c>
      <c r="I20" s="27"/>
      <c r="J20" s="28"/>
      <c r="K20" s="31"/>
      <c r="L20" s="34"/>
      <c r="M20" s="29"/>
      <c r="N20" s="29"/>
      <c r="O20" s="30" t="str">
        <f t="shared" si="0"/>
        <v/>
      </c>
      <c r="P20" s="6"/>
      <c r="Q20" s="52">
        <f t="shared" si="1"/>
        <v>0</v>
      </c>
      <c r="R20" s="45">
        <f t="shared" si="2"/>
        <v>0</v>
      </c>
    </row>
    <row r="21" spans="2:18" ht="28.8" x14ac:dyDescent="0.2">
      <c r="B21" s="48"/>
      <c r="C21" s="49"/>
      <c r="D21" s="55"/>
      <c r="E21" s="24"/>
      <c r="F21" s="25" t="str">
        <f t="shared" si="5"/>
        <v/>
      </c>
      <c r="G21" s="26"/>
      <c r="H21" s="25" t="str">
        <f t="shared" si="6"/>
        <v/>
      </c>
      <c r="I21" s="27"/>
      <c r="J21" s="28"/>
      <c r="K21" s="31"/>
      <c r="L21" s="34"/>
      <c r="M21" s="29"/>
      <c r="N21" s="29"/>
      <c r="O21" s="30" t="str">
        <f t="shared" si="0"/>
        <v/>
      </c>
      <c r="P21" s="6"/>
      <c r="Q21" s="52">
        <f t="shared" si="1"/>
        <v>0</v>
      </c>
      <c r="R21" s="45">
        <f t="shared" si="2"/>
        <v>0</v>
      </c>
    </row>
  </sheetData>
  <mergeCells count="7">
    <mergeCell ref="B2:O2"/>
    <mergeCell ref="B3:D3"/>
    <mergeCell ref="F3:G3"/>
    <mergeCell ref="H3:I3"/>
    <mergeCell ref="B4:M4"/>
    <mergeCell ref="K3:L3"/>
    <mergeCell ref="M3:N3"/>
  </mergeCells>
  <phoneticPr fontId="1"/>
  <pageMargins left="0.25" right="0.25" top="0.75" bottom="0.75" header="0.3" footer="0.3"/>
  <pageSetup paperSize="9" scale="51" orientation="portrait" r:id="rId1"/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P21"/>
  <sheetViews>
    <sheetView view="pageBreakPreview" topLeftCell="J1" zoomScale="40" zoomScaleNormal="98" zoomScaleSheetLayoutView="40" workbookViewId="0">
      <selection activeCell="N6" sqref="N6"/>
    </sheetView>
  </sheetViews>
  <sheetFormatPr defaultColWidth="9" defaultRowHeight="13.8" x14ac:dyDescent="0.2"/>
  <cols>
    <col min="1" max="1" width="1.88671875" style="1" customWidth="1"/>
    <col min="2" max="2" width="20.109375" style="4" customWidth="1"/>
    <col min="3" max="3" width="14.6640625" style="4" customWidth="1"/>
    <col min="4" max="4" width="9.44140625" style="1" customWidth="1"/>
    <col min="5" max="5" width="5.6640625" style="1" customWidth="1"/>
    <col min="6" max="6" width="2.33203125" style="1" customWidth="1"/>
    <col min="7" max="7" width="4.88671875" style="1" customWidth="1"/>
    <col min="8" max="8" width="2.109375" style="1" customWidth="1"/>
    <col min="9" max="9" width="7.88671875" style="1" customWidth="1"/>
    <col min="10" max="12" width="9.6640625" style="1" customWidth="1"/>
    <col min="13" max="13" width="108.44140625" style="1" customWidth="1"/>
    <col min="14" max="14" width="10.44140625" style="1" bestFit="1" customWidth="1"/>
    <col min="15" max="15" width="9.44140625" style="1" customWidth="1"/>
    <col min="16" max="16" width="1.88671875" style="1" customWidth="1"/>
    <col min="17" max="16384" width="9" style="1"/>
  </cols>
  <sheetData>
    <row r="1" spans="2:16" ht="9" customHeight="1" thickBot="1" x14ac:dyDescent="0.2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2:16" ht="40.5" customHeight="1" thickBot="1" x14ac:dyDescent="0.25">
      <c r="B2" s="106" t="str">
        <f>A・記入用!B2</f>
        <v>西CAB　Training Menu A Team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2:16" ht="29.4" thickBot="1" x14ac:dyDescent="0.25">
      <c r="B3" s="112" t="str">
        <f>A・記入用!B3</f>
        <v>2017/8/06/Sun</v>
      </c>
      <c r="C3" s="113"/>
      <c r="D3" s="114"/>
      <c r="E3" s="117" t="str">
        <f>IF(A・記入用!H3&lt;&gt;0,"総合距離 "&amp;A・記入用!H3,"")</f>
        <v/>
      </c>
      <c r="F3" s="118"/>
      <c r="G3" s="118"/>
      <c r="H3" s="118"/>
      <c r="I3" s="119"/>
      <c r="J3" s="123" t="str">
        <f>IF(A・記入用!K3&lt;&gt;0,"メニュー作成者："&amp;A・記入用!K3,"")</f>
        <v>メニュー作成者：大西太一星</v>
      </c>
      <c r="K3" s="124"/>
      <c r="L3" s="125"/>
      <c r="M3" s="82"/>
      <c r="N3" s="81"/>
      <c r="O3" s="53" t="str">
        <f>IF(A・記入用!O3&lt;&gt;0,"総合時間[分] "&amp;ROUND(A・記入用!O3,2),"")</f>
        <v/>
      </c>
      <c r="P3" s="3"/>
    </row>
    <row r="4" spans="2:16" ht="10.5" customHeight="1" thickBot="1" x14ac:dyDescent="0.25">
      <c r="B4" s="115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85"/>
      <c r="O4" s="38"/>
      <c r="P4" s="3"/>
    </row>
    <row r="5" spans="2:16" ht="36" customHeight="1" thickBot="1" x14ac:dyDescent="0.25">
      <c r="B5" s="39" t="s">
        <v>4</v>
      </c>
      <c r="C5" s="39" t="s">
        <v>5</v>
      </c>
      <c r="D5" s="40" t="s">
        <v>6</v>
      </c>
      <c r="E5" s="109" t="s">
        <v>17</v>
      </c>
      <c r="F5" s="110"/>
      <c r="G5" s="110"/>
      <c r="H5" s="110"/>
      <c r="I5" s="111"/>
      <c r="J5" s="74" t="s">
        <v>10</v>
      </c>
      <c r="K5" s="84" t="s">
        <v>18</v>
      </c>
      <c r="L5" s="75" t="s">
        <v>12</v>
      </c>
      <c r="M5" s="41" t="s">
        <v>13</v>
      </c>
      <c r="N5" s="41" t="s">
        <v>14</v>
      </c>
      <c r="O5" s="76" t="s">
        <v>15</v>
      </c>
      <c r="P5" s="2"/>
    </row>
    <row r="6" spans="2:16" ht="41.4" x14ac:dyDescent="0.2">
      <c r="B6" s="56" t="str">
        <f>IF(A・記入用!B6&lt;&gt;0,A・記入用!B6,"")</f>
        <v/>
      </c>
      <c r="C6" s="57" t="str">
        <f>IF(A・記入用!C6&lt;&gt;0,A・記入用!C6,"")</f>
        <v/>
      </c>
      <c r="D6" s="57" t="str">
        <f>IF(A・記入用!D6&lt;&gt;0,A・記入用!D6,"")</f>
        <v/>
      </c>
      <c r="E6" s="120" t="str">
        <f>IF(A・記入用!E6&lt;&gt;0,A・記入用!E6,"")&amp;IF(A・記入用!G6&lt;&gt;0,"×"&amp;A・記入用!G6,"")&amp;IF(A・記入用!I6&lt;&gt;0,"×"&amp;A・記入用!I6,"")</f>
        <v/>
      </c>
      <c r="F6" s="121"/>
      <c r="G6" s="121"/>
      <c r="H6" s="121"/>
      <c r="I6" s="122"/>
      <c r="J6" s="62" t="str">
        <f>CHOOSE(MATCH(LEN(A・記入用!J6),{0,1,2,3,4},0),"","","0'"&amp;A・記入用!J6,LEFT(A・記入用!J6,1)&amp;"'"&amp;RIGHT(A・記入用!J6,2),LEFT(A・記入用!J6,2)&amp;"'"&amp;RIGHT(A・記入用!J6,2))</f>
        <v/>
      </c>
      <c r="K6" s="63" t="str">
        <f>CHOOSE(MATCH(LEN(A・記入用!K6),{0,1,2,3,4},0),"","0","0'"&amp;A・記入用!K6,LEFT(A・記入用!K6,1)&amp;"'"&amp;RIGHT(A・記入用!K6,2),LEFT(A・記入用!K6,2)&amp;"'"&amp;RIGHT(A・記入用!K6,2))</f>
        <v/>
      </c>
      <c r="L6" s="64" t="str">
        <f>CHOOSE(MATCH(LEN(A・記入用!L6),{0,1,2,3,4},0),"","","0'"&amp;A・記入用!L6,LEFT(A・記入用!L6,1)&amp;"'"&amp;RIGHT(A・記入用!L6,2),LEFT(A・記入用!L6,2)&amp;"'"&amp;RIGHT(A・記入用!L6,2))</f>
        <v/>
      </c>
      <c r="M6" s="42" t="str">
        <f>IF(A・記入用!M6&lt;&gt;0,A・記入用!M6,"")</f>
        <v/>
      </c>
      <c r="N6" s="78" t="str">
        <f>IF(A・記入用!N6&lt;&gt;0,A・記入用!N6,"")</f>
        <v/>
      </c>
      <c r="O6" s="77" t="str">
        <f>IF(A・記入用!O6&lt;&gt;0,A・記入用!O6,"")</f>
        <v/>
      </c>
      <c r="P6" s="3"/>
    </row>
    <row r="7" spans="2:16" ht="41.4" x14ac:dyDescent="0.2">
      <c r="B7" s="58" t="str">
        <f>IF(A・記入用!B7&lt;&gt;0,A・記入用!B7,"")</f>
        <v/>
      </c>
      <c r="C7" s="65" t="str">
        <f>IF(A・記入用!C7&lt;&gt;0,A・記入用!C7,"")</f>
        <v/>
      </c>
      <c r="D7" s="65" t="str">
        <f>IF(A・記入用!D7&lt;&gt;0,A・記入用!D7,"")</f>
        <v/>
      </c>
      <c r="E7" s="100" t="str">
        <f>IF(A・記入用!E7&lt;&gt;0,A・記入用!E7,"")&amp;IF(A・記入用!G7&lt;&gt;0,"×"&amp;A・記入用!G7,"")&amp;IF(A・記入用!I7&lt;&gt;0,"×"&amp;A・記入用!I7,"")</f>
        <v/>
      </c>
      <c r="F7" s="101"/>
      <c r="G7" s="101"/>
      <c r="H7" s="101"/>
      <c r="I7" s="102"/>
      <c r="J7" s="66" t="str">
        <f>CHOOSE(MATCH(LEN(A・記入用!J7),{0,1,2,3,4},0),"","","0'"&amp;A・記入用!J7,LEFT(A・記入用!J7,1)&amp;"'"&amp;RIGHT(A・記入用!J7,2),LEFT(A・記入用!J7,2)&amp;"'"&amp;RIGHT(A・記入用!J7,2))</f>
        <v/>
      </c>
      <c r="K7" s="67" t="str">
        <f>CHOOSE(MATCH(LEN(A・記入用!K7),{0,1,2,3,4},0),"","0","0'"&amp;A・記入用!K7,LEFT(A・記入用!K7,1)&amp;"'"&amp;RIGHT(A・記入用!K7,2),LEFT(A・記入用!K7,2)&amp;"'"&amp;RIGHT(A・記入用!K7,2))</f>
        <v/>
      </c>
      <c r="L7" s="68" t="str">
        <f>CHOOSE(MATCH(LEN(A・記入用!L7),{0,1,2,3,4},0),"","","0'"&amp;A・記入用!L7,LEFT(A・記入用!L7,1)&amp;"'"&amp;RIGHT(A・記入用!L7,2),LEFT(A・記入用!L7,2)&amp;"'"&amp;RIGHT(A・記入用!L7,2))</f>
        <v/>
      </c>
      <c r="M7" s="44" t="str">
        <f>IF(A・記入用!M7&lt;&gt;0,A・記入用!M7,"")</f>
        <v/>
      </c>
      <c r="N7" s="78" t="str">
        <f>IF(A・記入用!N7&lt;&gt;0,A・記入用!N7,"")</f>
        <v/>
      </c>
      <c r="O7" s="78" t="str">
        <f>IF(A・記入用!O7&lt;&gt;0,A・記入用!O7,"")</f>
        <v/>
      </c>
      <c r="P7" s="3"/>
    </row>
    <row r="8" spans="2:16" ht="41.4" x14ac:dyDescent="0.2">
      <c r="B8" s="58" t="str">
        <f>IF(A・記入用!B8&lt;&gt;0,A・記入用!B8,"")</f>
        <v/>
      </c>
      <c r="C8" s="65" t="str">
        <f>IF(A・記入用!C8&lt;&gt;0,A・記入用!C8,"")</f>
        <v/>
      </c>
      <c r="D8" s="65" t="str">
        <f>IF(A・記入用!D8&lt;&gt;0,A・記入用!D8,"")</f>
        <v/>
      </c>
      <c r="E8" s="100" t="str">
        <f>IF(A・記入用!E8&lt;&gt;0,A・記入用!E8,"")&amp;IF(A・記入用!G8&lt;&gt;0,"×"&amp;A・記入用!G8,"")&amp;IF(A・記入用!I8&lt;&gt;0,"×"&amp;A・記入用!I8,"")</f>
        <v/>
      </c>
      <c r="F8" s="101"/>
      <c r="G8" s="101"/>
      <c r="H8" s="101"/>
      <c r="I8" s="102"/>
      <c r="J8" s="66" t="str">
        <f>CHOOSE(MATCH(LEN(A・記入用!J8),{0,1,2,3,4},0),"","","0'"&amp;A・記入用!J8,LEFT(A・記入用!J8,1)&amp;"'"&amp;RIGHT(A・記入用!J8,2),LEFT(A・記入用!J8,2)&amp;"'"&amp;RIGHT(A・記入用!J8,2))</f>
        <v/>
      </c>
      <c r="K8" s="67" t="str">
        <f>CHOOSE(MATCH(LEN(A・記入用!K8),{0,1,2,3,4},0),"","0","0'"&amp;A・記入用!K8,LEFT(A・記入用!K8,1)&amp;"'"&amp;RIGHT(A・記入用!K8,2),LEFT(A・記入用!K8,2)&amp;"'"&amp;RIGHT(A・記入用!K8,2))</f>
        <v/>
      </c>
      <c r="L8" s="68" t="str">
        <f>CHOOSE(MATCH(LEN(A・記入用!L8),{0,1,2,3,4},0),"","","0'"&amp;A・記入用!L8,LEFT(A・記入用!L8,1)&amp;"'"&amp;RIGHT(A・記入用!L8,2),LEFT(A・記入用!L8,2)&amp;"'"&amp;RIGHT(A・記入用!L8,2))</f>
        <v/>
      </c>
      <c r="M8" s="44" t="str">
        <f>IF(A・記入用!M8&lt;&gt;0,A・記入用!M8,"")</f>
        <v/>
      </c>
      <c r="N8" s="78" t="str">
        <f>IF(A・記入用!N8&lt;&gt;0,A・記入用!N8,"")</f>
        <v/>
      </c>
      <c r="O8" s="78" t="str">
        <f>IF(A・記入用!O8&lt;&gt;0,A・記入用!O8,"")</f>
        <v/>
      </c>
    </row>
    <row r="9" spans="2:16" ht="41.4" x14ac:dyDescent="0.2">
      <c r="B9" s="58" t="str">
        <f>IF(A・記入用!B9&lt;&gt;0,A・記入用!B9,"")</f>
        <v/>
      </c>
      <c r="C9" s="65" t="str">
        <f>IF(A・記入用!C9&lt;&gt;0,A・記入用!C9,"")</f>
        <v/>
      </c>
      <c r="D9" s="65" t="str">
        <f>IF(A・記入用!D9&lt;&gt;0,A・記入用!D9,"")</f>
        <v/>
      </c>
      <c r="E9" s="100" t="str">
        <f>IF(A・記入用!E9&lt;&gt;0,A・記入用!E9,"")&amp;IF(A・記入用!G9&lt;&gt;0,"×"&amp;A・記入用!G9,"")&amp;IF(A・記入用!I9&lt;&gt;0,"×"&amp;A・記入用!I9,"")</f>
        <v/>
      </c>
      <c r="F9" s="101"/>
      <c r="G9" s="101"/>
      <c r="H9" s="101"/>
      <c r="I9" s="102"/>
      <c r="J9" s="66" t="str">
        <f>CHOOSE(MATCH(LEN(A・記入用!J9),{0,1,2,3,4},0),"","","0'"&amp;A・記入用!J9,LEFT(A・記入用!J9,1)&amp;"'"&amp;RIGHT(A・記入用!J9,2),LEFT(A・記入用!J9,2)&amp;"'"&amp;RIGHT(A・記入用!J9,2))</f>
        <v/>
      </c>
      <c r="K9" s="67" t="str">
        <f>CHOOSE(MATCH(LEN(A・記入用!K9),{0,1,2,3,4},0),"","0","0'"&amp;A・記入用!K9,LEFT(A・記入用!K9,1)&amp;"'"&amp;RIGHT(A・記入用!K9,2),LEFT(A・記入用!K9,2)&amp;"'"&amp;RIGHT(A・記入用!K9,2))</f>
        <v/>
      </c>
      <c r="L9" s="68" t="str">
        <f>CHOOSE(MATCH(LEN(A・記入用!L9),{0,1,2,3,4},0),"","","0'"&amp;A・記入用!L9,LEFT(A・記入用!L9,1)&amp;"'"&amp;RIGHT(A・記入用!L9,2),LEFT(A・記入用!L9,2)&amp;"'"&amp;RIGHT(A・記入用!L9,2))</f>
        <v/>
      </c>
      <c r="M9" s="44" t="str">
        <f>IF(A・記入用!M9&lt;&gt;0,A・記入用!M9,"")</f>
        <v/>
      </c>
      <c r="N9" s="78" t="str">
        <f>IF(A・記入用!N9&lt;&gt;0,A・記入用!N9,"")</f>
        <v/>
      </c>
      <c r="O9" s="78" t="str">
        <f>IF(A・記入用!O9&lt;&gt;0,A・記入用!O9,"")</f>
        <v/>
      </c>
    </row>
    <row r="10" spans="2:16" ht="41.4" x14ac:dyDescent="0.2">
      <c r="B10" s="58" t="str">
        <f>IF(A・記入用!B10&lt;&gt;0,A・記入用!B10,"")</f>
        <v/>
      </c>
      <c r="C10" s="65" t="str">
        <f>IF(A・記入用!C10&lt;&gt;0,A・記入用!C10,"")</f>
        <v/>
      </c>
      <c r="D10" s="65" t="str">
        <f>IF(A・記入用!D10&lt;&gt;0,A・記入用!D10,"")</f>
        <v/>
      </c>
      <c r="E10" s="100" t="str">
        <f>IF(A・記入用!E10&lt;&gt;0,A・記入用!E10,"")&amp;IF(A・記入用!G10&lt;&gt;0,"×"&amp;A・記入用!G10,"")&amp;IF(A・記入用!I10&lt;&gt;0,"×"&amp;A・記入用!I10,"")</f>
        <v/>
      </c>
      <c r="F10" s="101"/>
      <c r="G10" s="101"/>
      <c r="H10" s="101"/>
      <c r="I10" s="102"/>
      <c r="J10" s="66" t="str">
        <f>CHOOSE(MATCH(LEN(A・記入用!J10),{0,1,2,3,4},0),"","","0'"&amp;A・記入用!J10,LEFT(A・記入用!J10,1)&amp;"'"&amp;RIGHT(A・記入用!J10,2),LEFT(A・記入用!J10,2)&amp;"'"&amp;RIGHT(A・記入用!J10,2))</f>
        <v/>
      </c>
      <c r="K10" s="67" t="str">
        <f>CHOOSE(MATCH(LEN(A・記入用!K10),{0,1,2,3,4},0),"","0","0'"&amp;A・記入用!K10,LEFT(A・記入用!K10,1)&amp;"'"&amp;RIGHT(A・記入用!K10,2),LEFT(A・記入用!K10,2)&amp;"'"&amp;RIGHT(A・記入用!K10,2))</f>
        <v/>
      </c>
      <c r="L10" s="68" t="str">
        <f>CHOOSE(MATCH(LEN(A・記入用!L10),{0,1,2,3,4},0),"","","0'"&amp;A・記入用!L10,LEFT(A・記入用!L10,1)&amp;"'"&amp;RIGHT(A・記入用!L10,2),LEFT(A・記入用!L10,2)&amp;"'"&amp;RIGHT(A・記入用!L10,2))</f>
        <v/>
      </c>
      <c r="M10" s="44" t="str">
        <f>IF(A・記入用!M10&lt;&gt;0,A・記入用!M10,"")</f>
        <v/>
      </c>
      <c r="N10" s="78" t="str">
        <f>IF(A・記入用!N10&lt;&gt;0,A・記入用!N10,"")</f>
        <v/>
      </c>
      <c r="O10" s="78" t="str">
        <f>IF(A・記入用!O10&lt;&gt;0,A・記入用!O10,"")</f>
        <v/>
      </c>
    </row>
    <row r="11" spans="2:16" ht="41.4" x14ac:dyDescent="0.2">
      <c r="B11" s="58" t="str">
        <f>IF(A・記入用!B11&lt;&gt;0,A・記入用!B11,"")</f>
        <v/>
      </c>
      <c r="C11" s="65" t="str">
        <f>IF(A・記入用!C11&lt;&gt;0,A・記入用!C11,"")</f>
        <v/>
      </c>
      <c r="D11" s="65" t="str">
        <f>IF(A・記入用!D11&lt;&gt;0,A・記入用!D11,"")</f>
        <v/>
      </c>
      <c r="E11" s="100" t="str">
        <f>IF(A・記入用!E11&lt;&gt;0,A・記入用!E11,"")&amp;IF(A・記入用!G11&lt;&gt;0,"×"&amp;A・記入用!G11,"")&amp;IF(A・記入用!I11&lt;&gt;0,"×"&amp;A・記入用!I11,"")</f>
        <v/>
      </c>
      <c r="F11" s="101"/>
      <c r="G11" s="101"/>
      <c r="H11" s="101"/>
      <c r="I11" s="102"/>
      <c r="J11" s="66" t="str">
        <f>CHOOSE(MATCH(LEN(A・記入用!J11),{0,1,2,3,4},0),"","","0'"&amp;A・記入用!J11,LEFT(A・記入用!J11,1)&amp;"'"&amp;RIGHT(A・記入用!J11,2),LEFT(A・記入用!J11,2)&amp;"'"&amp;RIGHT(A・記入用!J11,2))</f>
        <v/>
      </c>
      <c r="K11" s="67" t="str">
        <f>CHOOSE(MATCH(LEN(A・記入用!K11),{0,1,2,3,4},0),"","0","0'"&amp;A・記入用!K11,LEFT(A・記入用!K11,1)&amp;"'"&amp;RIGHT(A・記入用!K11,2),LEFT(A・記入用!K11,2)&amp;"'"&amp;RIGHT(A・記入用!K11,2))</f>
        <v/>
      </c>
      <c r="L11" s="68" t="str">
        <f>CHOOSE(MATCH(LEN(A・記入用!L11),{0,1,2,3,4},0),"","","0'"&amp;A・記入用!L11,LEFT(A・記入用!L11,1)&amp;"'"&amp;RIGHT(A・記入用!L11,2),LEFT(A・記入用!L11,2)&amp;"'"&amp;RIGHT(A・記入用!L11,2))</f>
        <v/>
      </c>
      <c r="M11" s="44" t="str">
        <f>IF(A・記入用!M11&lt;&gt;0,A・記入用!M11,"")</f>
        <v/>
      </c>
      <c r="N11" s="78" t="str">
        <f>IF(A・記入用!N11&lt;&gt;0,A・記入用!N11,"")</f>
        <v/>
      </c>
      <c r="O11" s="78" t="str">
        <f>IF(A・記入用!O11&lt;&gt;0,A・記入用!O11,"")</f>
        <v/>
      </c>
    </row>
    <row r="12" spans="2:16" ht="41.4" x14ac:dyDescent="0.2">
      <c r="B12" s="58" t="str">
        <f>IF(A・記入用!B12&lt;&gt;0,A・記入用!B12,"")</f>
        <v/>
      </c>
      <c r="C12" s="65" t="str">
        <f>IF(A・記入用!C12&lt;&gt;0,A・記入用!C12,"")</f>
        <v/>
      </c>
      <c r="D12" s="65" t="str">
        <f>IF(A・記入用!D12&lt;&gt;0,A・記入用!D12,"")</f>
        <v/>
      </c>
      <c r="E12" s="100" t="str">
        <f>IF(A・記入用!E12&lt;&gt;0,A・記入用!E12,"")&amp;IF(A・記入用!G12&lt;&gt;0,"×"&amp;A・記入用!G12,"")&amp;IF(A・記入用!I12&lt;&gt;0,"×"&amp;A・記入用!I12,"")</f>
        <v/>
      </c>
      <c r="F12" s="101"/>
      <c r="G12" s="101"/>
      <c r="H12" s="101"/>
      <c r="I12" s="102"/>
      <c r="J12" s="66" t="str">
        <f>CHOOSE(MATCH(LEN(A・記入用!J12),{0,1,2,3,4},0),"","","0'"&amp;A・記入用!J12,LEFT(A・記入用!J12,1)&amp;"'"&amp;RIGHT(A・記入用!J12,2),LEFT(A・記入用!J12,2)&amp;"'"&amp;RIGHT(A・記入用!J12,2))</f>
        <v/>
      </c>
      <c r="K12" s="67" t="str">
        <f>CHOOSE(MATCH(LEN(A・記入用!K12),{0,1,2,3,4},0),"","0","0'"&amp;A・記入用!K12,LEFT(A・記入用!K12,1)&amp;"'"&amp;RIGHT(A・記入用!K12,2),LEFT(A・記入用!K12,2)&amp;"'"&amp;RIGHT(A・記入用!K12,2))</f>
        <v/>
      </c>
      <c r="L12" s="68" t="str">
        <f>CHOOSE(MATCH(LEN(A・記入用!L12),{0,1,2,3,4},0),"","","0'"&amp;A・記入用!L12,LEFT(A・記入用!L12,1)&amp;"'"&amp;RIGHT(A・記入用!L12,2),LEFT(A・記入用!L12,2)&amp;"'"&amp;RIGHT(A・記入用!L12,2))</f>
        <v/>
      </c>
      <c r="M12" s="44" t="str">
        <f>IF(A・記入用!M12&lt;&gt;0,A・記入用!M12,"")</f>
        <v/>
      </c>
      <c r="N12" s="78" t="str">
        <f>IF(A・記入用!N12&lt;&gt;0,A・記入用!N12,"")</f>
        <v/>
      </c>
      <c r="O12" s="78" t="str">
        <f>IF(A・記入用!O12&lt;&gt;0,A・記入用!O12,"")</f>
        <v/>
      </c>
    </row>
    <row r="13" spans="2:16" ht="41.4" x14ac:dyDescent="0.2">
      <c r="B13" s="58" t="str">
        <f>IF(A・記入用!B13&lt;&gt;0,A・記入用!B13,"")</f>
        <v/>
      </c>
      <c r="C13" s="65" t="str">
        <f>IF(A・記入用!C13&lt;&gt;0,A・記入用!C13,"")</f>
        <v/>
      </c>
      <c r="D13" s="65" t="str">
        <f>IF(A・記入用!D13&lt;&gt;0,A・記入用!D13,"")</f>
        <v/>
      </c>
      <c r="E13" s="100" t="str">
        <f>IF(A・記入用!E13&lt;&gt;0,A・記入用!E13,"")&amp;IF(A・記入用!G13&lt;&gt;0,"×"&amp;A・記入用!G13,"")&amp;IF(A・記入用!I13&lt;&gt;0,"×"&amp;A・記入用!I13,"")</f>
        <v/>
      </c>
      <c r="F13" s="101"/>
      <c r="G13" s="101"/>
      <c r="H13" s="101"/>
      <c r="I13" s="102"/>
      <c r="J13" s="66" t="str">
        <f>CHOOSE(MATCH(LEN(A・記入用!J13),{0,1,2,3,4},0),"","","0'"&amp;A・記入用!J13,LEFT(A・記入用!J13,1)&amp;"'"&amp;RIGHT(A・記入用!J13,2),LEFT(A・記入用!J13,2)&amp;"'"&amp;RIGHT(A・記入用!J13,2))</f>
        <v/>
      </c>
      <c r="K13" s="67" t="str">
        <f>CHOOSE(MATCH(LEN(A・記入用!K13),{0,1,2,3,4},0),"","0","0'"&amp;A・記入用!K13,LEFT(A・記入用!K13,1)&amp;"'"&amp;RIGHT(A・記入用!K13,2),LEFT(A・記入用!K13,2)&amp;"'"&amp;RIGHT(A・記入用!K13,2))</f>
        <v/>
      </c>
      <c r="L13" s="68" t="str">
        <f>CHOOSE(MATCH(LEN(A・記入用!L13),{0,1,2,3,4},0),"","","0'"&amp;A・記入用!L13,LEFT(A・記入用!L13,1)&amp;"'"&amp;RIGHT(A・記入用!L13,2),LEFT(A・記入用!L13,2)&amp;"'"&amp;RIGHT(A・記入用!L13,2))</f>
        <v/>
      </c>
      <c r="M13" s="44" t="str">
        <f>IF(A・記入用!M13&lt;&gt;0,A・記入用!M13,"")</f>
        <v/>
      </c>
      <c r="N13" s="78" t="str">
        <f>IF(A・記入用!N13&lt;&gt;0,A・記入用!N13,"")</f>
        <v/>
      </c>
      <c r="O13" s="78" t="str">
        <f>IF(A・記入用!O13&lt;&gt;0,A・記入用!O13,"")</f>
        <v/>
      </c>
    </row>
    <row r="14" spans="2:16" ht="41.4" x14ac:dyDescent="0.2">
      <c r="B14" s="58" t="str">
        <f>IF(A・記入用!B14&lt;&gt;0,A・記入用!B14,"")</f>
        <v/>
      </c>
      <c r="C14" s="65" t="str">
        <f>IF(A・記入用!C14&lt;&gt;0,A・記入用!C14,"")</f>
        <v/>
      </c>
      <c r="D14" s="65" t="str">
        <f>IF(A・記入用!D14&lt;&gt;0,A・記入用!D14,"")</f>
        <v/>
      </c>
      <c r="E14" s="100" t="str">
        <f>IF(A・記入用!E14&lt;&gt;0,A・記入用!E14,"")&amp;IF(A・記入用!G14&lt;&gt;0,"×"&amp;A・記入用!G14,"")&amp;IF(A・記入用!I14&lt;&gt;0,"×"&amp;A・記入用!I14,"")</f>
        <v/>
      </c>
      <c r="F14" s="101"/>
      <c r="G14" s="101"/>
      <c r="H14" s="101"/>
      <c r="I14" s="102"/>
      <c r="J14" s="66" t="str">
        <f>CHOOSE(MATCH(LEN(A・記入用!J14),{0,1,2,3,4},0),"","","0'"&amp;A・記入用!J14,LEFT(A・記入用!J14,1)&amp;"'"&amp;RIGHT(A・記入用!J14,2),LEFT(A・記入用!J14,2)&amp;"'"&amp;RIGHT(A・記入用!J14,2))</f>
        <v/>
      </c>
      <c r="K14" s="67" t="str">
        <f>CHOOSE(MATCH(LEN(A・記入用!K14),{0,1,2,3,4},0),"","0","0'"&amp;A・記入用!K14,LEFT(A・記入用!K14,1)&amp;"'"&amp;RIGHT(A・記入用!K14,2),LEFT(A・記入用!K14,2)&amp;"'"&amp;RIGHT(A・記入用!K14,2))</f>
        <v/>
      </c>
      <c r="L14" s="68" t="str">
        <f>CHOOSE(MATCH(LEN(A・記入用!L14),{0,1,2,3,4},0),"","","0'"&amp;A・記入用!L14,LEFT(A・記入用!L14,1)&amp;"'"&amp;RIGHT(A・記入用!L14,2),LEFT(A・記入用!L14,2)&amp;"'"&amp;RIGHT(A・記入用!L14,2))</f>
        <v/>
      </c>
      <c r="M14" s="44" t="str">
        <f>IF(A・記入用!M14&lt;&gt;0,A・記入用!M14,"")</f>
        <v/>
      </c>
      <c r="N14" s="78" t="str">
        <f>IF(A・記入用!N14&lt;&gt;0,A・記入用!N14,"")</f>
        <v/>
      </c>
      <c r="O14" s="78" t="str">
        <f>IF(A・記入用!O14&lt;&gt;0,A・記入用!O14,"")</f>
        <v/>
      </c>
    </row>
    <row r="15" spans="2:16" ht="41.4" x14ac:dyDescent="0.2">
      <c r="B15" s="58" t="str">
        <f>IF(A・記入用!B15&lt;&gt;0,A・記入用!B15,"")</f>
        <v/>
      </c>
      <c r="C15" s="65" t="str">
        <f>IF(A・記入用!C15&lt;&gt;0,A・記入用!C15,"")</f>
        <v/>
      </c>
      <c r="D15" s="65" t="str">
        <f>IF(A・記入用!D15&lt;&gt;0,A・記入用!D15,"")</f>
        <v/>
      </c>
      <c r="E15" s="100" t="str">
        <f>IF(A・記入用!E15&lt;&gt;0,A・記入用!E15,"")&amp;IF(A・記入用!G15&lt;&gt;0,"×"&amp;A・記入用!G15,"")&amp;IF(A・記入用!I15&lt;&gt;0,"×"&amp;A・記入用!I15,"")</f>
        <v/>
      </c>
      <c r="F15" s="101"/>
      <c r="G15" s="101"/>
      <c r="H15" s="101"/>
      <c r="I15" s="102"/>
      <c r="J15" s="66" t="str">
        <f>CHOOSE(MATCH(LEN(A・記入用!J15),{0,1,2,3,4},0),"","","0'"&amp;A・記入用!J15,LEFT(A・記入用!J15,1)&amp;"'"&amp;RIGHT(A・記入用!J15,2),LEFT(A・記入用!J15,2)&amp;"'"&amp;RIGHT(A・記入用!J15,2))</f>
        <v/>
      </c>
      <c r="K15" s="67" t="str">
        <f>CHOOSE(MATCH(LEN(A・記入用!K15),{0,1,2,3,4},0),"","0","0'"&amp;A・記入用!K15,LEFT(A・記入用!K15,1)&amp;"'"&amp;RIGHT(A・記入用!K15,2),LEFT(A・記入用!K15,2)&amp;"'"&amp;RIGHT(A・記入用!K15,2))</f>
        <v/>
      </c>
      <c r="L15" s="68" t="str">
        <f>CHOOSE(MATCH(LEN(A・記入用!L15),{0,1,2,3,4},0),"","","0'"&amp;A・記入用!L15,LEFT(A・記入用!L15,1)&amp;"'"&amp;RIGHT(A・記入用!L15,2),LEFT(A・記入用!L15,2)&amp;"'"&amp;RIGHT(A・記入用!L15,2))</f>
        <v/>
      </c>
      <c r="M15" s="44" t="str">
        <f>IF(A・記入用!M15&lt;&gt;0,A・記入用!M15,"")</f>
        <v/>
      </c>
      <c r="N15" s="78" t="str">
        <f>IF(A・記入用!N15&lt;&gt;0,A・記入用!N15,"")</f>
        <v/>
      </c>
      <c r="O15" s="78" t="str">
        <f>IF(A・記入用!O15&lt;&gt;0,A・記入用!O15,"")</f>
        <v/>
      </c>
    </row>
    <row r="16" spans="2:16" ht="41.4" x14ac:dyDescent="0.2">
      <c r="B16" s="58" t="str">
        <f>IF(A・記入用!B16&lt;&gt;0,A・記入用!B16,"")</f>
        <v/>
      </c>
      <c r="C16" s="65" t="str">
        <f>IF(A・記入用!C16&lt;&gt;0,A・記入用!C16,"")</f>
        <v/>
      </c>
      <c r="D16" s="65" t="str">
        <f>IF(A・記入用!D16&lt;&gt;0,A・記入用!D16,"")</f>
        <v/>
      </c>
      <c r="E16" s="100" t="str">
        <f>IF(A・記入用!E16&lt;&gt;0,A・記入用!E16,"")&amp;IF(A・記入用!G16&lt;&gt;0,"×"&amp;A・記入用!G16,"")&amp;IF(A・記入用!I16&lt;&gt;0,"×"&amp;A・記入用!I16,"")</f>
        <v/>
      </c>
      <c r="F16" s="101"/>
      <c r="G16" s="101"/>
      <c r="H16" s="101"/>
      <c r="I16" s="102"/>
      <c r="J16" s="66" t="str">
        <f>CHOOSE(MATCH(LEN(A・記入用!J16),{0,1,2,3,4},0),"","","0'"&amp;A・記入用!J16,LEFT(A・記入用!J16,1)&amp;"'"&amp;RIGHT(A・記入用!J16,2),LEFT(A・記入用!J16,2)&amp;"'"&amp;RIGHT(A・記入用!J16,2))</f>
        <v/>
      </c>
      <c r="K16" s="67" t="str">
        <f>CHOOSE(MATCH(LEN(A・記入用!K16),{0,1,2,3,4},0),"","0","0'"&amp;A・記入用!K16,LEFT(A・記入用!K16,1)&amp;"'"&amp;RIGHT(A・記入用!K16,2),LEFT(A・記入用!K16,2)&amp;"'"&amp;RIGHT(A・記入用!K16,2))</f>
        <v/>
      </c>
      <c r="L16" s="68" t="str">
        <f>CHOOSE(MATCH(LEN(A・記入用!L16),{0,1,2,3,4},0),"","","0'"&amp;A・記入用!L16,LEFT(A・記入用!L16,1)&amp;"'"&amp;RIGHT(A・記入用!L16,2),LEFT(A・記入用!L16,2)&amp;"'"&amp;RIGHT(A・記入用!L16,2))</f>
        <v/>
      </c>
      <c r="M16" s="44" t="str">
        <f>IF(A・記入用!M16&lt;&gt;0,A・記入用!M16,"")</f>
        <v/>
      </c>
      <c r="N16" s="78" t="str">
        <f>IF(A・記入用!N16&lt;&gt;0,A・記入用!N16,"")</f>
        <v/>
      </c>
      <c r="O16" s="78" t="str">
        <f>IF(A・記入用!O16&lt;&gt;0,A・記入用!O16,"")</f>
        <v/>
      </c>
    </row>
    <row r="17" spans="2:15" ht="41.4" x14ac:dyDescent="0.2">
      <c r="B17" s="58" t="str">
        <f>IF(A・記入用!B17&lt;&gt;0,A・記入用!B17,"")</f>
        <v/>
      </c>
      <c r="C17" s="65" t="str">
        <f>IF(A・記入用!C17&lt;&gt;0,A・記入用!C17,"")</f>
        <v/>
      </c>
      <c r="D17" s="65" t="str">
        <f>IF(A・記入用!D17&lt;&gt;0,A・記入用!D17,"")</f>
        <v/>
      </c>
      <c r="E17" s="100" t="str">
        <f>IF(A・記入用!E17&lt;&gt;0,A・記入用!E17,"")&amp;IF(A・記入用!G17&lt;&gt;0,"×"&amp;A・記入用!G17,"")&amp;IF(A・記入用!I17&lt;&gt;0,"×"&amp;A・記入用!I17,"")</f>
        <v/>
      </c>
      <c r="F17" s="101"/>
      <c r="G17" s="101"/>
      <c r="H17" s="101"/>
      <c r="I17" s="102"/>
      <c r="J17" s="66" t="str">
        <f>CHOOSE(MATCH(LEN(A・記入用!J17),{0,1,2,3,4},0),"","","0'"&amp;A・記入用!J17,LEFT(A・記入用!J17,1)&amp;"'"&amp;RIGHT(A・記入用!J17,2),LEFT(A・記入用!J17,2)&amp;"'"&amp;RIGHT(A・記入用!J17,2))</f>
        <v/>
      </c>
      <c r="K17" s="67" t="str">
        <f>CHOOSE(MATCH(LEN(A・記入用!K17),{0,1,2,3,4},0),"","0","0'"&amp;A・記入用!K17,LEFT(A・記入用!K17,1)&amp;"'"&amp;RIGHT(A・記入用!K17,2),LEFT(A・記入用!K17,2)&amp;"'"&amp;RIGHT(A・記入用!K17,2))</f>
        <v/>
      </c>
      <c r="L17" s="68" t="str">
        <f>CHOOSE(MATCH(LEN(A・記入用!L17),{0,1,2,3,4},0),"","","0'"&amp;A・記入用!L17,LEFT(A・記入用!L17,1)&amp;"'"&amp;RIGHT(A・記入用!L17,2),LEFT(A・記入用!L17,2)&amp;"'"&amp;RIGHT(A・記入用!L17,2))</f>
        <v/>
      </c>
      <c r="M17" s="44" t="str">
        <f>IF(A・記入用!M17&lt;&gt;0,A・記入用!M17,"")</f>
        <v/>
      </c>
      <c r="N17" s="78" t="str">
        <f>IF(A・記入用!N17&lt;&gt;0,A・記入用!N17,"")</f>
        <v/>
      </c>
      <c r="O17" s="78" t="str">
        <f>IF(A・記入用!O17&lt;&gt;0,A・記入用!O17,"")</f>
        <v/>
      </c>
    </row>
    <row r="18" spans="2:15" ht="41.4" x14ac:dyDescent="0.2">
      <c r="B18" s="58" t="str">
        <f>IF(A・記入用!B18&lt;&gt;0,A・記入用!B18,"")</f>
        <v/>
      </c>
      <c r="C18" s="65" t="str">
        <f>IF(A・記入用!C18&lt;&gt;0,A・記入用!C18,"")</f>
        <v/>
      </c>
      <c r="D18" s="65" t="str">
        <f>IF(A・記入用!D18&lt;&gt;0,A・記入用!D18,"")</f>
        <v/>
      </c>
      <c r="E18" s="100" t="str">
        <f>IF(A・記入用!E18&lt;&gt;0,A・記入用!E18,"")&amp;IF(A・記入用!G18&lt;&gt;0,"×"&amp;A・記入用!G18,"")&amp;IF(A・記入用!I18&lt;&gt;0,"×"&amp;A・記入用!I18,"")</f>
        <v/>
      </c>
      <c r="F18" s="101"/>
      <c r="G18" s="101"/>
      <c r="H18" s="101"/>
      <c r="I18" s="102"/>
      <c r="J18" s="66" t="str">
        <f>CHOOSE(MATCH(LEN(A・記入用!J18),{0,1,2,3,4},0),"","","0'"&amp;A・記入用!J18,LEFT(A・記入用!J18,1)&amp;"'"&amp;RIGHT(A・記入用!J18,2),LEFT(A・記入用!J18,2)&amp;"'"&amp;RIGHT(A・記入用!J18,2))</f>
        <v/>
      </c>
      <c r="K18" s="67" t="str">
        <f>CHOOSE(MATCH(LEN(A・記入用!K18),{0,1,2,3,4},0),"","0","0'"&amp;A・記入用!K18,LEFT(A・記入用!K18,1)&amp;"'"&amp;RIGHT(A・記入用!K18,2),LEFT(A・記入用!K18,2)&amp;"'"&amp;RIGHT(A・記入用!K18,2))</f>
        <v/>
      </c>
      <c r="L18" s="68" t="str">
        <f>CHOOSE(MATCH(LEN(A・記入用!L18),{0,1,2,3,4},0),"","","0'"&amp;A・記入用!L18,LEFT(A・記入用!L18,1)&amp;"'"&amp;RIGHT(A・記入用!L18,2),LEFT(A・記入用!L18,2)&amp;"'"&amp;RIGHT(A・記入用!L18,2))</f>
        <v/>
      </c>
      <c r="M18" s="44" t="str">
        <f>IF(A・記入用!M18&lt;&gt;0,A・記入用!M18,"")</f>
        <v/>
      </c>
      <c r="N18" s="78" t="str">
        <f>IF(A・記入用!N18&lt;&gt;0,A・記入用!N18,"")</f>
        <v/>
      </c>
      <c r="O18" s="78" t="str">
        <f>IF(A・記入用!O18&lt;&gt;0,A・記入用!O18,"")</f>
        <v/>
      </c>
    </row>
    <row r="19" spans="2:15" ht="41.4" x14ac:dyDescent="0.2">
      <c r="B19" s="58" t="str">
        <f>IF(A・記入用!B19&lt;&gt;0,A・記入用!B19,"")</f>
        <v/>
      </c>
      <c r="C19" s="65" t="str">
        <f>IF(A・記入用!C19&lt;&gt;0,A・記入用!C19,"")</f>
        <v/>
      </c>
      <c r="D19" s="65" t="str">
        <f>IF(A・記入用!D19&lt;&gt;0,A・記入用!D19,"")</f>
        <v/>
      </c>
      <c r="E19" s="100" t="str">
        <f>IF(A・記入用!E19&lt;&gt;0,A・記入用!E19,"")&amp;IF(A・記入用!G19&lt;&gt;0,"×"&amp;A・記入用!G19,"")&amp;IF(A・記入用!I19&lt;&gt;0,"×"&amp;A・記入用!I19,"")</f>
        <v/>
      </c>
      <c r="F19" s="101"/>
      <c r="G19" s="101"/>
      <c r="H19" s="101"/>
      <c r="I19" s="102"/>
      <c r="J19" s="66" t="str">
        <f>CHOOSE(MATCH(LEN(A・記入用!J19),{0,1,2,3,4},0),"","","0'"&amp;A・記入用!J19,LEFT(A・記入用!J19,1)&amp;"'"&amp;RIGHT(A・記入用!J19,2),LEFT(A・記入用!J19,2)&amp;"'"&amp;RIGHT(A・記入用!J19,2))</f>
        <v/>
      </c>
      <c r="K19" s="67" t="str">
        <f>CHOOSE(MATCH(LEN(A・記入用!K19),{0,1,2,3,4},0),"","0","0'"&amp;A・記入用!K19,LEFT(A・記入用!K19,1)&amp;"'"&amp;RIGHT(A・記入用!K19,2),LEFT(A・記入用!K19,2)&amp;"'"&amp;RIGHT(A・記入用!K19,2))</f>
        <v/>
      </c>
      <c r="L19" s="68" t="str">
        <f>CHOOSE(MATCH(LEN(A・記入用!L19),{0,1,2,3,4},0),"","","0'"&amp;A・記入用!L19,LEFT(A・記入用!L19,1)&amp;"'"&amp;RIGHT(A・記入用!L19,2),LEFT(A・記入用!L19,2)&amp;"'"&amp;RIGHT(A・記入用!L19,2))</f>
        <v/>
      </c>
      <c r="M19" s="44" t="str">
        <f>IF(A・記入用!M19&lt;&gt;0,A・記入用!M19,"")</f>
        <v/>
      </c>
      <c r="N19" s="78" t="str">
        <f>IF(A・記入用!N19&lt;&gt;0,A・記入用!N19,"")</f>
        <v/>
      </c>
      <c r="O19" s="78" t="str">
        <f>IF(A・記入用!O19&lt;&gt;0,A・記入用!O19,"")</f>
        <v/>
      </c>
    </row>
    <row r="20" spans="2:15" ht="41.4" x14ac:dyDescent="0.2">
      <c r="B20" s="58" t="str">
        <f>IF(A・記入用!B20&lt;&gt;0,A・記入用!B20,"")</f>
        <v/>
      </c>
      <c r="C20" s="65" t="str">
        <f>IF(A・記入用!C20&lt;&gt;0,A・記入用!C20,"")</f>
        <v/>
      </c>
      <c r="D20" s="65" t="str">
        <f>IF(A・記入用!D20&lt;&gt;0,A・記入用!D20,"")</f>
        <v/>
      </c>
      <c r="E20" s="100" t="str">
        <f>IF(A・記入用!E20&lt;&gt;0,A・記入用!E20,"")&amp;IF(A・記入用!G20&lt;&gt;0,"×"&amp;A・記入用!G20,"")&amp;IF(A・記入用!I20&lt;&gt;0,"×"&amp;A・記入用!I20,"")</f>
        <v/>
      </c>
      <c r="F20" s="101"/>
      <c r="G20" s="101"/>
      <c r="H20" s="101"/>
      <c r="I20" s="102"/>
      <c r="J20" s="66" t="str">
        <f>CHOOSE(MATCH(LEN(A・記入用!J20),{0,1,2,3,4},0),"","","0'"&amp;A・記入用!J20,LEFT(A・記入用!J20,1)&amp;"'"&amp;RIGHT(A・記入用!J20,2),LEFT(A・記入用!J20,2)&amp;"'"&amp;RIGHT(A・記入用!J20,2))</f>
        <v/>
      </c>
      <c r="K20" s="67" t="str">
        <f>CHOOSE(MATCH(LEN(A・記入用!K20),{0,1,2,3,4},0),"","0","0'"&amp;A・記入用!K20,LEFT(A・記入用!K20,1)&amp;"'"&amp;RIGHT(A・記入用!K20,2),LEFT(A・記入用!K20,2)&amp;"'"&amp;RIGHT(A・記入用!K20,2))</f>
        <v/>
      </c>
      <c r="L20" s="68" t="str">
        <f>CHOOSE(MATCH(LEN(A・記入用!L20),{0,1,2,3,4},0),"","","0'"&amp;A・記入用!L20,LEFT(A・記入用!L20,1)&amp;"'"&amp;RIGHT(A・記入用!L20,2),LEFT(A・記入用!L20,2)&amp;"'"&amp;RIGHT(A・記入用!L20,2))</f>
        <v/>
      </c>
      <c r="M20" s="44" t="str">
        <f>IF(A・記入用!M20&lt;&gt;0,A・記入用!M20,"")</f>
        <v/>
      </c>
      <c r="N20" s="78" t="str">
        <f>IF(A・記入用!N20&lt;&gt;0,A・記入用!N20,"")</f>
        <v/>
      </c>
      <c r="O20" s="78" t="str">
        <f>IF(A・記入用!O20&lt;&gt;0,A・記入用!O20,"")</f>
        <v/>
      </c>
    </row>
    <row r="21" spans="2:15" ht="42" thickBot="1" x14ac:dyDescent="0.25">
      <c r="B21" s="59" t="str">
        <f>IF(A・記入用!B21&lt;&gt;0,A・記入用!B21,"")</f>
        <v/>
      </c>
      <c r="C21" s="69" t="str">
        <f>IF(A・記入用!C21&lt;&gt;0,A・記入用!C21,"")</f>
        <v/>
      </c>
      <c r="D21" s="69" t="str">
        <f>IF(A・記入用!D21&lt;&gt;0,A・記入用!D21,"")</f>
        <v/>
      </c>
      <c r="E21" s="103" t="str">
        <f>IF(A・記入用!E21&lt;&gt;0,A・記入用!E21,"")&amp;IF(A・記入用!G21&lt;&gt;0,"×"&amp;A・記入用!G21,"")&amp;IF(A・記入用!I21&lt;&gt;0,"×"&amp;A・記入用!I21,"")</f>
        <v/>
      </c>
      <c r="F21" s="104"/>
      <c r="G21" s="104"/>
      <c r="H21" s="104"/>
      <c r="I21" s="105"/>
      <c r="J21" s="70" t="str">
        <f>CHOOSE(MATCH(LEN(A・記入用!J21),{0,1,2,3,4},0),"","","0'"&amp;A・記入用!J21,LEFT(A・記入用!J21,1)&amp;"'"&amp;RIGHT(A・記入用!J21,2),LEFT(A・記入用!J21,2)&amp;"'"&amp;RIGHT(A・記入用!J21,2))</f>
        <v/>
      </c>
      <c r="K21" s="71" t="str">
        <f>CHOOSE(MATCH(LEN(A・記入用!K21),{0,1,2,3,4},0),"","0","0'"&amp;A・記入用!K21,LEFT(A・記入用!K21,1)&amp;"'"&amp;RIGHT(A・記入用!K21,2),LEFT(A・記入用!K21,2)&amp;"'"&amp;RIGHT(A・記入用!K21,2))</f>
        <v/>
      </c>
      <c r="L21" s="72" t="str">
        <f>CHOOSE(MATCH(LEN(A・記入用!L21),{0,1,2,3,4},0),"","","0'"&amp;A・記入用!L21,LEFT(A・記入用!L21,1)&amp;"'"&amp;RIGHT(A・記入用!L21,2),LEFT(A・記入用!L21,2)&amp;"'"&amp;RIGHT(A・記入用!L21,2))</f>
        <v/>
      </c>
      <c r="M21" s="73" t="str">
        <f>IF(A・記入用!M21&lt;&gt;0,A・記入用!M21,"")</f>
        <v/>
      </c>
      <c r="N21" s="79" t="str">
        <f>IF(A・記入用!N21&lt;&gt;0,A・記入用!N21,"")</f>
        <v/>
      </c>
      <c r="O21" s="79" t="str">
        <f>IF(A・記入用!O21&lt;&gt;0,A・記入用!O21,"")</f>
        <v/>
      </c>
    </row>
  </sheetData>
  <mergeCells count="22">
    <mergeCell ref="E12:I12"/>
    <mergeCell ref="B2:O2"/>
    <mergeCell ref="B3:D3"/>
    <mergeCell ref="E3:I3"/>
    <mergeCell ref="B4:M4"/>
    <mergeCell ref="E5:I5"/>
    <mergeCell ref="E6:I6"/>
    <mergeCell ref="E7:I7"/>
    <mergeCell ref="E8:I8"/>
    <mergeCell ref="E9:I9"/>
    <mergeCell ref="E10:I10"/>
    <mergeCell ref="E11:I11"/>
    <mergeCell ref="J3:L3"/>
    <mergeCell ref="E19:I19"/>
    <mergeCell ref="E20:I20"/>
    <mergeCell ref="E21:I21"/>
    <mergeCell ref="E13:I13"/>
    <mergeCell ref="E14:I14"/>
    <mergeCell ref="E15:I15"/>
    <mergeCell ref="E16:I16"/>
    <mergeCell ref="E17:I17"/>
    <mergeCell ref="E18:I18"/>
  </mergeCells>
  <phoneticPr fontId="1"/>
  <pageMargins left="0.23622047244094491" right="0.23622047244094491" top="0.74803149606299213" bottom="0.74803149606299213" header="0.31496062992125984" footer="0.31496062992125984"/>
  <pageSetup paperSize="9" scale="6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R21"/>
  <sheetViews>
    <sheetView topLeftCell="G1" zoomScale="50" zoomScaleNormal="50" zoomScaleSheetLayoutView="40" workbookViewId="0">
      <selection activeCell="N6" sqref="N6"/>
    </sheetView>
  </sheetViews>
  <sheetFormatPr defaultColWidth="9" defaultRowHeight="17.399999999999999" x14ac:dyDescent="0.2"/>
  <cols>
    <col min="1" max="1" width="1.88671875" style="5" customWidth="1"/>
    <col min="2" max="2" width="22.88671875" style="5" customWidth="1"/>
    <col min="3" max="3" width="14.88671875" style="5" customWidth="1"/>
    <col min="4" max="4" width="7.109375" style="5" customWidth="1"/>
    <col min="5" max="5" width="7.6640625" style="5" customWidth="1"/>
    <col min="6" max="6" width="2.33203125" style="5" customWidth="1"/>
    <col min="7" max="7" width="10.109375" style="5" customWidth="1"/>
    <col min="8" max="8" width="2.109375" style="5" customWidth="1"/>
    <col min="9" max="9" width="6.6640625" style="5" customWidth="1"/>
    <col min="10" max="10" width="9.33203125" style="5" customWidth="1"/>
    <col min="11" max="12" width="8.33203125" style="5" customWidth="1"/>
    <col min="13" max="13" width="94.44140625" style="5" customWidth="1"/>
    <col min="14" max="14" width="8.33203125" style="5" bestFit="1" customWidth="1"/>
    <col min="15" max="15" width="12.44140625" style="5" customWidth="1"/>
    <col min="16" max="17" width="12.109375" style="5" customWidth="1"/>
    <col min="18" max="16384" width="9" style="5"/>
  </cols>
  <sheetData>
    <row r="1" spans="2:18" ht="18" thickBot="1" x14ac:dyDescent="0.25"/>
    <row r="2" spans="2:18" s="60" customFormat="1" ht="57.75" customHeight="1" thickBot="1" x14ac:dyDescent="0.25">
      <c r="B2" s="94" t="s">
        <v>45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</row>
    <row r="3" spans="2:18" ht="29.4" thickBot="1" x14ac:dyDescent="0.25">
      <c r="B3" s="126" t="str">
        <f>初級・記入用!B3</f>
        <v>2017/8/06/Sun</v>
      </c>
      <c r="C3" s="127"/>
      <c r="D3" s="128"/>
      <c r="E3" s="7"/>
      <c r="F3" s="93" t="s">
        <v>1</v>
      </c>
      <c r="G3" s="93"/>
      <c r="H3" s="91">
        <f>SUMIF(B6:B21,"&lt;&gt;",R6:R21)</f>
        <v>0</v>
      </c>
      <c r="I3" s="92"/>
      <c r="J3" s="83" t="s">
        <v>2</v>
      </c>
      <c r="K3" s="87" t="str">
        <f>IF(初級・記入用!K3&lt;&gt;0,初級・記入用!K3,"")</f>
        <v>大西太一星</v>
      </c>
      <c r="L3" s="129"/>
      <c r="M3" s="98" t="s">
        <v>3</v>
      </c>
      <c r="N3" s="99"/>
      <c r="O3" s="61">
        <f>SUMIF(B6:B21,"&lt;&gt;",O6:O21)</f>
        <v>0</v>
      </c>
      <c r="P3" s="6"/>
      <c r="Q3" s="6"/>
    </row>
    <row r="4" spans="2:18" ht="18" thickBot="1" x14ac:dyDescent="0.25"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3"/>
      <c r="O4" s="8"/>
      <c r="P4" s="6"/>
      <c r="Q4" s="6"/>
    </row>
    <row r="5" spans="2:18" ht="34.5" customHeight="1" thickBot="1" x14ac:dyDescent="0.25">
      <c r="B5" s="46" t="s">
        <v>4</v>
      </c>
      <c r="C5" s="47" t="s">
        <v>5</v>
      </c>
      <c r="D5" s="9" t="s">
        <v>6</v>
      </c>
      <c r="E5" s="10" t="s">
        <v>7</v>
      </c>
      <c r="F5" s="83"/>
      <c r="G5" s="11" t="s">
        <v>8</v>
      </c>
      <c r="H5" s="12"/>
      <c r="I5" s="13" t="s">
        <v>9</v>
      </c>
      <c r="J5" s="14" t="s">
        <v>10</v>
      </c>
      <c r="K5" s="32" t="s">
        <v>11</v>
      </c>
      <c r="L5" s="33" t="s">
        <v>12</v>
      </c>
      <c r="M5" s="15" t="s">
        <v>13</v>
      </c>
      <c r="N5" s="15" t="s">
        <v>14</v>
      </c>
      <c r="O5" s="16" t="s">
        <v>15</v>
      </c>
      <c r="P5" s="17"/>
      <c r="Q5" s="51" t="s">
        <v>16</v>
      </c>
      <c r="R5" s="18" t="s">
        <v>7</v>
      </c>
    </row>
    <row r="6" spans="2:18" ht="28.8" x14ac:dyDescent="0.2">
      <c r="B6" s="35"/>
      <c r="C6" s="36"/>
      <c r="D6" s="54"/>
      <c r="E6" s="19"/>
      <c r="F6" s="20" t="str">
        <f>IF(G6&lt;&gt;0,"×","")</f>
        <v/>
      </c>
      <c r="G6" s="21"/>
      <c r="H6" s="20" t="str">
        <f>IF(I6&lt;&gt;0,"×","")</f>
        <v/>
      </c>
      <c r="I6" s="22"/>
      <c r="J6" s="35"/>
      <c r="K6" s="21"/>
      <c r="L6" s="36"/>
      <c r="M6" s="23"/>
      <c r="N6" s="23"/>
      <c r="O6" s="43" t="str">
        <f>IF(J6&lt;&gt;0,(INT(J6/100)+MOD(J6,100)/60)*Q6*IF(I6&lt;&gt;0,I6,1)+IF(I6=0,0,(INT(K6/100)+MOD(K6,100)/60)*(I6-1))+(INT(L6/100)+MOD(L6,100)/60),"")</f>
        <v/>
      </c>
      <c r="P6" s="6"/>
      <c r="Q6" s="52">
        <f>IFERROR(RIGHT(G6,LEN(G6)-FIND("~",G6)),G6)</f>
        <v>0</v>
      </c>
      <c r="R6" s="45">
        <f>E6*Q6*IF(I6&lt;&gt;0,I6,1)</f>
        <v>0</v>
      </c>
    </row>
    <row r="7" spans="2:18" ht="28.8" x14ac:dyDescent="0.2">
      <c r="B7" s="48"/>
      <c r="C7" s="49"/>
      <c r="D7" s="55"/>
      <c r="E7" s="24"/>
      <c r="F7" s="25" t="str">
        <f>IF(G7&lt;&gt;0,"×","")</f>
        <v/>
      </c>
      <c r="G7" s="26"/>
      <c r="H7" s="25" t="str">
        <f>IF(I7&lt;&gt;0,"×","")</f>
        <v/>
      </c>
      <c r="I7" s="27"/>
      <c r="J7" s="28"/>
      <c r="K7" s="31"/>
      <c r="L7" s="34"/>
      <c r="M7" s="29"/>
      <c r="N7" s="29"/>
      <c r="O7" s="30" t="str">
        <f t="shared" ref="O7:O21" si="0">IF(J7&lt;&gt;0,(INT(J7/100)+MOD(J7,100)/60)*Q7*IF(I7&lt;&gt;0,I7,1)+IF(I7=0,0,(INT(K7/100)+MOD(K7,100)/60)*(I7-1))+(INT(L7/100)+MOD(L7,100)/60),"")</f>
        <v/>
      </c>
      <c r="P7" s="6"/>
      <c r="Q7" s="52">
        <f t="shared" ref="Q7:Q21" si="1">IFERROR(RIGHT(G7,LEN(G7)-FIND("~",G7)),G7)</f>
        <v>0</v>
      </c>
      <c r="R7" s="45">
        <f t="shared" ref="R7:R21" si="2">E7*Q7*IF(I7&lt;&gt;0,I7,1)</f>
        <v>0</v>
      </c>
    </row>
    <row r="8" spans="2:18" ht="28.8" x14ac:dyDescent="0.2">
      <c r="B8" s="48"/>
      <c r="C8" s="49"/>
      <c r="D8" s="55"/>
      <c r="E8" s="24"/>
      <c r="F8" s="25" t="str">
        <f t="shared" ref="F8:F21" si="3">IF(G8&lt;&gt;0,"×","")</f>
        <v/>
      </c>
      <c r="G8" s="26"/>
      <c r="H8" s="25" t="str">
        <f t="shared" ref="H8:H21" si="4">IF(I8&lt;&gt;0,"×","")</f>
        <v/>
      </c>
      <c r="I8" s="27"/>
      <c r="J8" s="28"/>
      <c r="K8" s="31"/>
      <c r="L8" s="34"/>
      <c r="M8" s="50"/>
      <c r="N8" s="50"/>
      <c r="O8" s="30" t="str">
        <f t="shared" si="0"/>
        <v/>
      </c>
      <c r="P8" s="6"/>
      <c r="Q8" s="52">
        <f t="shared" si="1"/>
        <v>0</v>
      </c>
      <c r="R8" s="45">
        <f t="shared" si="2"/>
        <v>0</v>
      </c>
    </row>
    <row r="9" spans="2:18" ht="28.8" x14ac:dyDescent="0.2">
      <c r="B9" s="48"/>
      <c r="C9" s="49"/>
      <c r="D9" s="55"/>
      <c r="E9" s="24"/>
      <c r="F9" s="25" t="str">
        <f t="shared" si="3"/>
        <v/>
      </c>
      <c r="G9" s="26"/>
      <c r="H9" s="25" t="str">
        <f t="shared" si="4"/>
        <v/>
      </c>
      <c r="I9" s="27"/>
      <c r="J9" s="28"/>
      <c r="K9" s="31"/>
      <c r="L9" s="34"/>
      <c r="M9" s="29"/>
      <c r="N9" s="29"/>
      <c r="O9" s="30" t="str">
        <f t="shared" si="0"/>
        <v/>
      </c>
      <c r="P9" s="6"/>
      <c r="Q9" s="52">
        <f t="shared" si="1"/>
        <v>0</v>
      </c>
      <c r="R9" s="45">
        <f t="shared" si="2"/>
        <v>0</v>
      </c>
    </row>
    <row r="10" spans="2:18" ht="28.8" x14ac:dyDescent="0.2">
      <c r="B10" s="48"/>
      <c r="C10" s="49"/>
      <c r="D10" s="55"/>
      <c r="E10" s="24"/>
      <c r="F10" s="25" t="str">
        <f t="shared" si="3"/>
        <v/>
      </c>
      <c r="G10" s="26"/>
      <c r="H10" s="25" t="str">
        <f t="shared" si="4"/>
        <v/>
      </c>
      <c r="I10" s="27"/>
      <c r="J10" s="28"/>
      <c r="K10" s="31"/>
      <c r="L10" s="34"/>
      <c r="M10" s="29"/>
      <c r="N10" s="29"/>
      <c r="O10" s="30" t="str">
        <f t="shared" si="0"/>
        <v/>
      </c>
      <c r="P10" s="6"/>
      <c r="Q10" s="52">
        <f t="shared" si="1"/>
        <v>0</v>
      </c>
      <c r="R10" s="45">
        <f t="shared" si="2"/>
        <v>0</v>
      </c>
    </row>
    <row r="11" spans="2:18" ht="28.8" x14ac:dyDescent="0.2">
      <c r="B11" s="48"/>
      <c r="C11" s="49"/>
      <c r="D11" s="55"/>
      <c r="E11" s="24"/>
      <c r="F11" s="25" t="str">
        <f t="shared" si="3"/>
        <v/>
      </c>
      <c r="G11" s="26"/>
      <c r="H11" s="25" t="str">
        <f t="shared" si="4"/>
        <v/>
      </c>
      <c r="I11" s="27"/>
      <c r="J11" s="28"/>
      <c r="K11" s="31"/>
      <c r="L11" s="34"/>
      <c r="M11" s="29"/>
      <c r="N11" s="29"/>
      <c r="O11" s="30" t="str">
        <f t="shared" si="0"/>
        <v/>
      </c>
      <c r="P11" s="6"/>
      <c r="Q11" s="52">
        <f t="shared" si="1"/>
        <v>0</v>
      </c>
      <c r="R11" s="45">
        <f t="shared" si="2"/>
        <v>0</v>
      </c>
    </row>
    <row r="12" spans="2:18" ht="28.8" x14ac:dyDescent="0.2">
      <c r="B12" s="48"/>
      <c r="C12" s="49"/>
      <c r="D12" s="55"/>
      <c r="E12" s="24"/>
      <c r="F12" s="25" t="str">
        <f t="shared" si="3"/>
        <v/>
      </c>
      <c r="G12" s="26"/>
      <c r="H12" s="25" t="str">
        <f t="shared" si="4"/>
        <v/>
      </c>
      <c r="I12" s="27"/>
      <c r="J12" s="28"/>
      <c r="K12" s="31"/>
      <c r="L12" s="34"/>
      <c r="M12" s="29"/>
      <c r="N12" s="29"/>
      <c r="O12" s="30" t="str">
        <f t="shared" si="0"/>
        <v/>
      </c>
      <c r="P12" s="6"/>
      <c r="Q12" s="52">
        <f t="shared" si="1"/>
        <v>0</v>
      </c>
      <c r="R12" s="45">
        <f t="shared" si="2"/>
        <v>0</v>
      </c>
    </row>
    <row r="13" spans="2:18" ht="28.8" x14ac:dyDescent="0.2">
      <c r="B13" s="48"/>
      <c r="C13" s="49"/>
      <c r="D13" s="55"/>
      <c r="E13" s="24"/>
      <c r="F13" s="25" t="str">
        <f t="shared" si="3"/>
        <v/>
      </c>
      <c r="G13" s="26"/>
      <c r="H13" s="25" t="str">
        <f t="shared" si="4"/>
        <v/>
      </c>
      <c r="I13" s="27"/>
      <c r="J13" s="28"/>
      <c r="K13" s="31"/>
      <c r="L13" s="34"/>
      <c r="M13" s="50"/>
      <c r="N13" s="50"/>
      <c r="O13" s="30" t="str">
        <f t="shared" si="0"/>
        <v/>
      </c>
      <c r="P13" s="6"/>
      <c r="Q13" s="52">
        <f t="shared" si="1"/>
        <v>0</v>
      </c>
      <c r="R13" s="45">
        <f t="shared" si="2"/>
        <v>0</v>
      </c>
    </row>
    <row r="14" spans="2:18" ht="28.8" x14ac:dyDescent="0.2">
      <c r="B14" s="48"/>
      <c r="C14" s="49"/>
      <c r="D14" s="55"/>
      <c r="E14" s="24"/>
      <c r="F14" s="25" t="str">
        <f t="shared" si="3"/>
        <v/>
      </c>
      <c r="G14" s="26"/>
      <c r="H14" s="25" t="str">
        <f t="shared" si="4"/>
        <v/>
      </c>
      <c r="I14" s="27"/>
      <c r="J14" s="28"/>
      <c r="K14" s="31"/>
      <c r="L14" s="34"/>
      <c r="M14" s="29"/>
      <c r="N14" s="29"/>
      <c r="O14" s="30" t="str">
        <f t="shared" si="0"/>
        <v/>
      </c>
      <c r="P14" s="6"/>
      <c r="Q14" s="52">
        <f t="shared" si="1"/>
        <v>0</v>
      </c>
      <c r="R14" s="45">
        <f t="shared" si="2"/>
        <v>0</v>
      </c>
    </row>
    <row r="15" spans="2:18" ht="28.8" x14ac:dyDescent="0.2">
      <c r="B15" s="48"/>
      <c r="C15" s="49"/>
      <c r="D15" s="55"/>
      <c r="E15" s="24"/>
      <c r="F15" s="25" t="str">
        <f t="shared" si="3"/>
        <v/>
      </c>
      <c r="G15" s="26"/>
      <c r="H15" s="25" t="str">
        <f t="shared" si="4"/>
        <v/>
      </c>
      <c r="I15" s="27"/>
      <c r="J15" s="28"/>
      <c r="K15" s="31"/>
      <c r="L15" s="34"/>
      <c r="M15" s="29"/>
      <c r="N15" s="29"/>
      <c r="O15" s="30" t="str">
        <f t="shared" si="0"/>
        <v/>
      </c>
      <c r="P15" s="6"/>
      <c r="Q15" s="52">
        <f t="shared" si="1"/>
        <v>0</v>
      </c>
      <c r="R15" s="45">
        <f t="shared" si="2"/>
        <v>0</v>
      </c>
    </row>
    <row r="16" spans="2:18" ht="28.8" x14ac:dyDescent="0.2">
      <c r="B16" s="48"/>
      <c r="C16" s="49"/>
      <c r="D16" s="55"/>
      <c r="E16" s="24"/>
      <c r="F16" s="25" t="str">
        <f t="shared" si="3"/>
        <v/>
      </c>
      <c r="G16" s="26"/>
      <c r="H16" s="25" t="str">
        <f t="shared" si="4"/>
        <v/>
      </c>
      <c r="I16" s="27"/>
      <c r="J16" s="28"/>
      <c r="K16" s="31"/>
      <c r="L16" s="34"/>
      <c r="M16" s="29"/>
      <c r="N16" s="29"/>
      <c r="O16" s="30" t="str">
        <f t="shared" si="0"/>
        <v/>
      </c>
      <c r="P16" s="6"/>
      <c r="Q16" s="52">
        <f t="shared" si="1"/>
        <v>0</v>
      </c>
      <c r="R16" s="45">
        <f t="shared" si="2"/>
        <v>0</v>
      </c>
    </row>
    <row r="17" spans="2:18" ht="28.8" x14ac:dyDescent="0.2">
      <c r="B17" s="48"/>
      <c r="C17" s="49"/>
      <c r="D17" s="55"/>
      <c r="E17" s="24"/>
      <c r="F17" s="25" t="str">
        <f t="shared" si="3"/>
        <v/>
      </c>
      <c r="G17" s="26"/>
      <c r="H17" s="25" t="str">
        <f t="shared" si="4"/>
        <v/>
      </c>
      <c r="I17" s="27"/>
      <c r="J17" s="28"/>
      <c r="K17" s="31"/>
      <c r="L17" s="34"/>
      <c r="M17" s="29"/>
      <c r="N17" s="29"/>
      <c r="O17" s="30" t="str">
        <f t="shared" si="0"/>
        <v/>
      </c>
      <c r="P17" s="6"/>
      <c r="Q17" s="52">
        <f t="shared" si="1"/>
        <v>0</v>
      </c>
      <c r="R17" s="45">
        <f t="shared" si="2"/>
        <v>0</v>
      </c>
    </row>
    <row r="18" spans="2:18" ht="28.8" x14ac:dyDescent="0.2">
      <c r="B18" s="48"/>
      <c r="C18" s="49"/>
      <c r="D18" s="55"/>
      <c r="E18" s="24"/>
      <c r="F18" s="25" t="str">
        <f t="shared" si="3"/>
        <v/>
      </c>
      <c r="G18" s="26"/>
      <c r="H18" s="25" t="str">
        <f t="shared" si="4"/>
        <v/>
      </c>
      <c r="I18" s="27"/>
      <c r="J18" s="28"/>
      <c r="K18" s="31"/>
      <c r="L18" s="34"/>
      <c r="M18" s="29"/>
      <c r="N18" s="29"/>
      <c r="O18" s="30" t="str">
        <f t="shared" si="0"/>
        <v/>
      </c>
      <c r="P18" s="6"/>
      <c r="Q18" s="52">
        <f t="shared" si="1"/>
        <v>0</v>
      </c>
      <c r="R18" s="45">
        <f t="shared" si="2"/>
        <v>0</v>
      </c>
    </row>
    <row r="19" spans="2:18" ht="28.8" x14ac:dyDescent="0.2">
      <c r="B19" s="48"/>
      <c r="C19" s="49"/>
      <c r="D19" s="55"/>
      <c r="E19" s="24"/>
      <c r="F19" s="25" t="str">
        <f t="shared" si="3"/>
        <v/>
      </c>
      <c r="G19" s="26"/>
      <c r="H19" s="25" t="str">
        <f t="shared" si="4"/>
        <v/>
      </c>
      <c r="I19" s="27"/>
      <c r="J19" s="28"/>
      <c r="K19" s="31"/>
      <c r="L19" s="34"/>
      <c r="M19" s="29"/>
      <c r="N19" s="29"/>
      <c r="O19" s="30" t="str">
        <f t="shared" si="0"/>
        <v/>
      </c>
      <c r="P19" s="6"/>
      <c r="Q19" s="52">
        <f t="shared" si="1"/>
        <v>0</v>
      </c>
      <c r="R19" s="45">
        <f t="shared" si="2"/>
        <v>0</v>
      </c>
    </row>
    <row r="20" spans="2:18" ht="28.8" x14ac:dyDescent="0.2">
      <c r="B20" s="48"/>
      <c r="C20" s="49"/>
      <c r="D20" s="55"/>
      <c r="E20" s="24"/>
      <c r="F20" s="25" t="str">
        <f t="shared" si="3"/>
        <v/>
      </c>
      <c r="G20" s="26"/>
      <c r="H20" s="25" t="str">
        <f t="shared" si="4"/>
        <v/>
      </c>
      <c r="I20" s="27"/>
      <c r="J20" s="28"/>
      <c r="K20" s="31"/>
      <c r="L20" s="34"/>
      <c r="M20" s="29"/>
      <c r="N20" s="29"/>
      <c r="O20" s="30" t="str">
        <f t="shared" si="0"/>
        <v/>
      </c>
      <c r="P20" s="6"/>
      <c r="Q20" s="52">
        <f t="shared" si="1"/>
        <v>0</v>
      </c>
      <c r="R20" s="45">
        <f t="shared" si="2"/>
        <v>0</v>
      </c>
    </row>
    <row r="21" spans="2:18" ht="28.8" x14ac:dyDescent="0.2">
      <c r="B21" s="48"/>
      <c r="C21" s="49"/>
      <c r="D21" s="55"/>
      <c r="E21" s="24"/>
      <c r="F21" s="25" t="str">
        <f t="shared" si="3"/>
        <v/>
      </c>
      <c r="G21" s="26"/>
      <c r="H21" s="25" t="str">
        <f t="shared" si="4"/>
        <v/>
      </c>
      <c r="I21" s="27"/>
      <c r="J21" s="28"/>
      <c r="K21" s="31"/>
      <c r="L21" s="34"/>
      <c r="M21" s="29"/>
      <c r="N21" s="29"/>
      <c r="O21" s="30" t="str">
        <f t="shared" si="0"/>
        <v/>
      </c>
      <c r="P21" s="6"/>
      <c r="Q21" s="52">
        <f t="shared" si="1"/>
        <v>0</v>
      </c>
      <c r="R21" s="45">
        <f t="shared" si="2"/>
        <v>0</v>
      </c>
    </row>
  </sheetData>
  <mergeCells count="7">
    <mergeCell ref="B2:O2"/>
    <mergeCell ref="B3:D3"/>
    <mergeCell ref="F3:G3"/>
    <mergeCell ref="H3:I3"/>
    <mergeCell ref="B4:M4"/>
    <mergeCell ref="K3:L3"/>
    <mergeCell ref="M3:N3"/>
  </mergeCells>
  <phoneticPr fontId="1"/>
  <pageMargins left="0.25" right="0.25" top="0.75" bottom="0.75" header="0.3" footer="0.3"/>
  <pageSetup paperSize="9" scale="51" orientation="portrait" r:id="rId1"/>
  <colBreaks count="1" manualBreakCount="1">
    <brk id="1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P21"/>
  <sheetViews>
    <sheetView view="pageBreakPreview" zoomScale="40" zoomScaleNormal="98" zoomScaleSheetLayoutView="40" workbookViewId="0">
      <selection activeCell="M3" sqref="M3:N3"/>
    </sheetView>
  </sheetViews>
  <sheetFormatPr defaultColWidth="9" defaultRowHeight="13.8" x14ac:dyDescent="0.2"/>
  <cols>
    <col min="1" max="1" width="1.88671875" style="1" customWidth="1"/>
    <col min="2" max="2" width="20.109375" style="4" customWidth="1"/>
    <col min="3" max="3" width="14.6640625" style="4" customWidth="1"/>
    <col min="4" max="4" width="9.44140625" style="1" customWidth="1"/>
    <col min="5" max="5" width="5.6640625" style="1" customWidth="1"/>
    <col min="6" max="6" width="2.33203125" style="1" customWidth="1"/>
    <col min="7" max="7" width="4.88671875" style="1" customWidth="1"/>
    <col min="8" max="8" width="2.109375" style="1" customWidth="1"/>
    <col min="9" max="9" width="7.88671875" style="1" customWidth="1"/>
    <col min="10" max="12" width="9.6640625" style="1" customWidth="1"/>
    <col min="13" max="13" width="106.6640625" style="1" customWidth="1"/>
    <col min="14" max="14" width="10.44140625" style="1" bestFit="1" customWidth="1"/>
    <col min="15" max="15" width="9.44140625" style="1" customWidth="1"/>
    <col min="16" max="16" width="1.88671875" style="1" customWidth="1"/>
    <col min="17" max="16384" width="9" style="1"/>
  </cols>
  <sheetData>
    <row r="1" spans="2:16" ht="9" customHeight="1" thickBot="1" x14ac:dyDescent="0.2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2:16" ht="40.5" customHeight="1" thickBot="1" x14ac:dyDescent="0.25">
      <c r="B2" s="106" t="str">
        <f>上・記入用!B2</f>
        <v>西CAB　Training Menu 上 Team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2:16" ht="29.4" thickBot="1" x14ac:dyDescent="0.25">
      <c r="B3" s="112" t="str">
        <f>上・記入用!B3</f>
        <v>2017/8/06/Sun</v>
      </c>
      <c r="C3" s="113"/>
      <c r="D3" s="114"/>
      <c r="E3" s="117" t="str">
        <f>IF(上・記入用!H3&lt;&gt;0,"総合距離 "&amp;上・記入用!H3,"")</f>
        <v/>
      </c>
      <c r="F3" s="118"/>
      <c r="G3" s="118"/>
      <c r="H3" s="118"/>
      <c r="I3" s="119"/>
      <c r="J3" s="123" t="str">
        <f>IF(上・記入用!K3&lt;&gt;0,"メニュー作成者："&amp;上・記入用!K3,"")</f>
        <v>メニュー作成者：大西太一星</v>
      </c>
      <c r="K3" s="124"/>
      <c r="L3" s="125"/>
      <c r="M3" s="82"/>
      <c r="N3" s="81"/>
      <c r="O3" s="53" t="str">
        <f>IF(上・記入用!O3&lt;&gt;0,"総合時間[分] "&amp;ROUND(上・記入用!O3,2),"")</f>
        <v/>
      </c>
      <c r="P3" s="3"/>
    </row>
    <row r="4" spans="2:16" ht="10.5" customHeight="1" thickBot="1" x14ac:dyDescent="0.25">
      <c r="B4" s="115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85"/>
      <c r="O4" s="38"/>
      <c r="P4" s="3"/>
    </row>
    <row r="5" spans="2:16" ht="36" customHeight="1" thickBot="1" x14ac:dyDescent="0.25">
      <c r="B5" s="39" t="s">
        <v>4</v>
      </c>
      <c r="C5" s="39" t="s">
        <v>5</v>
      </c>
      <c r="D5" s="40" t="s">
        <v>6</v>
      </c>
      <c r="E5" s="109" t="s">
        <v>17</v>
      </c>
      <c r="F5" s="110"/>
      <c r="G5" s="110"/>
      <c r="H5" s="110"/>
      <c r="I5" s="111"/>
      <c r="J5" s="74" t="s">
        <v>10</v>
      </c>
      <c r="K5" s="84" t="s">
        <v>18</v>
      </c>
      <c r="L5" s="75" t="s">
        <v>12</v>
      </c>
      <c r="M5" s="41" t="s">
        <v>13</v>
      </c>
      <c r="N5" s="41" t="s">
        <v>14</v>
      </c>
      <c r="O5" s="76" t="s">
        <v>15</v>
      </c>
      <c r="P5" s="2"/>
    </row>
    <row r="6" spans="2:16" ht="41.4" x14ac:dyDescent="0.2">
      <c r="B6" s="56" t="str">
        <f>IF(上・記入用!B6&lt;&gt;0,上・記入用!B6,"")</f>
        <v/>
      </c>
      <c r="C6" s="57" t="str">
        <f>IF(上・記入用!C6&lt;&gt;0,上・記入用!C6,"")</f>
        <v/>
      </c>
      <c r="D6" s="57" t="str">
        <f>IF(上・記入用!D6&lt;&gt;0,上・記入用!D6,"")</f>
        <v/>
      </c>
      <c r="E6" s="120" t="str">
        <f>IF(上・記入用!E6&lt;&gt;0,上・記入用!E6,"")&amp;IF(上・記入用!G6&lt;&gt;0,"×"&amp;上・記入用!G6,"")&amp;IF(上・記入用!I6&lt;&gt;0,"×"&amp;上・記入用!I6,"")</f>
        <v/>
      </c>
      <c r="F6" s="121"/>
      <c r="G6" s="121"/>
      <c r="H6" s="121"/>
      <c r="I6" s="122"/>
      <c r="J6" s="62" t="str">
        <f>CHOOSE(MATCH(LEN(上・記入用!J6),{0,1,2,3,4},0),"","","0'"&amp;上・記入用!J6,LEFT(上・記入用!J6,1)&amp;"'"&amp;RIGHT(上・記入用!J6,2),LEFT(上・記入用!J6,2)&amp;"'"&amp;RIGHT(上・記入用!J6,2))</f>
        <v/>
      </c>
      <c r="K6" s="63" t="str">
        <f>CHOOSE(MATCH(LEN(上・記入用!K6),{0,1,2,3,4},0),"","0","0'"&amp;上・記入用!K6,LEFT(上・記入用!K6,1)&amp;"'"&amp;RIGHT(上・記入用!K6,2),LEFT(上・記入用!K6,2)&amp;"'"&amp;RIGHT(上・記入用!K6,2))</f>
        <v/>
      </c>
      <c r="L6" s="64" t="str">
        <f>CHOOSE(MATCH(LEN(上・記入用!L6),{0,1,2,3,4},0),"","","0'"&amp;上・記入用!L6,LEFT(上・記入用!L6,1)&amp;"'"&amp;RIGHT(上・記入用!L6,2),LEFT(上・記入用!L6,2)&amp;"'"&amp;RIGHT(上・記入用!L6,2))</f>
        <v/>
      </c>
      <c r="M6" s="42" t="str">
        <f>IF(上・記入用!M6&lt;&gt;0,上・記入用!M6,"")</f>
        <v/>
      </c>
      <c r="N6" s="77" t="str">
        <f>IF(上・記入用!N6&lt;&gt;0,上・記入用!N6,"")</f>
        <v/>
      </c>
      <c r="O6" s="77" t="str">
        <f>IF(上・記入用!O6&lt;&gt;0,上・記入用!O6,"")</f>
        <v/>
      </c>
      <c r="P6" s="3"/>
    </row>
    <row r="7" spans="2:16" ht="41.4" x14ac:dyDescent="0.2">
      <c r="B7" s="58" t="str">
        <f>IF(上・記入用!B7&lt;&gt;0,上・記入用!B7,"")</f>
        <v/>
      </c>
      <c r="C7" s="65" t="str">
        <f>IF(上・記入用!C7&lt;&gt;0,上・記入用!C7,"")</f>
        <v/>
      </c>
      <c r="D7" s="65" t="str">
        <f>IF(上・記入用!D7&lt;&gt;0,上・記入用!D7,"")</f>
        <v/>
      </c>
      <c r="E7" s="100" t="str">
        <f>IF(上・記入用!E7&lt;&gt;0,上・記入用!E7,"")&amp;IF(上・記入用!G7&lt;&gt;0,"×"&amp;上・記入用!G7,"")&amp;IF(上・記入用!I7&lt;&gt;0,"×"&amp;上・記入用!I7,"")</f>
        <v/>
      </c>
      <c r="F7" s="101"/>
      <c r="G7" s="101"/>
      <c r="H7" s="101"/>
      <c r="I7" s="102"/>
      <c r="J7" s="66" t="str">
        <f>CHOOSE(MATCH(LEN(上・記入用!J7),{0,1,2,3,4},0),"","","0'"&amp;上・記入用!J7,LEFT(上・記入用!J7,1)&amp;"'"&amp;RIGHT(上・記入用!J7,2),LEFT(上・記入用!J7,2)&amp;"'"&amp;RIGHT(上・記入用!J7,2))</f>
        <v/>
      </c>
      <c r="K7" s="67" t="str">
        <f>CHOOSE(MATCH(LEN(上・記入用!K7),{0,1,2,3,4},0),"","0","0'"&amp;上・記入用!K7,LEFT(上・記入用!K7,1)&amp;"'"&amp;RIGHT(上・記入用!K7,2),LEFT(上・記入用!K7,2)&amp;"'"&amp;RIGHT(上・記入用!K7,2))</f>
        <v/>
      </c>
      <c r="L7" s="68" t="str">
        <f>CHOOSE(MATCH(LEN(上・記入用!L7),{0,1,2,3,4},0),"","","0'"&amp;上・記入用!L7,LEFT(上・記入用!L7,1)&amp;"'"&amp;RIGHT(上・記入用!L7,2),LEFT(上・記入用!L7,2)&amp;"'"&amp;RIGHT(上・記入用!L7,2))</f>
        <v/>
      </c>
      <c r="M7" s="44" t="str">
        <f>IF(上・記入用!M7&lt;&gt;0,上・記入用!M7,"")</f>
        <v/>
      </c>
      <c r="N7" s="78" t="str">
        <f>IF(上・記入用!N7&lt;&gt;0,上・記入用!N7,"")</f>
        <v/>
      </c>
      <c r="O7" s="78" t="str">
        <f>IF(上・記入用!O7&lt;&gt;0,上・記入用!O7,"")</f>
        <v/>
      </c>
      <c r="P7" s="3"/>
    </row>
    <row r="8" spans="2:16" ht="41.4" x14ac:dyDescent="0.2">
      <c r="B8" s="58" t="str">
        <f>IF(上・記入用!B8&lt;&gt;0,上・記入用!B8,"")</f>
        <v/>
      </c>
      <c r="C8" s="65" t="str">
        <f>IF(上・記入用!C8&lt;&gt;0,上・記入用!C8,"")</f>
        <v/>
      </c>
      <c r="D8" s="65" t="str">
        <f>IF(上・記入用!D8&lt;&gt;0,上・記入用!D8,"")</f>
        <v/>
      </c>
      <c r="E8" s="100" t="str">
        <f>IF(上・記入用!E8&lt;&gt;0,上・記入用!E8,"")&amp;IF(上・記入用!G8&lt;&gt;0,"×"&amp;上・記入用!G8,"")&amp;IF(上・記入用!I8&lt;&gt;0,"×"&amp;上・記入用!I8,"")</f>
        <v/>
      </c>
      <c r="F8" s="101"/>
      <c r="G8" s="101"/>
      <c r="H8" s="101"/>
      <c r="I8" s="102"/>
      <c r="J8" s="66" t="str">
        <f>CHOOSE(MATCH(LEN(上・記入用!J8),{0,1,2,3,4},0),"","","0'"&amp;上・記入用!J8,LEFT(上・記入用!J8,1)&amp;"'"&amp;RIGHT(上・記入用!J8,2),LEFT(上・記入用!J8,2)&amp;"'"&amp;RIGHT(上・記入用!J8,2))</f>
        <v/>
      </c>
      <c r="K8" s="67" t="str">
        <f>CHOOSE(MATCH(LEN(上・記入用!K8),{0,1,2,3,4},0),"","0","0'"&amp;上・記入用!K8,LEFT(上・記入用!K8,1)&amp;"'"&amp;RIGHT(上・記入用!K8,2),LEFT(上・記入用!K8,2)&amp;"'"&amp;RIGHT(上・記入用!K8,2))</f>
        <v/>
      </c>
      <c r="L8" s="68" t="str">
        <f>CHOOSE(MATCH(LEN(上・記入用!L8),{0,1,2,3,4},0),"","","0'"&amp;上・記入用!L8,LEFT(上・記入用!L8,1)&amp;"'"&amp;RIGHT(上・記入用!L8,2),LEFT(上・記入用!L8,2)&amp;"'"&amp;RIGHT(上・記入用!L8,2))</f>
        <v/>
      </c>
      <c r="M8" s="44" t="str">
        <f>IF(上・記入用!M8&lt;&gt;0,上・記入用!M8,"")</f>
        <v/>
      </c>
      <c r="N8" s="78" t="str">
        <f>IF(上・記入用!N8&lt;&gt;0,上・記入用!N8,"")</f>
        <v/>
      </c>
      <c r="O8" s="78" t="str">
        <f>IF(上・記入用!O8&lt;&gt;0,上・記入用!O8,"")</f>
        <v/>
      </c>
    </row>
    <row r="9" spans="2:16" ht="41.4" x14ac:dyDescent="0.2">
      <c r="B9" s="58" t="str">
        <f>IF(上・記入用!B9&lt;&gt;0,上・記入用!B9,"")</f>
        <v/>
      </c>
      <c r="C9" s="65" t="str">
        <f>IF(上・記入用!C9&lt;&gt;0,上・記入用!C9,"")</f>
        <v/>
      </c>
      <c r="D9" s="65" t="str">
        <f>IF(上・記入用!D9&lt;&gt;0,上・記入用!D9,"")</f>
        <v/>
      </c>
      <c r="E9" s="100" t="str">
        <f>IF(上・記入用!E9&lt;&gt;0,上・記入用!E9,"")&amp;IF(上・記入用!G9&lt;&gt;0,"×"&amp;上・記入用!G9,"")&amp;IF(上・記入用!I9&lt;&gt;0,"×"&amp;上・記入用!I9,"")</f>
        <v/>
      </c>
      <c r="F9" s="101"/>
      <c r="G9" s="101"/>
      <c r="H9" s="101"/>
      <c r="I9" s="102"/>
      <c r="J9" s="66" t="str">
        <f>CHOOSE(MATCH(LEN(上・記入用!J9),{0,1,2,3,4},0),"","","0'"&amp;上・記入用!J9,LEFT(上・記入用!J9,1)&amp;"'"&amp;RIGHT(上・記入用!J9,2),LEFT(上・記入用!J9,2)&amp;"'"&amp;RIGHT(上・記入用!J9,2))</f>
        <v/>
      </c>
      <c r="K9" s="67" t="str">
        <f>CHOOSE(MATCH(LEN(上・記入用!K9),{0,1,2,3,4},0),"","0","0'"&amp;上・記入用!K9,LEFT(上・記入用!K9,1)&amp;"'"&amp;RIGHT(上・記入用!K9,2),LEFT(上・記入用!K9,2)&amp;"'"&amp;RIGHT(上・記入用!K9,2))</f>
        <v/>
      </c>
      <c r="L9" s="68" t="str">
        <f>CHOOSE(MATCH(LEN(上・記入用!L9),{0,1,2,3,4},0),"","","0'"&amp;上・記入用!L9,LEFT(上・記入用!L9,1)&amp;"'"&amp;RIGHT(上・記入用!L9,2),LEFT(上・記入用!L9,2)&amp;"'"&amp;RIGHT(上・記入用!L9,2))</f>
        <v/>
      </c>
      <c r="M9" s="44" t="str">
        <f>IF(上・記入用!M9&lt;&gt;0,上・記入用!M9,"")</f>
        <v/>
      </c>
      <c r="N9" s="78" t="str">
        <f>IF(上・記入用!N9&lt;&gt;0,上・記入用!N9,"")</f>
        <v/>
      </c>
      <c r="O9" s="78" t="str">
        <f>IF(上・記入用!O9&lt;&gt;0,上・記入用!O9,"")</f>
        <v/>
      </c>
    </row>
    <row r="10" spans="2:16" ht="41.4" x14ac:dyDescent="0.2">
      <c r="B10" s="58" t="str">
        <f>IF(上・記入用!B10&lt;&gt;0,上・記入用!B10,"")</f>
        <v/>
      </c>
      <c r="C10" s="65" t="str">
        <f>IF(上・記入用!C10&lt;&gt;0,上・記入用!C10,"")</f>
        <v/>
      </c>
      <c r="D10" s="65" t="str">
        <f>IF(上・記入用!D10&lt;&gt;0,上・記入用!D10,"")</f>
        <v/>
      </c>
      <c r="E10" s="100" t="str">
        <f>IF(上・記入用!E10&lt;&gt;0,上・記入用!E10,"")&amp;IF(上・記入用!G10&lt;&gt;0,"×"&amp;上・記入用!G10,"")&amp;IF(上・記入用!I10&lt;&gt;0,"×"&amp;上・記入用!I10,"")</f>
        <v/>
      </c>
      <c r="F10" s="101"/>
      <c r="G10" s="101"/>
      <c r="H10" s="101"/>
      <c r="I10" s="102"/>
      <c r="J10" s="66" t="str">
        <f>CHOOSE(MATCH(LEN(上・記入用!J10),{0,1,2,3,4},0),"","","0'"&amp;上・記入用!J10,LEFT(上・記入用!J10,1)&amp;"'"&amp;RIGHT(上・記入用!J10,2),LEFT(上・記入用!J10,2)&amp;"'"&amp;RIGHT(上・記入用!J10,2))</f>
        <v/>
      </c>
      <c r="K10" s="67" t="str">
        <f>CHOOSE(MATCH(LEN(上・記入用!K10),{0,1,2,3,4},0),"","0","0'"&amp;上・記入用!K10,LEFT(上・記入用!K10,1)&amp;"'"&amp;RIGHT(上・記入用!K10,2),LEFT(上・記入用!K10,2)&amp;"'"&amp;RIGHT(上・記入用!K10,2))</f>
        <v/>
      </c>
      <c r="L10" s="68" t="str">
        <f>CHOOSE(MATCH(LEN(上・記入用!L10),{0,1,2,3,4},0),"","","0'"&amp;上・記入用!L10,LEFT(上・記入用!L10,1)&amp;"'"&amp;RIGHT(上・記入用!L10,2),LEFT(上・記入用!L10,2)&amp;"'"&amp;RIGHT(上・記入用!L10,2))</f>
        <v/>
      </c>
      <c r="M10" s="44" t="str">
        <f>IF(上・記入用!M10&lt;&gt;0,上・記入用!M10,"")</f>
        <v/>
      </c>
      <c r="N10" s="78" t="str">
        <f>IF(上・記入用!N10&lt;&gt;0,上・記入用!N10,"")</f>
        <v/>
      </c>
      <c r="O10" s="78" t="str">
        <f>IF(上・記入用!O10&lt;&gt;0,上・記入用!O10,"")</f>
        <v/>
      </c>
    </row>
    <row r="11" spans="2:16" ht="41.4" x14ac:dyDescent="0.2">
      <c r="B11" s="58" t="str">
        <f>IF(上・記入用!B11&lt;&gt;0,上・記入用!B11,"")</f>
        <v/>
      </c>
      <c r="C11" s="65" t="str">
        <f>IF(上・記入用!C11&lt;&gt;0,上・記入用!C11,"")</f>
        <v/>
      </c>
      <c r="D11" s="65" t="str">
        <f>IF(上・記入用!D11&lt;&gt;0,上・記入用!D11,"")</f>
        <v/>
      </c>
      <c r="E11" s="100" t="str">
        <f>IF(上・記入用!E11&lt;&gt;0,上・記入用!E11,"")&amp;IF(上・記入用!G11&lt;&gt;0,"×"&amp;上・記入用!G11,"")&amp;IF(上・記入用!I11&lt;&gt;0,"×"&amp;上・記入用!I11,"")</f>
        <v/>
      </c>
      <c r="F11" s="101"/>
      <c r="G11" s="101"/>
      <c r="H11" s="101"/>
      <c r="I11" s="102"/>
      <c r="J11" s="66" t="str">
        <f>CHOOSE(MATCH(LEN(上・記入用!J11),{0,1,2,3,4},0),"","","0'"&amp;上・記入用!J11,LEFT(上・記入用!J11,1)&amp;"'"&amp;RIGHT(上・記入用!J11,2),LEFT(上・記入用!J11,2)&amp;"'"&amp;RIGHT(上・記入用!J11,2))</f>
        <v/>
      </c>
      <c r="K11" s="67" t="str">
        <f>CHOOSE(MATCH(LEN(上・記入用!K11),{0,1,2,3,4},0),"","0","0'"&amp;上・記入用!K11,LEFT(上・記入用!K11,1)&amp;"'"&amp;RIGHT(上・記入用!K11,2),LEFT(上・記入用!K11,2)&amp;"'"&amp;RIGHT(上・記入用!K11,2))</f>
        <v/>
      </c>
      <c r="L11" s="68" t="str">
        <f>CHOOSE(MATCH(LEN(上・記入用!L11),{0,1,2,3,4},0),"","","0'"&amp;上・記入用!L11,LEFT(上・記入用!L11,1)&amp;"'"&amp;RIGHT(上・記入用!L11,2),LEFT(上・記入用!L11,2)&amp;"'"&amp;RIGHT(上・記入用!L11,2))</f>
        <v/>
      </c>
      <c r="M11" s="44" t="str">
        <f>IF(上・記入用!M11&lt;&gt;0,上・記入用!M11,"")</f>
        <v/>
      </c>
      <c r="N11" s="78" t="str">
        <f>IF(上・記入用!N11&lt;&gt;0,上・記入用!N11,"")</f>
        <v/>
      </c>
      <c r="O11" s="78" t="str">
        <f>IF(上・記入用!O11&lt;&gt;0,上・記入用!O11,"")</f>
        <v/>
      </c>
    </row>
    <row r="12" spans="2:16" ht="41.4" x14ac:dyDescent="0.2">
      <c r="B12" s="58" t="str">
        <f>IF(上・記入用!B12&lt;&gt;0,上・記入用!B12,"")</f>
        <v/>
      </c>
      <c r="C12" s="65" t="str">
        <f>IF(上・記入用!C12&lt;&gt;0,上・記入用!C12,"")</f>
        <v/>
      </c>
      <c r="D12" s="65" t="str">
        <f>IF(上・記入用!D12&lt;&gt;0,上・記入用!D12,"")</f>
        <v/>
      </c>
      <c r="E12" s="100" t="str">
        <f>IF(上・記入用!E12&lt;&gt;0,上・記入用!E12,"")&amp;IF(上・記入用!G12&lt;&gt;0,"×"&amp;上・記入用!G12,"")&amp;IF(上・記入用!I12&lt;&gt;0,"×"&amp;上・記入用!I12,"")</f>
        <v/>
      </c>
      <c r="F12" s="101"/>
      <c r="G12" s="101"/>
      <c r="H12" s="101"/>
      <c r="I12" s="102"/>
      <c r="J12" s="66" t="str">
        <f>CHOOSE(MATCH(LEN(上・記入用!J12),{0,1,2,3,4},0),"","","0'"&amp;上・記入用!J12,LEFT(上・記入用!J12,1)&amp;"'"&amp;RIGHT(上・記入用!J12,2),LEFT(上・記入用!J12,2)&amp;"'"&amp;RIGHT(上・記入用!J12,2))</f>
        <v/>
      </c>
      <c r="K12" s="67" t="str">
        <f>CHOOSE(MATCH(LEN(上・記入用!K12),{0,1,2,3,4},0),"","0","0'"&amp;上・記入用!K12,LEFT(上・記入用!K12,1)&amp;"'"&amp;RIGHT(上・記入用!K12,2),LEFT(上・記入用!K12,2)&amp;"'"&amp;RIGHT(上・記入用!K12,2))</f>
        <v/>
      </c>
      <c r="L12" s="68" t="str">
        <f>CHOOSE(MATCH(LEN(上・記入用!L12),{0,1,2,3,4},0),"","","0'"&amp;上・記入用!L12,LEFT(上・記入用!L12,1)&amp;"'"&amp;RIGHT(上・記入用!L12,2),LEFT(上・記入用!L12,2)&amp;"'"&amp;RIGHT(上・記入用!L12,2))</f>
        <v/>
      </c>
      <c r="M12" s="44" t="str">
        <f>IF(上・記入用!M12&lt;&gt;0,上・記入用!M12,"")</f>
        <v/>
      </c>
      <c r="N12" s="78" t="str">
        <f>IF(上・記入用!N12&lt;&gt;0,上・記入用!N12,"")</f>
        <v/>
      </c>
      <c r="O12" s="78" t="str">
        <f>IF(上・記入用!O12&lt;&gt;0,上・記入用!O12,"")</f>
        <v/>
      </c>
    </row>
    <row r="13" spans="2:16" ht="41.4" x14ac:dyDescent="0.2">
      <c r="B13" s="58" t="str">
        <f>IF(上・記入用!B13&lt;&gt;0,上・記入用!B13,"")</f>
        <v/>
      </c>
      <c r="C13" s="65" t="str">
        <f>IF(上・記入用!C13&lt;&gt;0,上・記入用!C13,"")</f>
        <v/>
      </c>
      <c r="D13" s="65" t="str">
        <f>IF(上・記入用!D13&lt;&gt;0,上・記入用!D13,"")</f>
        <v/>
      </c>
      <c r="E13" s="100" t="str">
        <f>IF(上・記入用!E13&lt;&gt;0,上・記入用!E13,"")&amp;IF(上・記入用!G13&lt;&gt;0,"×"&amp;上・記入用!G13,"")&amp;IF(上・記入用!I13&lt;&gt;0,"×"&amp;上・記入用!I13,"")</f>
        <v/>
      </c>
      <c r="F13" s="101"/>
      <c r="G13" s="101"/>
      <c r="H13" s="101"/>
      <c r="I13" s="102"/>
      <c r="J13" s="66" t="str">
        <f>CHOOSE(MATCH(LEN(上・記入用!J13),{0,1,2,3,4},0),"","","0'"&amp;上・記入用!J13,LEFT(上・記入用!J13,1)&amp;"'"&amp;RIGHT(上・記入用!J13,2),LEFT(上・記入用!J13,2)&amp;"'"&amp;RIGHT(上・記入用!J13,2))</f>
        <v/>
      </c>
      <c r="K13" s="67" t="str">
        <f>CHOOSE(MATCH(LEN(上・記入用!K13),{0,1,2,3,4},0),"","0","0'"&amp;上・記入用!K13,LEFT(上・記入用!K13,1)&amp;"'"&amp;RIGHT(上・記入用!K13,2),LEFT(上・記入用!K13,2)&amp;"'"&amp;RIGHT(上・記入用!K13,2))</f>
        <v/>
      </c>
      <c r="L13" s="68" t="str">
        <f>CHOOSE(MATCH(LEN(上・記入用!L13),{0,1,2,3,4},0),"","","0'"&amp;上・記入用!L13,LEFT(上・記入用!L13,1)&amp;"'"&amp;RIGHT(上・記入用!L13,2),LEFT(上・記入用!L13,2)&amp;"'"&amp;RIGHT(上・記入用!L13,2))</f>
        <v/>
      </c>
      <c r="M13" s="44" t="str">
        <f>IF(上・記入用!M13&lt;&gt;0,上・記入用!M13,"")</f>
        <v/>
      </c>
      <c r="N13" s="78" t="str">
        <f>IF(上・記入用!N13&lt;&gt;0,上・記入用!N13,"")</f>
        <v/>
      </c>
      <c r="O13" s="78" t="str">
        <f>IF(上・記入用!O13&lt;&gt;0,上・記入用!O13,"")</f>
        <v/>
      </c>
    </row>
    <row r="14" spans="2:16" ht="41.4" x14ac:dyDescent="0.2">
      <c r="B14" s="58" t="str">
        <f>IF(上・記入用!B14&lt;&gt;0,上・記入用!B14,"")</f>
        <v/>
      </c>
      <c r="C14" s="65" t="str">
        <f>IF(上・記入用!C14&lt;&gt;0,上・記入用!C14,"")</f>
        <v/>
      </c>
      <c r="D14" s="65" t="str">
        <f>IF(上・記入用!D14&lt;&gt;0,上・記入用!D14,"")</f>
        <v/>
      </c>
      <c r="E14" s="100" t="str">
        <f>IF(上・記入用!E14&lt;&gt;0,上・記入用!E14,"")&amp;IF(上・記入用!G14&lt;&gt;0,"×"&amp;上・記入用!G14,"")&amp;IF(上・記入用!I14&lt;&gt;0,"×"&amp;上・記入用!I14,"")</f>
        <v/>
      </c>
      <c r="F14" s="101"/>
      <c r="G14" s="101"/>
      <c r="H14" s="101"/>
      <c r="I14" s="102"/>
      <c r="J14" s="66" t="str">
        <f>CHOOSE(MATCH(LEN(上・記入用!J14),{0,1,2,3,4},0),"","","0'"&amp;上・記入用!J14,LEFT(上・記入用!J14,1)&amp;"'"&amp;RIGHT(上・記入用!J14,2),LEFT(上・記入用!J14,2)&amp;"'"&amp;RIGHT(上・記入用!J14,2))</f>
        <v/>
      </c>
      <c r="K14" s="67" t="str">
        <f>CHOOSE(MATCH(LEN(上・記入用!K14),{0,1,2,3,4},0),"","0","0'"&amp;上・記入用!K14,LEFT(上・記入用!K14,1)&amp;"'"&amp;RIGHT(上・記入用!K14,2),LEFT(上・記入用!K14,2)&amp;"'"&amp;RIGHT(上・記入用!K14,2))</f>
        <v/>
      </c>
      <c r="L14" s="68" t="str">
        <f>CHOOSE(MATCH(LEN(上・記入用!L14),{0,1,2,3,4},0),"","","0'"&amp;上・記入用!L14,LEFT(上・記入用!L14,1)&amp;"'"&amp;RIGHT(上・記入用!L14,2),LEFT(上・記入用!L14,2)&amp;"'"&amp;RIGHT(上・記入用!L14,2))</f>
        <v/>
      </c>
      <c r="M14" s="44" t="str">
        <f>IF(上・記入用!M14&lt;&gt;0,上・記入用!M14,"")</f>
        <v/>
      </c>
      <c r="N14" s="78" t="str">
        <f>IF(上・記入用!N14&lt;&gt;0,上・記入用!N14,"")</f>
        <v/>
      </c>
      <c r="O14" s="78" t="str">
        <f>IF(上・記入用!O14&lt;&gt;0,上・記入用!O14,"")</f>
        <v/>
      </c>
    </row>
    <row r="15" spans="2:16" ht="41.4" x14ac:dyDescent="0.2">
      <c r="B15" s="58" t="str">
        <f>IF(上・記入用!B15&lt;&gt;0,上・記入用!B15,"")</f>
        <v/>
      </c>
      <c r="C15" s="65" t="str">
        <f>IF(上・記入用!C15&lt;&gt;0,上・記入用!C15,"")</f>
        <v/>
      </c>
      <c r="D15" s="65" t="str">
        <f>IF(上・記入用!D15&lt;&gt;0,上・記入用!D15,"")</f>
        <v/>
      </c>
      <c r="E15" s="100" t="str">
        <f>IF(上・記入用!E15&lt;&gt;0,上・記入用!E15,"")&amp;IF(上・記入用!G15&lt;&gt;0,"×"&amp;上・記入用!G15,"")&amp;IF(上・記入用!I15&lt;&gt;0,"×"&amp;上・記入用!I15,"")</f>
        <v/>
      </c>
      <c r="F15" s="101"/>
      <c r="G15" s="101"/>
      <c r="H15" s="101"/>
      <c r="I15" s="102"/>
      <c r="J15" s="66" t="str">
        <f>CHOOSE(MATCH(LEN(上・記入用!J15),{0,1,2,3,4},0),"","","0'"&amp;上・記入用!J15,LEFT(上・記入用!J15,1)&amp;"'"&amp;RIGHT(上・記入用!J15,2),LEFT(上・記入用!J15,2)&amp;"'"&amp;RIGHT(上・記入用!J15,2))</f>
        <v/>
      </c>
      <c r="K15" s="67" t="str">
        <f>CHOOSE(MATCH(LEN(上・記入用!K15),{0,1,2,3,4},0),"","0","0'"&amp;上・記入用!K15,LEFT(上・記入用!K15,1)&amp;"'"&amp;RIGHT(上・記入用!K15,2),LEFT(上・記入用!K15,2)&amp;"'"&amp;RIGHT(上・記入用!K15,2))</f>
        <v/>
      </c>
      <c r="L15" s="68" t="str">
        <f>CHOOSE(MATCH(LEN(上・記入用!L15),{0,1,2,3,4},0),"","","0'"&amp;上・記入用!L15,LEFT(上・記入用!L15,1)&amp;"'"&amp;RIGHT(上・記入用!L15,2),LEFT(上・記入用!L15,2)&amp;"'"&amp;RIGHT(上・記入用!L15,2))</f>
        <v/>
      </c>
      <c r="M15" s="44" t="str">
        <f>IF(上・記入用!M15&lt;&gt;0,上・記入用!M15,"")</f>
        <v/>
      </c>
      <c r="N15" s="78" t="str">
        <f>IF(上・記入用!N15&lt;&gt;0,上・記入用!N15,"")</f>
        <v/>
      </c>
      <c r="O15" s="78" t="str">
        <f>IF(上・記入用!O15&lt;&gt;0,上・記入用!O15,"")</f>
        <v/>
      </c>
    </row>
    <row r="16" spans="2:16" ht="41.4" x14ac:dyDescent="0.2">
      <c r="B16" s="58" t="str">
        <f>IF(上・記入用!B16&lt;&gt;0,上・記入用!B16,"")</f>
        <v/>
      </c>
      <c r="C16" s="65" t="str">
        <f>IF(上・記入用!C16&lt;&gt;0,上・記入用!C16,"")</f>
        <v/>
      </c>
      <c r="D16" s="65" t="str">
        <f>IF(上・記入用!D16&lt;&gt;0,上・記入用!D16,"")</f>
        <v/>
      </c>
      <c r="E16" s="100" t="str">
        <f>IF(上・記入用!E16&lt;&gt;0,上・記入用!E16,"")&amp;IF(上・記入用!G16&lt;&gt;0,"×"&amp;上・記入用!G16,"")&amp;IF(上・記入用!I16&lt;&gt;0,"×"&amp;上・記入用!I16,"")</f>
        <v/>
      </c>
      <c r="F16" s="101"/>
      <c r="G16" s="101"/>
      <c r="H16" s="101"/>
      <c r="I16" s="102"/>
      <c r="J16" s="66" t="str">
        <f>CHOOSE(MATCH(LEN(上・記入用!J16),{0,1,2,3,4},0),"","","0'"&amp;上・記入用!J16,LEFT(上・記入用!J16,1)&amp;"'"&amp;RIGHT(上・記入用!J16,2),LEFT(上・記入用!J16,2)&amp;"'"&amp;RIGHT(上・記入用!J16,2))</f>
        <v/>
      </c>
      <c r="K16" s="67" t="str">
        <f>CHOOSE(MATCH(LEN(上・記入用!K16),{0,1,2,3,4},0),"","0","0'"&amp;上・記入用!K16,LEFT(上・記入用!K16,1)&amp;"'"&amp;RIGHT(上・記入用!K16,2),LEFT(上・記入用!K16,2)&amp;"'"&amp;RIGHT(上・記入用!K16,2))</f>
        <v/>
      </c>
      <c r="L16" s="68" t="str">
        <f>CHOOSE(MATCH(LEN(上・記入用!L16),{0,1,2,3,4},0),"","","0'"&amp;上・記入用!L16,LEFT(上・記入用!L16,1)&amp;"'"&amp;RIGHT(上・記入用!L16,2),LEFT(上・記入用!L16,2)&amp;"'"&amp;RIGHT(上・記入用!L16,2))</f>
        <v/>
      </c>
      <c r="M16" s="44" t="str">
        <f>IF(上・記入用!M16&lt;&gt;0,上・記入用!M16,"")</f>
        <v/>
      </c>
      <c r="N16" s="78" t="str">
        <f>IF(上・記入用!N16&lt;&gt;0,上・記入用!N16,"")</f>
        <v/>
      </c>
      <c r="O16" s="78" t="str">
        <f>IF(上・記入用!O16&lt;&gt;0,上・記入用!O16,"")</f>
        <v/>
      </c>
    </row>
    <row r="17" spans="2:15" ht="41.4" x14ac:dyDescent="0.2">
      <c r="B17" s="58" t="str">
        <f>IF(上・記入用!B17&lt;&gt;0,上・記入用!B17,"")</f>
        <v/>
      </c>
      <c r="C17" s="65" t="str">
        <f>IF(上・記入用!C17&lt;&gt;0,上・記入用!C17,"")</f>
        <v/>
      </c>
      <c r="D17" s="65" t="str">
        <f>IF(上・記入用!D17&lt;&gt;0,上・記入用!D17,"")</f>
        <v/>
      </c>
      <c r="E17" s="100" t="str">
        <f>IF(上・記入用!E17&lt;&gt;0,上・記入用!E17,"")&amp;IF(上・記入用!G17&lt;&gt;0,"×"&amp;上・記入用!G17,"")&amp;IF(上・記入用!I17&lt;&gt;0,"×"&amp;上・記入用!I17,"")</f>
        <v/>
      </c>
      <c r="F17" s="101"/>
      <c r="G17" s="101"/>
      <c r="H17" s="101"/>
      <c r="I17" s="102"/>
      <c r="J17" s="66" t="str">
        <f>CHOOSE(MATCH(LEN(上・記入用!J17),{0,1,2,3,4},0),"","","0'"&amp;上・記入用!J17,LEFT(上・記入用!J17,1)&amp;"'"&amp;RIGHT(上・記入用!J17,2),LEFT(上・記入用!J17,2)&amp;"'"&amp;RIGHT(上・記入用!J17,2))</f>
        <v/>
      </c>
      <c r="K17" s="67" t="str">
        <f>CHOOSE(MATCH(LEN(上・記入用!K17),{0,1,2,3,4},0),"","0","0'"&amp;上・記入用!K17,LEFT(上・記入用!K17,1)&amp;"'"&amp;RIGHT(上・記入用!K17,2),LEFT(上・記入用!K17,2)&amp;"'"&amp;RIGHT(上・記入用!K17,2))</f>
        <v/>
      </c>
      <c r="L17" s="68" t="str">
        <f>CHOOSE(MATCH(LEN(上・記入用!L17),{0,1,2,3,4},0),"","","0'"&amp;上・記入用!L17,LEFT(上・記入用!L17,1)&amp;"'"&amp;RIGHT(上・記入用!L17,2),LEFT(上・記入用!L17,2)&amp;"'"&amp;RIGHT(上・記入用!L17,2))</f>
        <v/>
      </c>
      <c r="M17" s="44" t="str">
        <f>IF(上・記入用!M17&lt;&gt;0,上・記入用!M17,"")</f>
        <v/>
      </c>
      <c r="N17" s="78" t="str">
        <f>IF(上・記入用!N17&lt;&gt;0,上・記入用!N17,"")</f>
        <v/>
      </c>
      <c r="O17" s="78" t="str">
        <f>IF(上・記入用!O17&lt;&gt;0,上・記入用!O17,"")</f>
        <v/>
      </c>
    </row>
    <row r="18" spans="2:15" ht="41.4" x14ac:dyDescent="0.2">
      <c r="B18" s="58" t="str">
        <f>IF(上・記入用!B18&lt;&gt;0,上・記入用!B18,"")</f>
        <v/>
      </c>
      <c r="C18" s="65" t="str">
        <f>IF(上・記入用!C18&lt;&gt;0,上・記入用!C18,"")</f>
        <v/>
      </c>
      <c r="D18" s="65" t="str">
        <f>IF(上・記入用!D18&lt;&gt;0,上・記入用!D18,"")</f>
        <v/>
      </c>
      <c r="E18" s="100" t="str">
        <f>IF(上・記入用!E18&lt;&gt;0,上・記入用!E18,"")&amp;IF(上・記入用!G18&lt;&gt;0,"×"&amp;上・記入用!G18,"")&amp;IF(上・記入用!I18&lt;&gt;0,"×"&amp;上・記入用!I18,"")</f>
        <v/>
      </c>
      <c r="F18" s="101"/>
      <c r="G18" s="101"/>
      <c r="H18" s="101"/>
      <c r="I18" s="102"/>
      <c r="J18" s="66" t="str">
        <f>CHOOSE(MATCH(LEN(上・記入用!J18),{0,1,2,3,4},0),"","","0'"&amp;上・記入用!J18,LEFT(上・記入用!J18,1)&amp;"'"&amp;RIGHT(上・記入用!J18,2),LEFT(上・記入用!J18,2)&amp;"'"&amp;RIGHT(上・記入用!J18,2))</f>
        <v/>
      </c>
      <c r="K18" s="67" t="str">
        <f>CHOOSE(MATCH(LEN(上・記入用!K18),{0,1,2,3,4},0),"","0","0'"&amp;上・記入用!K18,LEFT(上・記入用!K18,1)&amp;"'"&amp;RIGHT(上・記入用!K18,2),LEFT(上・記入用!K18,2)&amp;"'"&amp;RIGHT(上・記入用!K18,2))</f>
        <v/>
      </c>
      <c r="L18" s="68" t="str">
        <f>CHOOSE(MATCH(LEN(上・記入用!L18),{0,1,2,3,4},0),"","","0'"&amp;上・記入用!L18,LEFT(上・記入用!L18,1)&amp;"'"&amp;RIGHT(上・記入用!L18,2),LEFT(上・記入用!L18,2)&amp;"'"&amp;RIGHT(上・記入用!L18,2))</f>
        <v/>
      </c>
      <c r="M18" s="44" t="str">
        <f>IF(上・記入用!M18&lt;&gt;0,上・記入用!M18,"")</f>
        <v/>
      </c>
      <c r="N18" s="78" t="str">
        <f>IF(上・記入用!N18&lt;&gt;0,上・記入用!N18,"")</f>
        <v/>
      </c>
      <c r="O18" s="78" t="str">
        <f>IF(上・記入用!O18&lt;&gt;0,上・記入用!O18,"")</f>
        <v/>
      </c>
    </row>
    <row r="19" spans="2:15" ht="41.4" x14ac:dyDescent="0.2">
      <c r="B19" s="58" t="str">
        <f>IF(上・記入用!B19&lt;&gt;0,上・記入用!B19,"")</f>
        <v/>
      </c>
      <c r="C19" s="65" t="str">
        <f>IF(上・記入用!C19&lt;&gt;0,上・記入用!C19,"")</f>
        <v/>
      </c>
      <c r="D19" s="65" t="str">
        <f>IF(上・記入用!D19&lt;&gt;0,上・記入用!D19,"")</f>
        <v/>
      </c>
      <c r="E19" s="100" t="str">
        <f>IF(上・記入用!E19&lt;&gt;0,上・記入用!E19,"")&amp;IF(上・記入用!G19&lt;&gt;0,"×"&amp;上・記入用!G19,"")&amp;IF(上・記入用!I19&lt;&gt;0,"×"&amp;上・記入用!I19,"")</f>
        <v/>
      </c>
      <c r="F19" s="101"/>
      <c r="G19" s="101"/>
      <c r="H19" s="101"/>
      <c r="I19" s="102"/>
      <c r="J19" s="66" t="str">
        <f>CHOOSE(MATCH(LEN(上・記入用!J19),{0,1,2,3,4},0),"","","0'"&amp;上・記入用!J19,LEFT(上・記入用!J19,1)&amp;"'"&amp;RIGHT(上・記入用!J19,2),LEFT(上・記入用!J19,2)&amp;"'"&amp;RIGHT(上・記入用!J19,2))</f>
        <v/>
      </c>
      <c r="K19" s="67" t="str">
        <f>CHOOSE(MATCH(LEN(上・記入用!K19),{0,1,2,3,4},0),"","0","0'"&amp;上・記入用!K19,LEFT(上・記入用!K19,1)&amp;"'"&amp;RIGHT(上・記入用!K19,2),LEFT(上・記入用!K19,2)&amp;"'"&amp;RIGHT(上・記入用!K19,2))</f>
        <v/>
      </c>
      <c r="L19" s="68" t="str">
        <f>CHOOSE(MATCH(LEN(上・記入用!L19),{0,1,2,3,4},0),"","","0'"&amp;上・記入用!L19,LEFT(上・記入用!L19,1)&amp;"'"&amp;RIGHT(上・記入用!L19,2),LEFT(上・記入用!L19,2)&amp;"'"&amp;RIGHT(上・記入用!L19,2))</f>
        <v/>
      </c>
      <c r="M19" s="44" t="str">
        <f>IF(上・記入用!M19&lt;&gt;0,上・記入用!M19,"")</f>
        <v/>
      </c>
      <c r="N19" s="78" t="str">
        <f>IF(上・記入用!N19&lt;&gt;0,上・記入用!N19,"")</f>
        <v/>
      </c>
      <c r="O19" s="78" t="str">
        <f>IF(上・記入用!O19&lt;&gt;0,上・記入用!O19,"")</f>
        <v/>
      </c>
    </row>
    <row r="20" spans="2:15" ht="41.4" x14ac:dyDescent="0.2">
      <c r="B20" s="58" t="str">
        <f>IF(上・記入用!B20&lt;&gt;0,上・記入用!B20,"")</f>
        <v/>
      </c>
      <c r="C20" s="65" t="str">
        <f>IF(上・記入用!C20&lt;&gt;0,上・記入用!C20,"")</f>
        <v/>
      </c>
      <c r="D20" s="65" t="str">
        <f>IF(上・記入用!D20&lt;&gt;0,上・記入用!D20,"")</f>
        <v/>
      </c>
      <c r="E20" s="100" t="str">
        <f>IF(上・記入用!E20&lt;&gt;0,上・記入用!E20,"")&amp;IF(上・記入用!G20&lt;&gt;0,"×"&amp;上・記入用!G20,"")&amp;IF(上・記入用!I20&lt;&gt;0,"×"&amp;上・記入用!I20,"")</f>
        <v/>
      </c>
      <c r="F20" s="101"/>
      <c r="G20" s="101"/>
      <c r="H20" s="101"/>
      <c r="I20" s="102"/>
      <c r="J20" s="66" t="str">
        <f>CHOOSE(MATCH(LEN(上・記入用!J20),{0,1,2,3,4},0),"","","0'"&amp;上・記入用!J20,LEFT(上・記入用!J20,1)&amp;"'"&amp;RIGHT(上・記入用!J20,2),LEFT(上・記入用!J20,2)&amp;"'"&amp;RIGHT(上・記入用!J20,2))</f>
        <v/>
      </c>
      <c r="K20" s="67" t="str">
        <f>CHOOSE(MATCH(LEN(上・記入用!K20),{0,1,2,3,4},0),"","0","0'"&amp;上・記入用!K20,LEFT(上・記入用!K20,1)&amp;"'"&amp;RIGHT(上・記入用!K20,2),LEFT(上・記入用!K20,2)&amp;"'"&amp;RIGHT(上・記入用!K20,2))</f>
        <v/>
      </c>
      <c r="L20" s="68" t="str">
        <f>CHOOSE(MATCH(LEN(上・記入用!L20),{0,1,2,3,4},0),"","","0'"&amp;上・記入用!L20,LEFT(上・記入用!L20,1)&amp;"'"&amp;RIGHT(上・記入用!L20,2),LEFT(上・記入用!L20,2)&amp;"'"&amp;RIGHT(上・記入用!L20,2))</f>
        <v/>
      </c>
      <c r="M20" s="44" t="str">
        <f>IF(上・記入用!M20&lt;&gt;0,上・記入用!M20,"")</f>
        <v/>
      </c>
      <c r="N20" s="78" t="str">
        <f>IF(上・記入用!N20&lt;&gt;0,上・記入用!N20,"")</f>
        <v/>
      </c>
      <c r="O20" s="78" t="str">
        <f>IF(上・記入用!O20&lt;&gt;0,上・記入用!O20,"")</f>
        <v/>
      </c>
    </row>
    <row r="21" spans="2:15" ht="42" thickBot="1" x14ac:dyDescent="0.25">
      <c r="B21" s="59" t="str">
        <f>IF(上・記入用!B21&lt;&gt;0,上・記入用!B21,"")</f>
        <v/>
      </c>
      <c r="C21" s="69" t="str">
        <f>IF(上・記入用!C21&lt;&gt;0,上・記入用!C21,"")</f>
        <v/>
      </c>
      <c r="D21" s="69" t="str">
        <f>IF(上・記入用!D21&lt;&gt;0,上・記入用!D21,"")</f>
        <v/>
      </c>
      <c r="E21" s="103" t="str">
        <f>IF(上・記入用!E21&lt;&gt;0,上・記入用!E21,"")&amp;IF(上・記入用!G21&lt;&gt;0,"×"&amp;上・記入用!G21,"")&amp;IF(上・記入用!I21&lt;&gt;0,"×"&amp;上・記入用!I21,"")</f>
        <v/>
      </c>
      <c r="F21" s="104"/>
      <c r="G21" s="104"/>
      <c r="H21" s="104"/>
      <c r="I21" s="105"/>
      <c r="J21" s="70" t="str">
        <f>CHOOSE(MATCH(LEN(上・記入用!J21),{0,1,2,3,4},0),"","","0'"&amp;上・記入用!J21,LEFT(上・記入用!J21,1)&amp;"'"&amp;RIGHT(上・記入用!J21,2),LEFT(上・記入用!J21,2)&amp;"'"&amp;RIGHT(上・記入用!J21,2))</f>
        <v/>
      </c>
      <c r="K21" s="71" t="str">
        <f>CHOOSE(MATCH(LEN(上・記入用!K21),{0,1,2,3,4},0),"","0","0'"&amp;上・記入用!K21,LEFT(上・記入用!K21,1)&amp;"'"&amp;RIGHT(上・記入用!K21,2),LEFT(上・記入用!K21,2)&amp;"'"&amp;RIGHT(上・記入用!K21,2))</f>
        <v/>
      </c>
      <c r="L21" s="72" t="str">
        <f>CHOOSE(MATCH(LEN(上・記入用!L21),{0,1,2,3,4},0),"","","0'"&amp;上・記入用!L21,LEFT(上・記入用!L21,1)&amp;"'"&amp;RIGHT(上・記入用!L21,2),LEFT(上・記入用!L21,2)&amp;"'"&amp;RIGHT(上・記入用!L21,2))</f>
        <v/>
      </c>
      <c r="M21" s="73" t="str">
        <f>IF(上・記入用!M21&lt;&gt;0,上・記入用!M21,"")</f>
        <v/>
      </c>
      <c r="N21" s="79" t="str">
        <f>IF(上・記入用!N21&lt;&gt;0,上・記入用!N21,"")</f>
        <v/>
      </c>
      <c r="O21" s="79" t="str">
        <f>IF(上・記入用!O21&lt;&gt;0,上・記入用!O21,"")</f>
        <v/>
      </c>
    </row>
  </sheetData>
  <mergeCells count="22">
    <mergeCell ref="E12:I12"/>
    <mergeCell ref="B2:O2"/>
    <mergeCell ref="B3:D3"/>
    <mergeCell ref="E3:I3"/>
    <mergeCell ref="B4:M4"/>
    <mergeCell ref="E5:I5"/>
    <mergeCell ref="E6:I6"/>
    <mergeCell ref="E7:I7"/>
    <mergeCell ref="E8:I8"/>
    <mergeCell ref="E9:I9"/>
    <mergeCell ref="E10:I10"/>
    <mergeCell ref="E11:I11"/>
    <mergeCell ref="J3:L3"/>
    <mergeCell ref="E19:I19"/>
    <mergeCell ref="E20:I20"/>
    <mergeCell ref="E21:I21"/>
    <mergeCell ref="E13:I13"/>
    <mergeCell ref="E14:I14"/>
    <mergeCell ref="E15:I15"/>
    <mergeCell ref="E16:I16"/>
    <mergeCell ref="E17:I17"/>
    <mergeCell ref="E18:I18"/>
  </mergeCells>
  <phoneticPr fontId="1"/>
  <pageMargins left="0.23622047244094491" right="0.23622047244094491" top="0.74803149606299213" bottom="0.74803149606299213" header="0.31496062992125984" footer="0.31496062992125984"/>
  <pageSetup paperSize="9" scale="6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R99"/>
  <sheetViews>
    <sheetView zoomScale="50" zoomScaleNormal="50" zoomScaleSheetLayoutView="40" workbookViewId="0">
      <selection activeCell="B6" sqref="B6"/>
    </sheetView>
  </sheetViews>
  <sheetFormatPr defaultColWidth="9" defaultRowHeight="17.399999999999999" x14ac:dyDescent="0.2"/>
  <cols>
    <col min="1" max="1" width="1.88671875" style="5" customWidth="1"/>
    <col min="2" max="2" width="22.88671875" style="5" customWidth="1"/>
    <col min="3" max="3" width="14.88671875" style="5" customWidth="1"/>
    <col min="4" max="4" width="7.109375" style="5" customWidth="1"/>
    <col min="5" max="5" width="7.6640625" style="5" customWidth="1"/>
    <col min="6" max="6" width="2.33203125" style="5" customWidth="1"/>
    <col min="7" max="7" width="10.109375" style="5" customWidth="1"/>
    <col min="8" max="8" width="2.109375" style="5" customWidth="1"/>
    <col min="9" max="9" width="6.6640625" style="5" customWidth="1"/>
    <col min="10" max="10" width="9.33203125" style="5" customWidth="1"/>
    <col min="11" max="12" width="8.33203125" style="5" customWidth="1"/>
    <col min="13" max="13" width="94.44140625" style="5" customWidth="1"/>
    <col min="14" max="14" width="8.33203125" style="5" bestFit="1" customWidth="1"/>
    <col min="15" max="15" width="12.44140625" style="5" customWidth="1"/>
    <col min="16" max="17" width="12.109375" style="5" customWidth="1"/>
    <col min="18" max="16384" width="9" style="5"/>
  </cols>
  <sheetData>
    <row r="1" spans="2:18" ht="18" thickBot="1" x14ac:dyDescent="0.25"/>
    <row r="2" spans="2:18" s="60" customFormat="1" ht="57.75" customHeight="1" thickBot="1" x14ac:dyDescent="0.25">
      <c r="B2" s="94" t="s">
        <v>46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</row>
    <row r="3" spans="2:18" ht="29.4" thickBot="1" x14ac:dyDescent="0.25">
      <c r="B3" s="88" t="s">
        <v>47</v>
      </c>
      <c r="C3" s="89"/>
      <c r="D3" s="90"/>
      <c r="E3" s="7"/>
      <c r="F3" s="93" t="s">
        <v>1</v>
      </c>
      <c r="G3" s="93"/>
      <c r="H3" s="91">
        <f>SUMIF(B6:B99,"&lt;&gt;",R6:R99)</f>
        <v>0</v>
      </c>
      <c r="I3" s="92"/>
      <c r="J3" s="83" t="s">
        <v>2</v>
      </c>
      <c r="K3" s="130" t="str">
        <f>IF(初級・記入用!K3&lt;&gt;0,初級・記入用!K3,"")</f>
        <v>大西太一星</v>
      </c>
      <c r="L3" s="131"/>
      <c r="M3" s="98" t="s">
        <v>3</v>
      </c>
      <c r="N3" s="99"/>
      <c r="O3" s="61">
        <f>SUMIF(B6:B99,"&lt;&gt;",O6:O99)</f>
        <v>0</v>
      </c>
      <c r="P3" s="6"/>
      <c r="Q3" s="6"/>
    </row>
    <row r="4" spans="2:18" ht="18" thickBot="1" x14ac:dyDescent="0.25"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3"/>
      <c r="O4" s="8"/>
      <c r="P4" s="6"/>
      <c r="Q4" s="6"/>
    </row>
    <row r="5" spans="2:18" ht="34.5" customHeight="1" thickBot="1" x14ac:dyDescent="0.25">
      <c r="B5" s="46" t="s">
        <v>4</v>
      </c>
      <c r="C5" s="47" t="s">
        <v>5</v>
      </c>
      <c r="D5" s="9" t="s">
        <v>6</v>
      </c>
      <c r="E5" s="10" t="s">
        <v>7</v>
      </c>
      <c r="F5" s="83"/>
      <c r="G5" s="11" t="s">
        <v>8</v>
      </c>
      <c r="H5" s="12"/>
      <c r="I5" s="13" t="s">
        <v>9</v>
      </c>
      <c r="J5" s="14" t="s">
        <v>10</v>
      </c>
      <c r="K5" s="32" t="s">
        <v>11</v>
      </c>
      <c r="L5" s="33" t="s">
        <v>12</v>
      </c>
      <c r="M5" s="15" t="s">
        <v>13</v>
      </c>
      <c r="N5" s="15" t="s">
        <v>14</v>
      </c>
      <c r="O5" s="16" t="s">
        <v>15</v>
      </c>
      <c r="P5" s="17"/>
      <c r="Q5" s="51" t="s">
        <v>16</v>
      </c>
      <c r="R5" s="18" t="s">
        <v>7</v>
      </c>
    </row>
    <row r="6" spans="2:18" ht="28.8" x14ac:dyDescent="0.2">
      <c r="B6" s="48"/>
      <c r="C6" s="49"/>
      <c r="D6" s="54"/>
      <c r="E6" s="24"/>
      <c r="F6" s="20" t="str">
        <f>IF(G6&lt;&gt;0,"×","")</f>
        <v/>
      </c>
      <c r="G6" s="26"/>
      <c r="H6" s="20" t="str">
        <f>IF(I6&lt;&gt;0,"×","")</f>
        <v/>
      </c>
      <c r="I6" s="27"/>
      <c r="J6" s="28"/>
      <c r="K6" s="21"/>
      <c r="L6" s="36"/>
      <c r="M6" s="29"/>
      <c r="N6" s="29"/>
      <c r="O6" s="43" t="str">
        <f>IF(J6&lt;&gt;0,(INT(J6/100)+MOD(J6,100)/60)*Q6*IF(I6&lt;&gt;0,I6,1)+IF(I6=0,0,(INT(K6/100)+MOD(K6,100)/60)*(I6-1))+(INT(L6/100)+MOD(L6,100)/60),"")</f>
        <v/>
      </c>
      <c r="P6" s="6"/>
      <c r="Q6" s="52">
        <f>IFERROR(RIGHT(G6,LEN(G6)-FIND("~",G6)),G6)</f>
        <v>0</v>
      </c>
      <c r="R6" s="45">
        <f>E6*Q6*IF(I6&lt;&gt;0,I6,1)</f>
        <v>0</v>
      </c>
    </row>
    <row r="7" spans="2:18" ht="28.8" x14ac:dyDescent="0.2">
      <c r="B7" s="48"/>
      <c r="C7" s="49"/>
      <c r="D7" s="55"/>
      <c r="E7" s="24"/>
      <c r="F7" s="25" t="str">
        <f>IF(G7&lt;&gt;0,"×","")</f>
        <v/>
      </c>
      <c r="G7" s="26"/>
      <c r="H7" s="25" t="str">
        <f>IF(I7&lt;&gt;0,"×","")</f>
        <v/>
      </c>
      <c r="I7" s="27"/>
      <c r="J7" s="28"/>
      <c r="K7" s="31"/>
      <c r="L7" s="34"/>
      <c r="M7" s="29"/>
      <c r="N7" s="29"/>
      <c r="O7" s="30" t="str">
        <f t="shared" ref="O7:O21" si="0">IF(J7&lt;&gt;0,(INT(J7/100)+MOD(J7,100)/60)*Q7*IF(I7&lt;&gt;0,I7,1)+IF(I7=0,0,(INT(K7/100)+MOD(K7,100)/60)*(I7-1))+(INT(L7/100)+MOD(L7,100)/60),"")</f>
        <v/>
      </c>
      <c r="P7" s="6"/>
      <c r="Q7" s="52">
        <f t="shared" ref="Q7:Q21" si="1">IFERROR(RIGHT(G7,LEN(G7)-FIND("~",G7)),G7)</f>
        <v>0</v>
      </c>
      <c r="R7" s="45">
        <f t="shared" ref="R7:R21" si="2">E7*Q7*IF(I7&lt;&gt;0,I7,1)</f>
        <v>0</v>
      </c>
    </row>
    <row r="8" spans="2:18" ht="28.8" x14ac:dyDescent="0.2">
      <c r="B8" s="48"/>
      <c r="C8" s="49"/>
      <c r="D8" s="55"/>
      <c r="E8" s="24"/>
      <c r="F8" s="25" t="str">
        <f t="shared" ref="F8:F16" si="3">IF(G8&lt;&gt;0,"×","")</f>
        <v/>
      </c>
      <c r="G8" s="26"/>
      <c r="H8" s="25" t="str">
        <f t="shared" ref="H8:H16" si="4">IF(I8&lt;&gt;0,"×","")</f>
        <v/>
      </c>
      <c r="I8" s="27"/>
      <c r="J8" s="28"/>
      <c r="K8" s="31"/>
      <c r="L8" s="34"/>
      <c r="M8" s="29"/>
      <c r="N8" s="29"/>
      <c r="O8" s="30" t="str">
        <f t="shared" si="0"/>
        <v/>
      </c>
      <c r="P8" s="6"/>
      <c r="Q8" s="52">
        <f t="shared" si="1"/>
        <v>0</v>
      </c>
      <c r="R8" s="45">
        <f t="shared" si="2"/>
        <v>0</v>
      </c>
    </row>
    <row r="9" spans="2:18" ht="28.8" x14ac:dyDescent="0.2">
      <c r="B9" s="48"/>
      <c r="C9" s="49"/>
      <c r="D9" s="55"/>
      <c r="E9" s="24"/>
      <c r="F9" s="25" t="str">
        <f t="shared" si="3"/>
        <v/>
      </c>
      <c r="G9" s="26"/>
      <c r="H9" s="25" t="str">
        <f t="shared" si="4"/>
        <v/>
      </c>
      <c r="I9" s="27"/>
      <c r="J9" s="28"/>
      <c r="K9" s="31"/>
      <c r="L9" s="34"/>
      <c r="M9" s="29"/>
      <c r="N9" s="29"/>
      <c r="O9" s="30" t="str">
        <f t="shared" si="0"/>
        <v/>
      </c>
      <c r="P9" s="6"/>
      <c r="Q9" s="52">
        <f t="shared" si="1"/>
        <v>0</v>
      </c>
      <c r="R9" s="45">
        <f t="shared" si="2"/>
        <v>0</v>
      </c>
    </row>
    <row r="10" spans="2:18" ht="28.8" x14ac:dyDescent="0.2">
      <c r="B10" s="48"/>
      <c r="C10" s="49"/>
      <c r="D10" s="55"/>
      <c r="E10" s="24"/>
      <c r="F10" s="25" t="str">
        <f t="shared" si="3"/>
        <v/>
      </c>
      <c r="G10" s="26"/>
      <c r="H10" s="25" t="str">
        <f t="shared" si="4"/>
        <v/>
      </c>
      <c r="I10" s="27"/>
      <c r="J10" s="28"/>
      <c r="K10" s="31"/>
      <c r="L10" s="34"/>
      <c r="M10" s="29"/>
      <c r="N10" s="29"/>
      <c r="O10" s="30" t="str">
        <f t="shared" si="0"/>
        <v/>
      </c>
      <c r="P10" s="6"/>
      <c r="Q10" s="52">
        <f t="shared" si="1"/>
        <v>0</v>
      </c>
      <c r="R10" s="45">
        <f t="shared" si="2"/>
        <v>0</v>
      </c>
    </row>
    <row r="11" spans="2:18" ht="28.8" x14ac:dyDescent="0.2">
      <c r="B11" s="48"/>
      <c r="C11" s="49"/>
      <c r="D11" s="55"/>
      <c r="E11" s="24"/>
      <c r="F11" s="25" t="str">
        <f t="shared" si="3"/>
        <v/>
      </c>
      <c r="G11" s="26"/>
      <c r="H11" s="25" t="str">
        <f t="shared" si="4"/>
        <v/>
      </c>
      <c r="I11" s="27"/>
      <c r="J11" s="28"/>
      <c r="K11" s="31"/>
      <c r="L11" s="34"/>
      <c r="M11" s="29"/>
      <c r="N11" s="29"/>
      <c r="O11" s="30" t="str">
        <f t="shared" si="0"/>
        <v/>
      </c>
      <c r="P11" s="6"/>
      <c r="Q11" s="52">
        <f t="shared" si="1"/>
        <v>0</v>
      </c>
      <c r="R11" s="45">
        <f t="shared" si="2"/>
        <v>0</v>
      </c>
    </row>
    <row r="12" spans="2:18" ht="28.8" x14ac:dyDescent="0.2">
      <c r="B12" s="48"/>
      <c r="C12" s="49"/>
      <c r="D12" s="55"/>
      <c r="E12" s="24"/>
      <c r="F12" s="25" t="str">
        <f t="shared" si="3"/>
        <v/>
      </c>
      <c r="G12" s="26"/>
      <c r="H12" s="25" t="str">
        <f t="shared" si="4"/>
        <v/>
      </c>
      <c r="I12" s="27"/>
      <c r="J12" s="28"/>
      <c r="K12" s="31"/>
      <c r="L12" s="34"/>
      <c r="M12" s="29"/>
      <c r="N12" s="29"/>
      <c r="O12" s="30" t="str">
        <f t="shared" si="0"/>
        <v/>
      </c>
      <c r="P12" s="6"/>
      <c r="Q12" s="52">
        <f t="shared" si="1"/>
        <v>0</v>
      </c>
      <c r="R12" s="45">
        <f t="shared" si="2"/>
        <v>0</v>
      </c>
    </row>
    <row r="13" spans="2:18" ht="28.8" x14ac:dyDescent="0.2">
      <c r="B13" s="48"/>
      <c r="C13" s="49"/>
      <c r="D13" s="55"/>
      <c r="E13" s="24"/>
      <c r="F13" s="25" t="str">
        <f t="shared" si="3"/>
        <v/>
      </c>
      <c r="G13" s="26"/>
      <c r="H13" s="25" t="str">
        <f t="shared" si="4"/>
        <v/>
      </c>
      <c r="I13" s="27"/>
      <c r="J13" s="28"/>
      <c r="K13" s="31"/>
      <c r="L13" s="34"/>
      <c r="M13" s="29"/>
      <c r="N13" s="29"/>
      <c r="O13" s="30" t="str">
        <f t="shared" si="0"/>
        <v/>
      </c>
      <c r="P13" s="6"/>
      <c r="Q13" s="52">
        <f t="shared" si="1"/>
        <v>0</v>
      </c>
      <c r="R13" s="45">
        <f t="shared" si="2"/>
        <v>0</v>
      </c>
    </row>
    <row r="14" spans="2:18" ht="28.8" x14ac:dyDescent="0.2">
      <c r="B14" s="48"/>
      <c r="C14" s="49"/>
      <c r="D14" s="55"/>
      <c r="E14" s="24"/>
      <c r="F14" s="25" t="str">
        <f t="shared" si="3"/>
        <v/>
      </c>
      <c r="G14" s="26"/>
      <c r="H14" s="25" t="str">
        <f t="shared" si="4"/>
        <v/>
      </c>
      <c r="I14" s="27"/>
      <c r="J14" s="28"/>
      <c r="K14" s="31"/>
      <c r="L14" s="34"/>
      <c r="M14" s="29"/>
      <c r="N14" s="29"/>
      <c r="O14" s="30" t="str">
        <f t="shared" si="0"/>
        <v/>
      </c>
      <c r="P14" s="6"/>
      <c r="Q14" s="52">
        <f t="shared" si="1"/>
        <v>0</v>
      </c>
      <c r="R14" s="45">
        <f t="shared" si="2"/>
        <v>0</v>
      </c>
    </row>
    <row r="15" spans="2:18" ht="28.8" x14ac:dyDescent="0.2">
      <c r="B15" s="48"/>
      <c r="C15" s="49"/>
      <c r="D15" s="55"/>
      <c r="E15" s="24"/>
      <c r="F15" s="25" t="str">
        <f t="shared" si="3"/>
        <v/>
      </c>
      <c r="G15" s="26"/>
      <c r="H15" s="25" t="str">
        <f t="shared" si="4"/>
        <v/>
      </c>
      <c r="I15" s="27"/>
      <c r="J15" s="28"/>
      <c r="K15" s="31"/>
      <c r="L15" s="34"/>
      <c r="M15" s="29"/>
      <c r="N15" s="29"/>
      <c r="O15" s="30" t="str">
        <f t="shared" si="0"/>
        <v/>
      </c>
      <c r="P15" s="6"/>
      <c r="Q15" s="52">
        <f t="shared" si="1"/>
        <v>0</v>
      </c>
      <c r="R15" s="45">
        <f t="shared" si="2"/>
        <v>0</v>
      </c>
    </row>
    <row r="16" spans="2:18" ht="28.8" x14ac:dyDescent="0.2">
      <c r="B16" s="48"/>
      <c r="C16" s="49"/>
      <c r="D16" s="55"/>
      <c r="E16" s="24"/>
      <c r="F16" s="25" t="str">
        <f t="shared" si="3"/>
        <v/>
      </c>
      <c r="G16" s="26"/>
      <c r="H16" s="25" t="str">
        <f t="shared" si="4"/>
        <v/>
      </c>
      <c r="I16" s="27"/>
      <c r="J16" s="28"/>
      <c r="K16" s="31"/>
      <c r="L16" s="34"/>
      <c r="M16" s="29"/>
      <c r="N16" s="29"/>
      <c r="O16" s="30" t="str">
        <f t="shared" si="0"/>
        <v/>
      </c>
      <c r="P16" s="6"/>
      <c r="Q16" s="52">
        <f t="shared" si="1"/>
        <v>0</v>
      </c>
      <c r="R16" s="45">
        <f t="shared" si="2"/>
        <v>0</v>
      </c>
    </row>
    <row r="17" spans="2:18" ht="28.8" x14ac:dyDescent="0.2">
      <c r="B17" s="48"/>
      <c r="C17" s="49"/>
      <c r="D17" s="55"/>
      <c r="E17" s="24"/>
      <c r="F17" s="25" t="str">
        <f t="shared" ref="F17:F36" si="5">IF(G17&lt;&gt;0,"×","")</f>
        <v/>
      </c>
      <c r="G17" s="26"/>
      <c r="H17" s="25" t="str">
        <f t="shared" ref="H17:H36" si="6">IF(I17&lt;&gt;0,"×","")</f>
        <v/>
      </c>
      <c r="I17" s="27"/>
      <c r="J17" s="28"/>
      <c r="K17" s="31"/>
      <c r="L17" s="34"/>
      <c r="M17" s="29"/>
      <c r="N17" s="29"/>
      <c r="O17" s="30" t="str">
        <f t="shared" si="0"/>
        <v/>
      </c>
      <c r="P17" s="6"/>
      <c r="Q17" s="52">
        <f t="shared" si="1"/>
        <v>0</v>
      </c>
      <c r="R17" s="45">
        <f t="shared" si="2"/>
        <v>0</v>
      </c>
    </row>
    <row r="18" spans="2:18" ht="28.8" x14ac:dyDescent="0.2">
      <c r="B18" s="48"/>
      <c r="C18" s="49"/>
      <c r="D18" s="55"/>
      <c r="E18" s="24"/>
      <c r="F18" s="25" t="str">
        <f t="shared" si="5"/>
        <v/>
      </c>
      <c r="G18" s="26"/>
      <c r="H18" s="25" t="str">
        <f t="shared" si="6"/>
        <v/>
      </c>
      <c r="I18" s="27"/>
      <c r="J18" s="28"/>
      <c r="K18" s="31"/>
      <c r="L18" s="34"/>
      <c r="M18" s="29"/>
      <c r="N18" s="29"/>
      <c r="O18" s="30" t="str">
        <f t="shared" si="0"/>
        <v/>
      </c>
      <c r="P18" s="6"/>
      <c r="Q18" s="52">
        <f t="shared" si="1"/>
        <v>0</v>
      </c>
      <c r="R18" s="45">
        <f t="shared" si="2"/>
        <v>0</v>
      </c>
    </row>
    <row r="19" spans="2:18" ht="28.8" x14ac:dyDescent="0.2">
      <c r="B19" s="48"/>
      <c r="C19" s="49"/>
      <c r="D19" s="55"/>
      <c r="E19" s="24"/>
      <c r="F19" s="25" t="str">
        <f t="shared" si="5"/>
        <v/>
      </c>
      <c r="G19" s="26"/>
      <c r="H19" s="25" t="str">
        <f t="shared" si="6"/>
        <v/>
      </c>
      <c r="I19" s="27"/>
      <c r="J19" s="28"/>
      <c r="K19" s="31"/>
      <c r="L19" s="34"/>
      <c r="M19" s="29"/>
      <c r="N19" s="29"/>
      <c r="O19" s="30" t="str">
        <f t="shared" si="0"/>
        <v/>
      </c>
      <c r="P19" s="6"/>
      <c r="Q19" s="52">
        <f t="shared" si="1"/>
        <v>0</v>
      </c>
      <c r="R19" s="45">
        <f t="shared" si="2"/>
        <v>0</v>
      </c>
    </row>
    <row r="20" spans="2:18" ht="28.8" x14ac:dyDescent="0.2">
      <c r="B20" s="48"/>
      <c r="C20" s="49"/>
      <c r="D20" s="55"/>
      <c r="E20" s="24"/>
      <c r="F20" s="25" t="str">
        <f t="shared" si="5"/>
        <v/>
      </c>
      <c r="G20" s="26"/>
      <c r="H20" s="25" t="str">
        <f t="shared" si="6"/>
        <v/>
      </c>
      <c r="I20" s="27"/>
      <c r="J20" s="28"/>
      <c r="K20" s="31"/>
      <c r="L20" s="34"/>
      <c r="M20" s="29"/>
      <c r="N20" s="29"/>
      <c r="O20" s="30" t="str">
        <f t="shared" si="0"/>
        <v/>
      </c>
      <c r="P20" s="6"/>
      <c r="Q20" s="52">
        <f t="shared" si="1"/>
        <v>0</v>
      </c>
      <c r="R20" s="45">
        <f t="shared" si="2"/>
        <v>0</v>
      </c>
    </row>
    <row r="21" spans="2:18" ht="28.8" x14ac:dyDescent="0.2">
      <c r="B21" s="48"/>
      <c r="C21" s="49"/>
      <c r="D21" s="55"/>
      <c r="E21" s="24"/>
      <c r="F21" s="25" t="str">
        <f t="shared" si="5"/>
        <v/>
      </c>
      <c r="G21" s="26"/>
      <c r="H21" s="25" t="str">
        <f t="shared" si="6"/>
        <v/>
      </c>
      <c r="I21" s="27"/>
      <c r="J21" s="28"/>
      <c r="K21" s="31"/>
      <c r="L21" s="34"/>
      <c r="M21" s="29"/>
      <c r="N21" s="29"/>
      <c r="O21" s="30" t="str">
        <f t="shared" si="0"/>
        <v/>
      </c>
      <c r="P21" s="6"/>
      <c r="Q21" s="52">
        <f t="shared" si="1"/>
        <v>0</v>
      </c>
      <c r="R21" s="45">
        <f t="shared" si="2"/>
        <v>0</v>
      </c>
    </row>
    <row r="22" spans="2:18" ht="28.8" x14ac:dyDescent="0.2">
      <c r="B22" s="48"/>
      <c r="C22" s="49"/>
      <c r="D22" s="55"/>
      <c r="E22" s="24"/>
      <c r="F22" s="25" t="str">
        <f t="shared" si="5"/>
        <v/>
      </c>
      <c r="G22" s="26"/>
      <c r="H22" s="25" t="str">
        <f t="shared" si="6"/>
        <v/>
      </c>
      <c r="I22" s="27"/>
      <c r="J22" s="28"/>
      <c r="K22" s="31"/>
      <c r="L22" s="34"/>
      <c r="M22" s="29"/>
      <c r="N22" s="29"/>
      <c r="O22" s="30" t="str">
        <f t="shared" ref="O22:O66" si="7">IF(J22&lt;&gt;0,(INT(J22/100)+MOD(J22,100)/60)*Q22*IF(I22&lt;&gt;0,I22,1)+IF(I22=0,0,(INT(K22/100)+MOD(K22,100)/60)*(I22-1))+(INT(L22/100)+MOD(L22,100)/60),"")</f>
        <v/>
      </c>
      <c r="P22" s="6"/>
      <c r="Q22" s="52">
        <f t="shared" ref="Q22:Q66" si="8">IFERROR(RIGHT(G22,LEN(G22)-FIND("~",G22)),G22)</f>
        <v>0</v>
      </c>
      <c r="R22" s="45">
        <f t="shared" ref="R22:R66" si="9">E22*Q22*IF(I22&lt;&gt;0,I22,1)</f>
        <v>0</v>
      </c>
    </row>
    <row r="23" spans="2:18" ht="28.8" x14ac:dyDescent="0.2">
      <c r="B23" s="48"/>
      <c r="C23" s="49"/>
      <c r="D23" s="55"/>
      <c r="E23" s="24"/>
      <c r="F23" s="25" t="str">
        <f t="shared" si="5"/>
        <v/>
      </c>
      <c r="G23" s="26"/>
      <c r="H23" s="25" t="str">
        <f t="shared" si="6"/>
        <v/>
      </c>
      <c r="I23" s="27"/>
      <c r="J23" s="28"/>
      <c r="K23" s="31"/>
      <c r="L23" s="34"/>
      <c r="M23" s="29"/>
      <c r="N23" s="29"/>
      <c r="O23" s="30" t="str">
        <f t="shared" si="7"/>
        <v/>
      </c>
      <c r="P23" s="6"/>
      <c r="Q23" s="52">
        <f t="shared" si="8"/>
        <v>0</v>
      </c>
      <c r="R23" s="45">
        <f t="shared" si="9"/>
        <v>0</v>
      </c>
    </row>
    <row r="24" spans="2:18" ht="28.8" x14ac:dyDescent="0.2">
      <c r="B24" s="48"/>
      <c r="C24" s="49"/>
      <c r="D24" s="55"/>
      <c r="E24" s="24"/>
      <c r="F24" s="25" t="str">
        <f t="shared" si="5"/>
        <v/>
      </c>
      <c r="G24" s="26"/>
      <c r="H24" s="25" t="str">
        <f t="shared" si="6"/>
        <v/>
      </c>
      <c r="I24" s="27"/>
      <c r="J24" s="28"/>
      <c r="K24" s="31"/>
      <c r="L24" s="34"/>
      <c r="M24" s="29"/>
      <c r="N24" s="29"/>
      <c r="O24" s="30" t="str">
        <f t="shared" si="7"/>
        <v/>
      </c>
      <c r="P24" s="6"/>
      <c r="Q24" s="52">
        <f t="shared" si="8"/>
        <v>0</v>
      </c>
      <c r="R24" s="45">
        <f t="shared" si="9"/>
        <v>0</v>
      </c>
    </row>
    <row r="25" spans="2:18" ht="28.8" x14ac:dyDescent="0.2">
      <c r="B25" s="48"/>
      <c r="C25" s="49"/>
      <c r="D25" s="55"/>
      <c r="E25" s="24"/>
      <c r="F25" s="25" t="str">
        <f t="shared" si="5"/>
        <v/>
      </c>
      <c r="G25" s="26"/>
      <c r="H25" s="25" t="str">
        <f t="shared" si="6"/>
        <v/>
      </c>
      <c r="I25" s="27"/>
      <c r="J25" s="28"/>
      <c r="K25" s="31"/>
      <c r="L25" s="34"/>
      <c r="M25" s="29"/>
      <c r="N25" s="29"/>
      <c r="O25" s="30" t="str">
        <f t="shared" si="7"/>
        <v/>
      </c>
      <c r="P25" s="6"/>
      <c r="Q25" s="52">
        <f t="shared" si="8"/>
        <v>0</v>
      </c>
      <c r="R25" s="45">
        <f t="shared" si="9"/>
        <v>0</v>
      </c>
    </row>
    <row r="26" spans="2:18" ht="28.8" x14ac:dyDescent="0.2">
      <c r="B26" s="48"/>
      <c r="C26" s="49"/>
      <c r="D26" s="55"/>
      <c r="E26" s="24"/>
      <c r="F26" s="25" t="str">
        <f t="shared" si="5"/>
        <v/>
      </c>
      <c r="G26" s="26"/>
      <c r="H26" s="25" t="str">
        <f t="shared" si="6"/>
        <v/>
      </c>
      <c r="I26" s="27"/>
      <c r="J26" s="28"/>
      <c r="K26" s="31"/>
      <c r="L26" s="34"/>
      <c r="M26" s="29"/>
      <c r="N26" s="29"/>
      <c r="O26" s="30" t="str">
        <f t="shared" si="7"/>
        <v/>
      </c>
      <c r="P26" s="6"/>
      <c r="Q26" s="52">
        <f t="shared" si="8"/>
        <v>0</v>
      </c>
      <c r="R26" s="45">
        <f t="shared" si="9"/>
        <v>0</v>
      </c>
    </row>
    <row r="27" spans="2:18" ht="28.8" x14ac:dyDescent="0.2">
      <c r="B27" s="48"/>
      <c r="C27" s="49"/>
      <c r="D27" s="55"/>
      <c r="E27" s="24"/>
      <c r="F27" s="25" t="str">
        <f t="shared" si="5"/>
        <v/>
      </c>
      <c r="G27" s="26"/>
      <c r="H27" s="25" t="str">
        <f t="shared" si="6"/>
        <v/>
      </c>
      <c r="I27" s="27"/>
      <c r="J27" s="28"/>
      <c r="K27" s="31"/>
      <c r="L27" s="34"/>
      <c r="M27" s="29"/>
      <c r="N27" s="29"/>
      <c r="O27" s="30" t="str">
        <f t="shared" si="7"/>
        <v/>
      </c>
      <c r="P27" s="6"/>
      <c r="Q27" s="52">
        <f t="shared" si="8"/>
        <v>0</v>
      </c>
      <c r="R27" s="45">
        <f t="shared" si="9"/>
        <v>0</v>
      </c>
    </row>
    <row r="28" spans="2:18" ht="28.8" x14ac:dyDescent="0.2">
      <c r="B28" s="48"/>
      <c r="C28" s="49"/>
      <c r="D28" s="55"/>
      <c r="E28" s="24"/>
      <c r="F28" s="25" t="str">
        <f t="shared" si="5"/>
        <v/>
      </c>
      <c r="G28" s="26"/>
      <c r="H28" s="25" t="str">
        <f t="shared" si="6"/>
        <v/>
      </c>
      <c r="I28" s="27"/>
      <c r="J28" s="28"/>
      <c r="K28" s="31"/>
      <c r="L28" s="34"/>
      <c r="M28" s="50"/>
      <c r="N28" s="50"/>
      <c r="O28" s="30" t="str">
        <f t="shared" si="7"/>
        <v/>
      </c>
      <c r="P28" s="6"/>
      <c r="Q28" s="52">
        <f t="shared" si="8"/>
        <v>0</v>
      </c>
      <c r="R28" s="45">
        <f t="shared" si="9"/>
        <v>0</v>
      </c>
    </row>
    <row r="29" spans="2:18" ht="28.8" x14ac:dyDescent="0.2">
      <c r="B29" s="48"/>
      <c r="C29" s="49"/>
      <c r="D29" s="55"/>
      <c r="E29" s="24"/>
      <c r="F29" s="25" t="str">
        <f t="shared" si="5"/>
        <v/>
      </c>
      <c r="G29" s="26"/>
      <c r="H29" s="25" t="str">
        <f t="shared" si="6"/>
        <v/>
      </c>
      <c r="I29" s="27"/>
      <c r="J29" s="28"/>
      <c r="K29" s="31"/>
      <c r="L29" s="34"/>
      <c r="M29" s="29"/>
      <c r="N29" s="29"/>
      <c r="O29" s="30" t="str">
        <f t="shared" si="7"/>
        <v/>
      </c>
      <c r="P29" s="6"/>
      <c r="Q29" s="52">
        <f t="shared" si="8"/>
        <v>0</v>
      </c>
      <c r="R29" s="45">
        <f t="shared" si="9"/>
        <v>0</v>
      </c>
    </row>
    <row r="30" spans="2:18" ht="28.8" x14ac:dyDescent="0.2">
      <c r="B30" s="48"/>
      <c r="C30" s="49"/>
      <c r="D30" s="55"/>
      <c r="E30" s="24"/>
      <c r="F30" s="25" t="str">
        <f t="shared" si="5"/>
        <v/>
      </c>
      <c r="G30" s="26"/>
      <c r="H30" s="25" t="str">
        <f t="shared" si="6"/>
        <v/>
      </c>
      <c r="I30" s="27"/>
      <c r="J30" s="28"/>
      <c r="K30" s="31"/>
      <c r="L30" s="34"/>
      <c r="M30" s="29"/>
      <c r="N30" s="29"/>
      <c r="O30" s="30" t="str">
        <f t="shared" si="7"/>
        <v/>
      </c>
      <c r="P30" s="6"/>
      <c r="Q30" s="52">
        <f t="shared" si="8"/>
        <v>0</v>
      </c>
      <c r="R30" s="45">
        <f t="shared" si="9"/>
        <v>0</v>
      </c>
    </row>
    <row r="31" spans="2:18" ht="28.8" x14ac:dyDescent="0.2">
      <c r="B31" s="48"/>
      <c r="C31" s="49"/>
      <c r="D31" s="55"/>
      <c r="E31" s="24"/>
      <c r="F31" s="25" t="str">
        <f t="shared" si="5"/>
        <v/>
      </c>
      <c r="G31" s="26"/>
      <c r="H31" s="25" t="str">
        <f t="shared" si="6"/>
        <v/>
      </c>
      <c r="I31" s="27"/>
      <c r="J31" s="28"/>
      <c r="K31" s="31"/>
      <c r="L31" s="34"/>
      <c r="M31" s="29"/>
      <c r="N31" s="29"/>
      <c r="O31" s="30" t="str">
        <f t="shared" si="7"/>
        <v/>
      </c>
      <c r="P31" s="6"/>
      <c r="Q31" s="52">
        <f t="shared" si="8"/>
        <v>0</v>
      </c>
      <c r="R31" s="45">
        <f t="shared" si="9"/>
        <v>0</v>
      </c>
    </row>
    <row r="32" spans="2:18" ht="28.8" x14ac:dyDescent="0.2">
      <c r="B32" s="48"/>
      <c r="C32" s="49"/>
      <c r="D32" s="55"/>
      <c r="E32" s="24"/>
      <c r="F32" s="25" t="str">
        <f t="shared" si="5"/>
        <v/>
      </c>
      <c r="G32" s="26"/>
      <c r="H32" s="25" t="str">
        <f t="shared" si="6"/>
        <v/>
      </c>
      <c r="I32" s="27"/>
      <c r="J32" s="28"/>
      <c r="K32" s="31"/>
      <c r="L32" s="34"/>
      <c r="M32" s="29"/>
      <c r="N32" s="29"/>
      <c r="O32" s="30" t="str">
        <f t="shared" si="7"/>
        <v/>
      </c>
      <c r="P32" s="6"/>
      <c r="Q32" s="52">
        <f t="shared" si="8"/>
        <v>0</v>
      </c>
      <c r="R32" s="45">
        <f t="shared" si="9"/>
        <v>0</v>
      </c>
    </row>
    <row r="33" spans="2:18" ht="28.8" x14ac:dyDescent="0.2">
      <c r="B33" s="48"/>
      <c r="C33" s="49"/>
      <c r="D33" s="55"/>
      <c r="E33" s="24"/>
      <c r="F33" s="25" t="str">
        <f t="shared" si="5"/>
        <v/>
      </c>
      <c r="G33" s="26"/>
      <c r="H33" s="25" t="str">
        <f t="shared" si="6"/>
        <v/>
      </c>
      <c r="I33" s="27"/>
      <c r="J33" s="28"/>
      <c r="K33" s="31"/>
      <c r="L33" s="34"/>
      <c r="M33" s="29"/>
      <c r="N33" s="29"/>
      <c r="O33" s="30" t="str">
        <f t="shared" si="7"/>
        <v/>
      </c>
      <c r="P33" s="6"/>
      <c r="Q33" s="52">
        <f t="shared" si="8"/>
        <v>0</v>
      </c>
      <c r="R33" s="45">
        <f t="shared" si="9"/>
        <v>0</v>
      </c>
    </row>
    <row r="34" spans="2:18" ht="28.8" x14ac:dyDescent="0.2">
      <c r="B34" s="48"/>
      <c r="C34" s="49"/>
      <c r="D34" s="55"/>
      <c r="E34" s="24"/>
      <c r="F34" s="25" t="str">
        <f t="shared" si="5"/>
        <v/>
      </c>
      <c r="G34" s="26"/>
      <c r="H34" s="25" t="str">
        <f t="shared" si="6"/>
        <v/>
      </c>
      <c r="I34" s="27"/>
      <c r="J34" s="28"/>
      <c r="K34" s="31"/>
      <c r="L34" s="34"/>
      <c r="M34" s="29"/>
      <c r="N34" s="29"/>
      <c r="O34" s="30" t="str">
        <f t="shared" si="7"/>
        <v/>
      </c>
      <c r="P34" s="6"/>
      <c r="Q34" s="52">
        <f t="shared" si="8"/>
        <v>0</v>
      </c>
      <c r="R34" s="45">
        <f t="shared" si="9"/>
        <v>0</v>
      </c>
    </row>
    <row r="35" spans="2:18" ht="28.8" x14ac:dyDescent="0.2">
      <c r="B35" s="48"/>
      <c r="C35" s="49"/>
      <c r="D35" s="55"/>
      <c r="E35" s="24"/>
      <c r="F35" s="25" t="str">
        <f t="shared" si="5"/>
        <v/>
      </c>
      <c r="G35" s="26"/>
      <c r="H35" s="25" t="str">
        <f t="shared" si="6"/>
        <v/>
      </c>
      <c r="I35" s="27"/>
      <c r="J35" s="28"/>
      <c r="K35" s="31"/>
      <c r="L35" s="34"/>
      <c r="M35" s="29"/>
      <c r="N35" s="29"/>
      <c r="O35" s="30" t="str">
        <f t="shared" si="7"/>
        <v/>
      </c>
      <c r="P35" s="6"/>
      <c r="Q35" s="52">
        <f t="shared" si="8"/>
        <v>0</v>
      </c>
      <c r="R35" s="45">
        <f t="shared" si="9"/>
        <v>0</v>
      </c>
    </row>
    <row r="36" spans="2:18" ht="28.8" x14ac:dyDescent="0.2">
      <c r="B36" s="48"/>
      <c r="C36" s="49"/>
      <c r="D36" s="55"/>
      <c r="E36" s="24"/>
      <c r="F36" s="25" t="str">
        <f t="shared" si="5"/>
        <v/>
      </c>
      <c r="G36" s="26"/>
      <c r="H36" s="25" t="str">
        <f t="shared" si="6"/>
        <v/>
      </c>
      <c r="I36" s="27"/>
      <c r="J36" s="28"/>
      <c r="K36" s="31"/>
      <c r="L36" s="34"/>
      <c r="M36" s="29"/>
      <c r="N36" s="29"/>
      <c r="O36" s="30" t="str">
        <f t="shared" si="7"/>
        <v/>
      </c>
      <c r="P36" s="6"/>
      <c r="Q36" s="52">
        <f t="shared" si="8"/>
        <v>0</v>
      </c>
      <c r="R36" s="45">
        <f t="shared" si="9"/>
        <v>0</v>
      </c>
    </row>
    <row r="37" spans="2:18" ht="28.8" x14ac:dyDescent="0.2">
      <c r="B37" s="48"/>
      <c r="C37" s="49"/>
      <c r="D37" s="55"/>
      <c r="E37" s="24"/>
      <c r="F37" s="25" t="str">
        <f>IF(G37&lt;&gt;0,"×","")</f>
        <v/>
      </c>
      <c r="G37" s="26"/>
      <c r="H37" s="25" t="str">
        <f>IF(I37&lt;&gt;0,"×","")</f>
        <v/>
      </c>
      <c r="I37" s="27"/>
      <c r="J37" s="28"/>
      <c r="K37" s="31"/>
      <c r="L37" s="34"/>
      <c r="M37" s="29"/>
      <c r="N37" s="29"/>
      <c r="O37" s="30" t="str">
        <f t="shared" si="7"/>
        <v/>
      </c>
      <c r="P37" s="6"/>
      <c r="Q37" s="52">
        <f t="shared" si="8"/>
        <v>0</v>
      </c>
      <c r="R37" s="45">
        <f t="shared" si="9"/>
        <v>0</v>
      </c>
    </row>
    <row r="38" spans="2:18" ht="28.8" x14ac:dyDescent="0.2">
      <c r="B38" s="48"/>
      <c r="C38" s="49"/>
      <c r="D38" s="55"/>
      <c r="E38" s="24"/>
      <c r="F38" s="25" t="str">
        <f t="shared" ref="F38:F51" si="10">IF(G38&lt;&gt;0,"×","")</f>
        <v/>
      </c>
      <c r="G38" s="26"/>
      <c r="H38" s="25" t="str">
        <f t="shared" ref="H38:H51" si="11">IF(I38&lt;&gt;0,"×","")</f>
        <v/>
      </c>
      <c r="I38" s="27"/>
      <c r="J38" s="28"/>
      <c r="K38" s="31"/>
      <c r="L38" s="34"/>
      <c r="M38" s="50"/>
      <c r="N38" s="50"/>
      <c r="O38" s="30" t="str">
        <f t="shared" si="7"/>
        <v/>
      </c>
      <c r="P38" s="6"/>
      <c r="Q38" s="52">
        <f t="shared" si="8"/>
        <v>0</v>
      </c>
      <c r="R38" s="45">
        <f t="shared" si="9"/>
        <v>0</v>
      </c>
    </row>
    <row r="39" spans="2:18" ht="28.8" x14ac:dyDescent="0.2">
      <c r="B39" s="48"/>
      <c r="C39" s="49"/>
      <c r="D39" s="55"/>
      <c r="E39" s="24"/>
      <c r="F39" s="25" t="str">
        <f t="shared" si="10"/>
        <v/>
      </c>
      <c r="G39" s="26"/>
      <c r="H39" s="25" t="str">
        <f t="shared" si="11"/>
        <v/>
      </c>
      <c r="I39" s="27"/>
      <c r="J39" s="28"/>
      <c r="K39" s="31"/>
      <c r="L39" s="34"/>
      <c r="M39" s="29"/>
      <c r="N39" s="29"/>
      <c r="O39" s="30" t="str">
        <f t="shared" si="7"/>
        <v/>
      </c>
      <c r="P39" s="6"/>
      <c r="Q39" s="52">
        <f t="shared" si="8"/>
        <v>0</v>
      </c>
      <c r="R39" s="45">
        <f t="shared" si="9"/>
        <v>0</v>
      </c>
    </row>
    <row r="40" spans="2:18" ht="28.8" x14ac:dyDescent="0.2">
      <c r="B40" s="48"/>
      <c r="C40" s="49"/>
      <c r="D40" s="55"/>
      <c r="E40" s="24"/>
      <c r="F40" s="25" t="str">
        <f t="shared" si="10"/>
        <v/>
      </c>
      <c r="G40" s="26"/>
      <c r="H40" s="25" t="str">
        <f t="shared" si="11"/>
        <v/>
      </c>
      <c r="I40" s="27"/>
      <c r="J40" s="28"/>
      <c r="K40" s="31"/>
      <c r="L40" s="34"/>
      <c r="M40" s="29"/>
      <c r="N40" s="29"/>
      <c r="O40" s="30" t="str">
        <f t="shared" si="7"/>
        <v/>
      </c>
      <c r="P40" s="6"/>
      <c r="Q40" s="52">
        <f t="shared" si="8"/>
        <v>0</v>
      </c>
      <c r="R40" s="45">
        <f t="shared" si="9"/>
        <v>0</v>
      </c>
    </row>
    <row r="41" spans="2:18" ht="28.8" x14ac:dyDescent="0.2">
      <c r="B41" s="48"/>
      <c r="C41" s="49"/>
      <c r="D41" s="55"/>
      <c r="E41" s="24"/>
      <c r="F41" s="25" t="str">
        <f t="shared" si="10"/>
        <v/>
      </c>
      <c r="G41" s="26"/>
      <c r="H41" s="25" t="str">
        <f t="shared" si="11"/>
        <v/>
      </c>
      <c r="I41" s="27"/>
      <c r="J41" s="28"/>
      <c r="K41" s="31"/>
      <c r="L41" s="34"/>
      <c r="M41" s="29"/>
      <c r="N41" s="29"/>
      <c r="O41" s="30" t="str">
        <f t="shared" si="7"/>
        <v/>
      </c>
      <c r="P41" s="6"/>
      <c r="Q41" s="52">
        <f t="shared" si="8"/>
        <v>0</v>
      </c>
      <c r="R41" s="45">
        <f t="shared" si="9"/>
        <v>0</v>
      </c>
    </row>
    <row r="42" spans="2:18" ht="28.8" x14ac:dyDescent="0.2">
      <c r="B42" s="48"/>
      <c r="C42" s="49"/>
      <c r="D42" s="55"/>
      <c r="E42" s="24"/>
      <c r="F42" s="25" t="str">
        <f t="shared" si="10"/>
        <v/>
      </c>
      <c r="G42" s="26"/>
      <c r="H42" s="25" t="str">
        <f t="shared" si="11"/>
        <v/>
      </c>
      <c r="I42" s="27"/>
      <c r="J42" s="28"/>
      <c r="K42" s="31"/>
      <c r="L42" s="34"/>
      <c r="M42" s="29"/>
      <c r="N42" s="29"/>
      <c r="O42" s="30" t="str">
        <f t="shared" si="7"/>
        <v/>
      </c>
      <c r="P42" s="6"/>
      <c r="Q42" s="52">
        <f t="shared" si="8"/>
        <v>0</v>
      </c>
      <c r="R42" s="45">
        <f t="shared" si="9"/>
        <v>0</v>
      </c>
    </row>
    <row r="43" spans="2:18" ht="28.8" x14ac:dyDescent="0.2">
      <c r="B43" s="48"/>
      <c r="C43" s="49"/>
      <c r="D43" s="55"/>
      <c r="E43" s="24"/>
      <c r="F43" s="25" t="str">
        <f t="shared" si="10"/>
        <v/>
      </c>
      <c r="G43" s="26"/>
      <c r="H43" s="25" t="str">
        <f t="shared" si="11"/>
        <v/>
      </c>
      <c r="I43" s="27"/>
      <c r="J43" s="28"/>
      <c r="K43" s="31"/>
      <c r="L43" s="34"/>
      <c r="M43" s="50"/>
      <c r="N43" s="50"/>
      <c r="O43" s="30" t="str">
        <f t="shared" si="7"/>
        <v/>
      </c>
      <c r="P43" s="6"/>
      <c r="Q43" s="52">
        <f t="shared" si="8"/>
        <v>0</v>
      </c>
      <c r="R43" s="45">
        <f t="shared" si="9"/>
        <v>0</v>
      </c>
    </row>
    <row r="44" spans="2:18" ht="28.8" x14ac:dyDescent="0.2">
      <c r="B44" s="48"/>
      <c r="C44" s="49"/>
      <c r="D44" s="55"/>
      <c r="E44" s="24"/>
      <c r="F44" s="25" t="str">
        <f t="shared" si="10"/>
        <v/>
      </c>
      <c r="G44" s="26"/>
      <c r="H44" s="25" t="str">
        <f t="shared" si="11"/>
        <v/>
      </c>
      <c r="I44" s="27"/>
      <c r="J44" s="28"/>
      <c r="K44" s="31"/>
      <c r="L44" s="34"/>
      <c r="M44" s="29"/>
      <c r="N44" s="29"/>
      <c r="O44" s="30" t="str">
        <f t="shared" si="7"/>
        <v/>
      </c>
      <c r="P44" s="6"/>
      <c r="Q44" s="52">
        <f t="shared" si="8"/>
        <v>0</v>
      </c>
      <c r="R44" s="45">
        <f t="shared" si="9"/>
        <v>0</v>
      </c>
    </row>
    <row r="45" spans="2:18" ht="28.8" x14ac:dyDescent="0.2">
      <c r="B45" s="48"/>
      <c r="C45" s="49"/>
      <c r="D45" s="55"/>
      <c r="E45" s="24"/>
      <c r="F45" s="25" t="str">
        <f t="shared" si="10"/>
        <v/>
      </c>
      <c r="G45" s="26"/>
      <c r="H45" s="25" t="str">
        <f t="shared" si="11"/>
        <v/>
      </c>
      <c r="I45" s="27"/>
      <c r="J45" s="28"/>
      <c r="K45" s="31"/>
      <c r="L45" s="34"/>
      <c r="M45" s="29"/>
      <c r="N45" s="29"/>
      <c r="O45" s="30" t="str">
        <f t="shared" si="7"/>
        <v/>
      </c>
      <c r="P45" s="6"/>
      <c r="Q45" s="52">
        <f t="shared" si="8"/>
        <v>0</v>
      </c>
      <c r="R45" s="45">
        <f t="shared" si="9"/>
        <v>0</v>
      </c>
    </row>
    <row r="46" spans="2:18" ht="28.8" x14ac:dyDescent="0.2">
      <c r="B46" s="48"/>
      <c r="C46" s="49"/>
      <c r="D46" s="55"/>
      <c r="E46" s="24"/>
      <c r="F46" s="25" t="str">
        <f t="shared" si="10"/>
        <v/>
      </c>
      <c r="G46" s="26"/>
      <c r="H46" s="25" t="str">
        <f t="shared" si="11"/>
        <v/>
      </c>
      <c r="I46" s="27"/>
      <c r="J46" s="28"/>
      <c r="K46" s="31"/>
      <c r="L46" s="34"/>
      <c r="M46" s="29"/>
      <c r="N46" s="29"/>
      <c r="O46" s="30" t="str">
        <f t="shared" si="7"/>
        <v/>
      </c>
      <c r="P46" s="6"/>
      <c r="Q46" s="52">
        <f t="shared" si="8"/>
        <v>0</v>
      </c>
      <c r="R46" s="45">
        <f t="shared" si="9"/>
        <v>0</v>
      </c>
    </row>
    <row r="47" spans="2:18" ht="28.8" x14ac:dyDescent="0.2">
      <c r="B47" s="48"/>
      <c r="C47" s="49"/>
      <c r="D47" s="55"/>
      <c r="E47" s="24"/>
      <c r="F47" s="25" t="str">
        <f t="shared" si="10"/>
        <v/>
      </c>
      <c r="G47" s="26"/>
      <c r="H47" s="25" t="str">
        <f t="shared" si="11"/>
        <v/>
      </c>
      <c r="I47" s="27"/>
      <c r="J47" s="28"/>
      <c r="K47" s="31"/>
      <c r="L47" s="34"/>
      <c r="M47" s="29"/>
      <c r="N47" s="29"/>
      <c r="O47" s="30" t="str">
        <f t="shared" si="7"/>
        <v/>
      </c>
      <c r="P47" s="6"/>
      <c r="Q47" s="52">
        <f t="shared" si="8"/>
        <v>0</v>
      </c>
      <c r="R47" s="45">
        <f t="shared" si="9"/>
        <v>0</v>
      </c>
    </row>
    <row r="48" spans="2:18" ht="28.8" x14ac:dyDescent="0.2">
      <c r="B48" s="48"/>
      <c r="C48" s="49"/>
      <c r="D48" s="55"/>
      <c r="E48" s="24"/>
      <c r="F48" s="25" t="str">
        <f t="shared" si="10"/>
        <v/>
      </c>
      <c r="G48" s="26"/>
      <c r="H48" s="25" t="str">
        <f t="shared" si="11"/>
        <v/>
      </c>
      <c r="I48" s="27"/>
      <c r="J48" s="28"/>
      <c r="K48" s="31"/>
      <c r="L48" s="34"/>
      <c r="M48" s="29"/>
      <c r="N48" s="29"/>
      <c r="O48" s="30" t="str">
        <f t="shared" si="7"/>
        <v/>
      </c>
      <c r="P48" s="6"/>
      <c r="Q48" s="52">
        <f t="shared" si="8"/>
        <v>0</v>
      </c>
      <c r="R48" s="45">
        <f t="shared" si="9"/>
        <v>0</v>
      </c>
    </row>
    <row r="49" spans="2:18" ht="28.8" x14ac:dyDescent="0.2">
      <c r="B49" s="48"/>
      <c r="C49" s="49"/>
      <c r="D49" s="55"/>
      <c r="E49" s="24"/>
      <c r="F49" s="25" t="str">
        <f t="shared" si="10"/>
        <v/>
      </c>
      <c r="G49" s="26"/>
      <c r="H49" s="25" t="str">
        <f t="shared" si="11"/>
        <v/>
      </c>
      <c r="I49" s="27"/>
      <c r="J49" s="28"/>
      <c r="K49" s="31"/>
      <c r="L49" s="34"/>
      <c r="M49" s="29"/>
      <c r="N49" s="29"/>
      <c r="O49" s="30" t="str">
        <f t="shared" si="7"/>
        <v/>
      </c>
      <c r="P49" s="6"/>
      <c r="Q49" s="52">
        <f t="shared" si="8"/>
        <v>0</v>
      </c>
      <c r="R49" s="45">
        <f t="shared" si="9"/>
        <v>0</v>
      </c>
    </row>
    <row r="50" spans="2:18" ht="28.8" x14ac:dyDescent="0.2">
      <c r="B50" s="48"/>
      <c r="C50" s="49"/>
      <c r="D50" s="55"/>
      <c r="E50" s="24"/>
      <c r="F50" s="25" t="str">
        <f t="shared" si="10"/>
        <v/>
      </c>
      <c r="G50" s="26"/>
      <c r="H50" s="25" t="str">
        <f t="shared" si="11"/>
        <v/>
      </c>
      <c r="I50" s="27"/>
      <c r="J50" s="28"/>
      <c r="K50" s="31"/>
      <c r="L50" s="34"/>
      <c r="M50" s="29"/>
      <c r="N50" s="29"/>
      <c r="O50" s="30" t="str">
        <f t="shared" si="7"/>
        <v/>
      </c>
      <c r="P50" s="6"/>
      <c r="Q50" s="52">
        <f t="shared" si="8"/>
        <v>0</v>
      </c>
      <c r="R50" s="45">
        <f t="shared" si="9"/>
        <v>0</v>
      </c>
    </row>
    <row r="51" spans="2:18" ht="28.8" x14ac:dyDescent="0.2">
      <c r="B51" s="48"/>
      <c r="C51" s="49"/>
      <c r="D51" s="55"/>
      <c r="E51" s="24"/>
      <c r="F51" s="25" t="str">
        <f t="shared" si="10"/>
        <v/>
      </c>
      <c r="G51" s="26"/>
      <c r="H51" s="25" t="str">
        <f t="shared" si="11"/>
        <v/>
      </c>
      <c r="I51" s="27"/>
      <c r="J51" s="28"/>
      <c r="K51" s="31"/>
      <c r="L51" s="34"/>
      <c r="M51" s="29"/>
      <c r="N51" s="29"/>
      <c r="O51" s="30" t="str">
        <f t="shared" si="7"/>
        <v/>
      </c>
      <c r="P51" s="6"/>
      <c r="Q51" s="52">
        <f t="shared" si="8"/>
        <v>0</v>
      </c>
      <c r="R51" s="45">
        <f t="shared" si="9"/>
        <v>0</v>
      </c>
    </row>
    <row r="52" spans="2:18" ht="28.8" x14ac:dyDescent="0.2">
      <c r="B52" s="48"/>
      <c r="C52" s="49"/>
      <c r="D52" s="55"/>
      <c r="E52" s="24"/>
      <c r="F52" s="25" t="str">
        <f>IF(G52&lt;&gt;0,"×","")</f>
        <v/>
      </c>
      <c r="G52" s="26"/>
      <c r="H52" s="25" t="str">
        <f>IF(I52&lt;&gt;0,"×","")</f>
        <v/>
      </c>
      <c r="I52" s="27"/>
      <c r="J52" s="28"/>
      <c r="K52" s="31"/>
      <c r="L52" s="34"/>
      <c r="M52" s="29"/>
      <c r="N52" s="29"/>
      <c r="O52" s="30" t="str">
        <f t="shared" si="7"/>
        <v/>
      </c>
      <c r="P52" s="6"/>
      <c r="Q52" s="52">
        <f t="shared" si="8"/>
        <v>0</v>
      </c>
      <c r="R52" s="45">
        <f t="shared" si="9"/>
        <v>0</v>
      </c>
    </row>
    <row r="53" spans="2:18" ht="28.8" x14ac:dyDescent="0.2">
      <c r="B53" s="48"/>
      <c r="C53" s="49"/>
      <c r="D53" s="55"/>
      <c r="E53" s="24"/>
      <c r="F53" s="25" t="str">
        <f t="shared" ref="F53:F66" si="12">IF(G53&lt;&gt;0,"×","")</f>
        <v/>
      </c>
      <c r="G53" s="26"/>
      <c r="H53" s="25" t="str">
        <f t="shared" ref="H53:H66" si="13">IF(I53&lt;&gt;0,"×","")</f>
        <v/>
      </c>
      <c r="I53" s="27"/>
      <c r="J53" s="28"/>
      <c r="K53" s="31"/>
      <c r="L53" s="34"/>
      <c r="M53" s="50"/>
      <c r="N53" s="50"/>
      <c r="O53" s="30" t="str">
        <f t="shared" si="7"/>
        <v/>
      </c>
      <c r="P53" s="6"/>
      <c r="Q53" s="52">
        <f t="shared" si="8"/>
        <v>0</v>
      </c>
      <c r="R53" s="45">
        <f t="shared" si="9"/>
        <v>0</v>
      </c>
    </row>
    <row r="54" spans="2:18" ht="28.8" x14ac:dyDescent="0.2">
      <c r="B54" s="48"/>
      <c r="C54" s="49"/>
      <c r="D54" s="55"/>
      <c r="E54" s="24"/>
      <c r="F54" s="25" t="str">
        <f t="shared" si="12"/>
        <v/>
      </c>
      <c r="G54" s="26"/>
      <c r="H54" s="25" t="str">
        <f t="shared" si="13"/>
        <v/>
      </c>
      <c r="I54" s="27"/>
      <c r="J54" s="28"/>
      <c r="K54" s="31"/>
      <c r="L54" s="34"/>
      <c r="M54" s="29"/>
      <c r="N54" s="29"/>
      <c r="O54" s="30" t="str">
        <f t="shared" si="7"/>
        <v/>
      </c>
      <c r="P54" s="6"/>
      <c r="Q54" s="52">
        <f t="shared" si="8"/>
        <v>0</v>
      </c>
      <c r="R54" s="45">
        <f t="shared" si="9"/>
        <v>0</v>
      </c>
    </row>
    <row r="55" spans="2:18" ht="28.8" x14ac:dyDescent="0.2">
      <c r="B55" s="48"/>
      <c r="C55" s="49"/>
      <c r="D55" s="55"/>
      <c r="E55" s="24"/>
      <c r="F55" s="25" t="str">
        <f t="shared" si="12"/>
        <v/>
      </c>
      <c r="G55" s="26"/>
      <c r="H55" s="25" t="str">
        <f t="shared" si="13"/>
        <v/>
      </c>
      <c r="I55" s="27"/>
      <c r="J55" s="28"/>
      <c r="K55" s="31"/>
      <c r="L55" s="34"/>
      <c r="M55" s="29"/>
      <c r="N55" s="29"/>
      <c r="O55" s="30" t="str">
        <f t="shared" si="7"/>
        <v/>
      </c>
      <c r="P55" s="6"/>
      <c r="Q55" s="52">
        <f t="shared" si="8"/>
        <v>0</v>
      </c>
      <c r="R55" s="45">
        <f t="shared" si="9"/>
        <v>0</v>
      </c>
    </row>
    <row r="56" spans="2:18" ht="28.8" x14ac:dyDescent="0.2">
      <c r="B56" s="48"/>
      <c r="C56" s="49"/>
      <c r="D56" s="55"/>
      <c r="E56" s="24"/>
      <c r="F56" s="25" t="str">
        <f t="shared" si="12"/>
        <v/>
      </c>
      <c r="G56" s="26"/>
      <c r="H56" s="25" t="str">
        <f t="shared" si="13"/>
        <v/>
      </c>
      <c r="I56" s="27"/>
      <c r="J56" s="28"/>
      <c r="K56" s="31"/>
      <c r="L56" s="34"/>
      <c r="M56" s="29"/>
      <c r="N56" s="29"/>
      <c r="O56" s="30" t="str">
        <f t="shared" si="7"/>
        <v/>
      </c>
      <c r="P56" s="6"/>
      <c r="Q56" s="52">
        <f t="shared" si="8"/>
        <v>0</v>
      </c>
      <c r="R56" s="45">
        <f t="shared" si="9"/>
        <v>0</v>
      </c>
    </row>
    <row r="57" spans="2:18" ht="28.8" x14ac:dyDescent="0.2">
      <c r="B57" s="48"/>
      <c r="C57" s="49"/>
      <c r="D57" s="55"/>
      <c r="E57" s="24"/>
      <c r="F57" s="25" t="str">
        <f t="shared" si="12"/>
        <v/>
      </c>
      <c r="G57" s="26"/>
      <c r="H57" s="25" t="str">
        <f t="shared" si="13"/>
        <v/>
      </c>
      <c r="I57" s="27"/>
      <c r="J57" s="28"/>
      <c r="K57" s="31"/>
      <c r="L57" s="34"/>
      <c r="M57" s="29"/>
      <c r="N57" s="29"/>
      <c r="O57" s="30" t="str">
        <f t="shared" si="7"/>
        <v/>
      </c>
      <c r="P57" s="6"/>
      <c r="Q57" s="52">
        <f t="shared" si="8"/>
        <v>0</v>
      </c>
      <c r="R57" s="45">
        <f t="shared" si="9"/>
        <v>0</v>
      </c>
    </row>
    <row r="58" spans="2:18" ht="28.8" x14ac:dyDescent="0.2">
      <c r="B58" s="48"/>
      <c r="C58" s="49"/>
      <c r="D58" s="55"/>
      <c r="E58" s="24"/>
      <c r="F58" s="25" t="str">
        <f t="shared" si="12"/>
        <v/>
      </c>
      <c r="G58" s="26"/>
      <c r="H58" s="25" t="str">
        <f t="shared" si="13"/>
        <v/>
      </c>
      <c r="I58" s="27"/>
      <c r="J58" s="28"/>
      <c r="K58" s="31"/>
      <c r="L58" s="34"/>
      <c r="M58" s="50"/>
      <c r="N58" s="50"/>
      <c r="O58" s="30" t="str">
        <f t="shared" si="7"/>
        <v/>
      </c>
      <c r="P58" s="6"/>
      <c r="Q58" s="52">
        <f t="shared" si="8"/>
        <v>0</v>
      </c>
      <c r="R58" s="45">
        <f t="shared" si="9"/>
        <v>0</v>
      </c>
    </row>
    <row r="59" spans="2:18" ht="28.8" x14ac:dyDescent="0.2">
      <c r="B59" s="48"/>
      <c r="C59" s="49"/>
      <c r="D59" s="55"/>
      <c r="E59" s="24"/>
      <c r="F59" s="25" t="str">
        <f t="shared" si="12"/>
        <v/>
      </c>
      <c r="G59" s="26"/>
      <c r="H59" s="25" t="str">
        <f t="shared" si="13"/>
        <v/>
      </c>
      <c r="I59" s="27"/>
      <c r="J59" s="28"/>
      <c r="K59" s="31"/>
      <c r="L59" s="34"/>
      <c r="M59" s="29"/>
      <c r="N59" s="29"/>
      <c r="O59" s="30" t="str">
        <f t="shared" si="7"/>
        <v/>
      </c>
      <c r="P59" s="6"/>
      <c r="Q59" s="52">
        <f t="shared" si="8"/>
        <v>0</v>
      </c>
      <c r="R59" s="45">
        <f t="shared" si="9"/>
        <v>0</v>
      </c>
    </row>
    <row r="60" spans="2:18" ht="28.8" x14ac:dyDescent="0.2">
      <c r="B60" s="48"/>
      <c r="C60" s="49"/>
      <c r="D60" s="55"/>
      <c r="E60" s="24"/>
      <c r="F60" s="25" t="str">
        <f t="shared" si="12"/>
        <v/>
      </c>
      <c r="G60" s="26"/>
      <c r="H60" s="25" t="str">
        <f t="shared" si="13"/>
        <v/>
      </c>
      <c r="I60" s="27"/>
      <c r="J60" s="28"/>
      <c r="K60" s="31"/>
      <c r="L60" s="34"/>
      <c r="M60" s="29"/>
      <c r="N60" s="29"/>
      <c r="O60" s="30" t="str">
        <f t="shared" si="7"/>
        <v/>
      </c>
      <c r="P60" s="6"/>
      <c r="Q60" s="52">
        <f t="shared" si="8"/>
        <v>0</v>
      </c>
      <c r="R60" s="45">
        <f t="shared" si="9"/>
        <v>0</v>
      </c>
    </row>
    <row r="61" spans="2:18" ht="28.8" x14ac:dyDescent="0.2">
      <c r="B61" s="48"/>
      <c r="C61" s="49"/>
      <c r="D61" s="55"/>
      <c r="E61" s="24"/>
      <c r="F61" s="25" t="str">
        <f t="shared" si="12"/>
        <v/>
      </c>
      <c r="G61" s="26"/>
      <c r="H61" s="25" t="str">
        <f t="shared" si="13"/>
        <v/>
      </c>
      <c r="I61" s="27"/>
      <c r="J61" s="28"/>
      <c r="K61" s="31"/>
      <c r="L61" s="34"/>
      <c r="M61" s="29"/>
      <c r="N61" s="29"/>
      <c r="O61" s="30" t="str">
        <f t="shared" si="7"/>
        <v/>
      </c>
      <c r="P61" s="6"/>
      <c r="Q61" s="52">
        <f t="shared" si="8"/>
        <v>0</v>
      </c>
      <c r="R61" s="45">
        <f t="shared" si="9"/>
        <v>0</v>
      </c>
    </row>
    <row r="62" spans="2:18" ht="28.8" x14ac:dyDescent="0.2">
      <c r="B62" s="48"/>
      <c r="C62" s="49"/>
      <c r="D62" s="55"/>
      <c r="E62" s="24"/>
      <c r="F62" s="25" t="str">
        <f t="shared" si="12"/>
        <v/>
      </c>
      <c r="G62" s="26"/>
      <c r="H62" s="25" t="str">
        <f t="shared" si="13"/>
        <v/>
      </c>
      <c r="I62" s="27"/>
      <c r="J62" s="28"/>
      <c r="K62" s="31"/>
      <c r="L62" s="34"/>
      <c r="M62" s="29"/>
      <c r="N62" s="29"/>
      <c r="O62" s="30" t="str">
        <f t="shared" si="7"/>
        <v/>
      </c>
      <c r="P62" s="6"/>
      <c r="Q62" s="52">
        <f t="shared" si="8"/>
        <v>0</v>
      </c>
      <c r="R62" s="45">
        <f t="shared" si="9"/>
        <v>0</v>
      </c>
    </row>
    <row r="63" spans="2:18" ht="28.8" x14ac:dyDescent="0.2">
      <c r="B63" s="48"/>
      <c r="C63" s="49"/>
      <c r="D63" s="55"/>
      <c r="E63" s="24"/>
      <c r="F63" s="25" t="str">
        <f t="shared" si="12"/>
        <v/>
      </c>
      <c r="G63" s="26"/>
      <c r="H63" s="25" t="str">
        <f t="shared" si="13"/>
        <v/>
      </c>
      <c r="I63" s="27"/>
      <c r="J63" s="28"/>
      <c r="K63" s="31"/>
      <c r="L63" s="34"/>
      <c r="M63" s="29"/>
      <c r="N63" s="29"/>
      <c r="O63" s="30" t="str">
        <f t="shared" si="7"/>
        <v/>
      </c>
      <c r="P63" s="6"/>
      <c r="Q63" s="52">
        <f t="shared" si="8"/>
        <v>0</v>
      </c>
      <c r="R63" s="45">
        <f t="shared" si="9"/>
        <v>0</v>
      </c>
    </row>
    <row r="64" spans="2:18" ht="28.8" x14ac:dyDescent="0.2">
      <c r="B64" s="48"/>
      <c r="C64" s="49"/>
      <c r="D64" s="55"/>
      <c r="E64" s="24"/>
      <c r="F64" s="25" t="str">
        <f t="shared" si="12"/>
        <v/>
      </c>
      <c r="G64" s="26"/>
      <c r="H64" s="25" t="str">
        <f t="shared" si="13"/>
        <v/>
      </c>
      <c r="I64" s="27"/>
      <c r="J64" s="28"/>
      <c r="K64" s="31"/>
      <c r="L64" s="34"/>
      <c r="M64" s="29"/>
      <c r="N64" s="29"/>
      <c r="O64" s="30" t="str">
        <f t="shared" si="7"/>
        <v/>
      </c>
      <c r="P64" s="6"/>
      <c r="Q64" s="52">
        <f t="shared" si="8"/>
        <v>0</v>
      </c>
      <c r="R64" s="45">
        <f t="shared" si="9"/>
        <v>0</v>
      </c>
    </row>
    <row r="65" spans="2:18" ht="28.8" x14ac:dyDescent="0.2">
      <c r="B65" s="48"/>
      <c r="C65" s="49"/>
      <c r="D65" s="55"/>
      <c r="E65" s="24"/>
      <c r="F65" s="25" t="str">
        <f t="shared" si="12"/>
        <v/>
      </c>
      <c r="G65" s="26"/>
      <c r="H65" s="25" t="str">
        <f t="shared" si="13"/>
        <v/>
      </c>
      <c r="I65" s="27"/>
      <c r="J65" s="28"/>
      <c r="K65" s="31"/>
      <c r="L65" s="34"/>
      <c r="M65" s="29"/>
      <c r="N65" s="29"/>
      <c r="O65" s="30" t="str">
        <f t="shared" si="7"/>
        <v/>
      </c>
      <c r="P65" s="6"/>
      <c r="Q65" s="52">
        <f t="shared" si="8"/>
        <v>0</v>
      </c>
      <c r="R65" s="45">
        <f t="shared" si="9"/>
        <v>0</v>
      </c>
    </row>
    <row r="66" spans="2:18" ht="28.8" x14ac:dyDescent="0.2">
      <c r="B66" s="48"/>
      <c r="C66" s="49"/>
      <c r="D66" s="55"/>
      <c r="E66" s="24"/>
      <c r="F66" s="25" t="str">
        <f t="shared" si="12"/>
        <v/>
      </c>
      <c r="G66" s="26"/>
      <c r="H66" s="25" t="str">
        <f t="shared" si="13"/>
        <v/>
      </c>
      <c r="I66" s="27"/>
      <c r="J66" s="28"/>
      <c r="K66" s="31"/>
      <c r="L66" s="34"/>
      <c r="M66" s="29"/>
      <c r="N66" s="29"/>
      <c r="O66" s="30" t="str">
        <f t="shared" si="7"/>
        <v/>
      </c>
      <c r="P66" s="6"/>
      <c r="Q66" s="52">
        <f t="shared" si="8"/>
        <v>0</v>
      </c>
      <c r="R66" s="45">
        <f t="shared" si="9"/>
        <v>0</v>
      </c>
    </row>
    <row r="67" spans="2:18" ht="28.8" x14ac:dyDescent="0.2">
      <c r="B67" s="48"/>
      <c r="C67" s="49"/>
      <c r="D67" s="55"/>
      <c r="E67" s="24"/>
      <c r="F67" s="25" t="str">
        <f>IF(G67&lt;&gt;0,"×","")</f>
        <v/>
      </c>
      <c r="G67" s="26"/>
      <c r="H67" s="25" t="str">
        <f>IF(I67&lt;&gt;0,"×","")</f>
        <v/>
      </c>
      <c r="I67" s="27"/>
      <c r="J67" s="28"/>
      <c r="K67" s="31"/>
      <c r="L67" s="34"/>
      <c r="M67" s="29"/>
      <c r="N67" s="29"/>
      <c r="O67" s="30" t="str">
        <f t="shared" ref="O67:O95" si="14">IF(J67&lt;&gt;0,(INT(J67/100)+MOD(J67,100)/60)*Q67*IF(I67&lt;&gt;0,I67,1)+IF(I67=0,0,(INT(K67/100)+MOD(K67,100)/60)*(I67-1))+(INT(L67/100)+MOD(L67,100)/60),"")</f>
        <v/>
      </c>
      <c r="P67" s="6"/>
      <c r="Q67" s="52">
        <f t="shared" ref="Q67:Q95" si="15">IFERROR(RIGHT(G67,LEN(G67)-FIND("~",G67)),G67)</f>
        <v>0</v>
      </c>
      <c r="R67" s="45">
        <f t="shared" ref="R67:R95" si="16">E67*Q67*IF(I67&lt;&gt;0,I67,1)</f>
        <v>0</v>
      </c>
    </row>
    <row r="68" spans="2:18" ht="28.8" x14ac:dyDescent="0.2">
      <c r="B68" s="48"/>
      <c r="C68" s="49"/>
      <c r="D68" s="55"/>
      <c r="E68" s="24"/>
      <c r="F68" s="25" t="str">
        <f t="shared" ref="F68:F81" si="17">IF(G68&lt;&gt;0,"×","")</f>
        <v/>
      </c>
      <c r="G68" s="26"/>
      <c r="H68" s="25" t="str">
        <f t="shared" ref="H68:H81" si="18">IF(I68&lt;&gt;0,"×","")</f>
        <v/>
      </c>
      <c r="I68" s="27"/>
      <c r="J68" s="28"/>
      <c r="K68" s="31"/>
      <c r="L68" s="34"/>
      <c r="M68" s="50"/>
      <c r="N68" s="50"/>
      <c r="O68" s="30" t="str">
        <f t="shared" si="14"/>
        <v/>
      </c>
      <c r="P68" s="6"/>
      <c r="Q68" s="52">
        <f t="shared" si="15"/>
        <v>0</v>
      </c>
      <c r="R68" s="45">
        <f t="shared" si="16"/>
        <v>0</v>
      </c>
    </row>
    <row r="69" spans="2:18" ht="28.8" x14ac:dyDescent="0.2">
      <c r="B69" s="48"/>
      <c r="C69" s="49"/>
      <c r="D69" s="55"/>
      <c r="E69" s="24"/>
      <c r="F69" s="25" t="str">
        <f t="shared" si="17"/>
        <v/>
      </c>
      <c r="G69" s="26"/>
      <c r="H69" s="25" t="str">
        <f t="shared" si="18"/>
        <v/>
      </c>
      <c r="I69" s="27"/>
      <c r="J69" s="28"/>
      <c r="K69" s="31"/>
      <c r="L69" s="34"/>
      <c r="M69" s="29"/>
      <c r="N69" s="29"/>
      <c r="O69" s="30" t="str">
        <f t="shared" si="14"/>
        <v/>
      </c>
      <c r="P69" s="6"/>
      <c r="Q69" s="52">
        <f t="shared" si="15"/>
        <v>0</v>
      </c>
      <c r="R69" s="45">
        <f t="shared" si="16"/>
        <v>0</v>
      </c>
    </row>
    <row r="70" spans="2:18" ht="28.8" x14ac:dyDescent="0.2">
      <c r="B70" s="48"/>
      <c r="C70" s="49"/>
      <c r="D70" s="55"/>
      <c r="E70" s="24"/>
      <c r="F70" s="25" t="str">
        <f t="shared" si="17"/>
        <v/>
      </c>
      <c r="G70" s="26"/>
      <c r="H70" s="25" t="str">
        <f t="shared" si="18"/>
        <v/>
      </c>
      <c r="I70" s="27"/>
      <c r="J70" s="28"/>
      <c r="K70" s="31"/>
      <c r="L70" s="34"/>
      <c r="M70" s="29"/>
      <c r="N70" s="29"/>
      <c r="O70" s="30" t="str">
        <f t="shared" si="14"/>
        <v/>
      </c>
      <c r="P70" s="6"/>
      <c r="Q70" s="52">
        <f t="shared" si="15"/>
        <v>0</v>
      </c>
      <c r="R70" s="45">
        <f t="shared" si="16"/>
        <v>0</v>
      </c>
    </row>
    <row r="71" spans="2:18" ht="28.8" x14ac:dyDescent="0.2">
      <c r="B71" s="48"/>
      <c r="C71" s="49"/>
      <c r="D71" s="55"/>
      <c r="E71" s="24"/>
      <c r="F71" s="25" t="str">
        <f t="shared" si="17"/>
        <v/>
      </c>
      <c r="G71" s="26"/>
      <c r="H71" s="25" t="str">
        <f t="shared" si="18"/>
        <v/>
      </c>
      <c r="I71" s="27"/>
      <c r="J71" s="28"/>
      <c r="K71" s="31"/>
      <c r="L71" s="34"/>
      <c r="M71" s="29"/>
      <c r="N71" s="29"/>
      <c r="O71" s="30" t="str">
        <f t="shared" si="14"/>
        <v/>
      </c>
      <c r="P71" s="6"/>
      <c r="Q71" s="52">
        <f t="shared" si="15"/>
        <v>0</v>
      </c>
      <c r="R71" s="45">
        <f t="shared" si="16"/>
        <v>0</v>
      </c>
    </row>
    <row r="72" spans="2:18" ht="28.8" x14ac:dyDescent="0.2">
      <c r="B72" s="48"/>
      <c r="C72" s="49"/>
      <c r="D72" s="55"/>
      <c r="E72" s="24"/>
      <c r="F72" s="25" t="str">
        <f t="shared" si="17"/>
        <v/>
      </c>
      <c r="G72" s="26"/>
      <c r="H72" s="25" t="str">
        <f t="shared" si="18"/>
        <v/>
      </c>
      <c r="I72" s="27"/>
      <c r="J72" s="28"/>
      <c r="K72" s="31"/>
      <c r="L72" s="34"/>
      <c r="M72" s="29"/>
      <c r="N72" s="29"/>
      <c r="O72" s="30" t="str">
        <f t="shared" si="14"/>
        <v/>
      </c>
      <c r="P72" s="6"/>
      <c r="Q72" s="52">
        <f t="shared" si="15"/>
        <v>0</v>
      </c>
      <c r="R72" s="45">
        <f t="shared" si="16"/>
        <v>0</v>
      </c>
    </row>
    <row r="73" spans="2:18" ht="28.8" x14ac:dyDescent="0.2">
      <c r="B73" s="48"/>
      <c r="C73" s="49"/>
      <c r="D73" s="55"/>
      <c r="E73" s="24"/>
      <c r="F73" s="25" t="str">
        <f t="shared" si="17"/>
        <v/>
      </c>
      <c r="G73" s="26"/>
      <c r="H73" s="25" t="str">
        <f t="shared" si="18"/>
        <v/>
      </c>
      <c r="I73" s="27"/>
      <c r="J73" s="28"/>
      <c r="K73" s="31"/>
      <c r="L73" s="34"/>
      <c r="M73" s="50"/>
      <c r="N73" s="50"/>
      <c r="O73" s="30" t="str">
        <f t="shared" si="14"/>
        <v/>
      </c>
      <c r="P73" s="6"/>
      <c r="Q73" s="52">
        <f t="shared" si="15"/>
        <v>0</v>
      </c>
      <c r="R73" s="45">
        <f t="shared" si="16"/>
        <v>0</v>
      </c>
    </row>
    <row r="74" spans="2:18" ht="28.8" x14ac:dyDescent="0.2">
      <c r="B74" s="48"/>
      <c r="C74" s="49"/>
      <c r="D74" s="55"/>
      <c r="E74" s="24"/>
      <c r="F74" s="25" t="str">
        <f t="shared" si="17"/>
        <v/>
      </c>
      <c r="G74" s="26"/>
      <c r="H74" s="25" t="str">
        <f t="shared" si="18"/>
        <v/>
      </c>
      <c r="I74" s="27"/>
      <c r="J74" s="28"/>
      <c r="K74" s="31"/>
      <c r="L74" s="34"/>
      <c r="M74" s="29"/>
      <c r="N74" s="29"/>
      <c r="O74" s="30" t="str">
        <f t="shared" si="14"/>
        <v/>
      </c>
      <c r="P74" s="6"/>
      <c r="Q74" s="52">
        <f t="shared" si="15"/>
        <v>0</v>
      </c>
      <c r="R74" s="45">
        <f t="shared" si="16"/>
        <v>0</v>
      </c>
    </row>
    <row r="75" spans="2:18" ht="28.8" x14ac:dyDescent="0.2">
      <c r="B75" s="48"/>
      <c r="C75" s="49"/>
      <c r="D75" s="55"/>
      <c r="E75" s="24"/>
      <c r="F75" s="25" t="str">
        <f t="shared" si="17"/>
        <v/>
      </c>
      <c r="G75" s="26"/>
      <c r="H75" s="25" t="str">
        <f t="shared" si="18"/>
        <v/>
      </c>
      <c r="I75" s="27"/>
      <c r="J75" s="28"/>
      <c r="K75" s="31"/>
      <c r="L75" s="34"/>
      <c r="M75" s="29"/>
      <c r="N75" s="29"/>
      <c r="O75" s="30" t="str">
        <f t="shared" si="14"/>
        <v/>
      </c>
      <c r="P75" s="6"/>
      <c r="Q75" s="52">
        <f t="shared" si="15"/>
        <v>0</v>
      </c>
      <c r="R75" s="45">
        <f t="shared" si="16"/>
        <v>0</v>
      </c>
    </row>
    <row r="76" spans="2:18" ht="28.8" x14ac:dyDescent="0.2">
      <c r="B76" s="48"/>
      <c r="C76" s="49"/>
      <c r="D76" s="55"/>
      <c r="E76" s="24"/>
      <c r="F76" s="25" t="str">
        <f t="shared" si="17"/>
        <v/>
      </c>
      <c r="G76" s="26"/>
      <c r="H76" s="25" t="str">
        <f t="shared" si="18"/>
        <v/>
      </c>
      <c r="I76" s="27"/>
      <c r="J76" s="28"/>
      <c r="K76" s="31"/>
      <c r="L76" s="34"/>
      <c r="M76" s="29"/>
      <c r="N76" s="29"/>
      <c r="O76" s="30" t="str">
        <f t="shared" si="14"/>
        <v/>
      </c>
      <c r="P76" s="6"/>
      <c r="Q76" s="52">
        <f t="shared" si="15"/>
        <v>0</v>
      </c>
      <c r="R76" s="45">
        <f t="shared" si="16"/>
        <v>0</v>
      </c>
    </row>
    <row r="77" spans="2:18" ht="28.8" x14ac:dyDescent="0.2">
      <c r="B77" s="48"/>
      <c r="C77" s="49"/>
      <c r="D77" s="55"/>
      <c r="E77" s="24"/>
      <c r="F77" s="25" t="str">
        <f t="shared" si="17"/>
        <v/>
      </c>
      <c r="G77" s="26"/>
      <c r="H77" s="25" t="str">
        <f t="shared" si="18"/>
        <v/>
      </c>
      <c r="I77" s="27"/>
      <c r="J77" s="28"/>
      <c r="K77" s="31"/>
      <c r="L77" s="34"/>
      <c r="M77" s="29"/>
      <c r="N77" s="29"/>
      <c r="O77" s="30" t="str">
        <f t="shared" si="14"/>
        <v/>
      </c>
      <c r="P77" s="6"/>
      <c r="Q77" s="52">
        <f t="shared" si="15"/>
        <v>0</v>
      </c>
      <c r="R77" s="45">
        <f t="shared" si="16"/>
        <v>0</v>
      </c>
    </row>
    <row r="78" spans="2:18" ht="28.8" x14ac:dyDescent="0.2">
      <c r="B78" s="48"/>
      <c r="C78" s="49"/>
      <c r="D78" s="55"/>
      <c r="E78" s="24"/>
      <c r="F78" s="25" t="str">
        <f t="shared" si="17"/>
        <v/>
      </c>
      <c r="G78" s="26"/>
      <c r="H78" s="25" t="str">
        <f t="shared" si="18"/>
        <v/>
      </c>
      <c r="I78" s="27"/>
      <c r="J78" s="28"/>
      <c r="K78" s="31"/>
      <c r="L78" s="34"/>
      <c r="M78" s="29"/>
      <c r="N78" s="29"/>
      <c r="O78" s="30" t="str">
        <f t="shared" si="14"/>
        <v/>
      </c>
      <c r="P78" s="6"/>
      <c r="Q78" s="52">
        <f t="shared" si="15"/>
        <v>0</v>
      </c>
      <c r="R78" s="45">
        <f t="shared" si="16"/>
        <v>0</v>
      </c>
    </row>
    <row r="79" spans="2:18" ht="28.8" x14ac:dyDescent="0.2">
      <c r="B79" s="48"/>
      <c r="C79" s="49"/>
      <c r="D79" s="55"/>
      <c r="E79" s="24"/>
      <c r="F79" s="25" t="str">
        <f t="shared" si="17"/>
        <v/>
      </c>
      <c r="G79" s="26"/>
      <c r="H79" s="25" t="str">
        <f t="shared" si="18"/>
        <v/>
      </c>
      <c r="I79" s="27"/>
      <c r="J79" s="28"/>
      <c r="K79" s="31"/>
      <c r="L79" s="34"/>
      <c r="M79" s="29"/>
      <c r="N79" s="29"/>
      <c r="O79" s="30" t="str">
        <f t="shared" si="14"/>
        <v/>
      </c>
      <c r="P79" s="6"/>
      <c r="Q79" s="52">
        <f t="shared" si="15"/>
        <v>0</v>
      </c>
      <c r="R79" s="45">
        <f t="shared" si="16"/>
        <v>0</v>
      </c>
    </row>
    <row r="80" spans="2:18" ht="28.8" x14ac:dyDescent="0.2">
      <c r="B80" s="48"/>
      <c r="C80" s="49"/>
      <c r="D80" s="55"/>
      <c r="E80" s="24"/>
      <c r="F80" s="25" t="str">
        <f t="shared" si="17"/>
        <v/>
      </c>
      <c r="G80" s="26"/>
      <c r="H80" s="25" t="str">
        <f t="shared" si="18"/>
        <v/>
      </c>
      <c r="I80" s="27"/>
      <c r="J80" s="28"/>
      <c r="K80" s="31"/>
      <c r="L80" s="34"/>
      <c r="M80" s="29"/>
      <c r="N80" s="29"/>
      <c r="O80" s="30" t="str">
        <f t="shared" si="14"/>
        <v/>
      </c>
      <c r="P80" s="6"/>
      <c r="Q80" s="52">
        <f t="shared" si="15"/>
        <v>0</v>
      </c>
      <c r="R80" s="45">
        <f t="shared" si="16"/>
        <v>0</v>
      </c>
    </row>
    <row r="81" spans="2:18" ht="28.8" x14ac:dyDescent="0.2">
      <c r="B81" s="48"/>
      <c r="C81" s="49"/>
      <c r="D81" s="55"/>
      <c r="E81" s="24"/>
      <c r="F81" s="25" t="str">
        <f t="shared" si="17"/>
        <v/>
      </c>
      <c r="G81" s="26"/>
      <c r="H81" s="25" t="str">
        <f t="shared" si="18"/>
        <v/>
      </c>
      <c r="I81" s="27"/>
      <c r="J81" s="28"/>
      <c r="K81" s="31"/>
      <c r="L81" s="34"/>
      <c r="M81" s="29"/>
      <c r="N81" s="29"/>
      <c r="O81" s="30" t="str">
        <f t="shared" si="14"/>
        <v/>
      </c>
      <c r="P81" s="6"/>
      <c r="Q81" s="52">
        <f t="shared" si="15"/>
        <v>0</v>
      </c>
      <c r="R81" s="45">
        <f t="shared" si="16"/>
        <v>0</v>
      </c>
    </row>
    <row r="82" spans="2:18" ht="28.8" x14ac:dyDescent="0.2">
      <c r="B82" s="48"/>
      <c r="C82" s="49"/>
      <c r="D82" s="55"/>
      <c r="E82" s="24"/>
      <c r="F82" s="25" t="str">
        <f>IF(G82&lt;&gt;0,"×","")</f>
        <v/>
      </c>
      <c r="G82" s="26"/>
      <c r="H82" s="25" t="str">
        <f>IF(I82&lt;&gt;0,"×","")</f>
        <v/>
      </c>
      <c r="I82" s="27"/>
      <c r="J82" s="28"/>
      <c r="K82" s="31"/>
      <c r="L82" s="34"/>
      <c r="M82" s="29"/>
      <c r="N82" s="29"/>
      <c r="O82" s="30" t="str">
        <f t="shared" si="14"/>
        <v/>
      </c>
      <c r="P82" s="6"/>
      <c r="Q82" s="52">
        <f t="shared" si="15"/>
        <v>0</v>
      </c>
      <c r="R82" s="45">
        <f t="shared" si="16"/>
        <v>0</v>
      </c>
    </row>
    <row r="83" spans="2:18" ht="28.8" x14ac:dyDescent="0.2">
      <c r="B83" s="48"/>
      <c r="C83" s="49"/>
      <c r="D83" s="55"/>
      <c r="E83" s="24"/>
      <c r="F83" s="25" t="str">
        <f t="shared" ref="F83:F95" si="19">IF(G83&lt;&gt;0,"×","")</f>
        <v/>
      </c>
      <c r="G83" s="26"/>
      <c r="H83" s="25" t="str">
        <f t="shared" ref="H83:H95" si="20">IF(I83&lt;&gt;0,"×","")</f>
        <v/>
      </c>
      <c r="I83" s="27"/>
      <c r="J83" s="28"/>
      <c r="K83" s="31"/>
      <c r="L83" s="34"/>
      <c r="M83" s="50"/>
      <c r="N83" s="50"/>
      <c r="O83" s="30" t="str">
        <f t="shared" si="14"/>
        <v/>
      </c>
      <c r="P83" s="6"/>
      <c r="Q83" s="52">
        <f t="shared" si="15"/>
        <v>0</v>
      </c>
      <c r="R83" s="45">
        <f t="shared" si="16"/>
        <v>0</v>
      </c>
    </row>
    <row r="84" spans="2:18" ht="28.8" x14ac:dyDescent="0.2">
      <c r="B84" s="48"/>
      <c r="C84" s="49"/>
      <c r="D84" s="55"/>
      <c r="E84" s="24"/>
      <c r="F84" s="25" t="str">
        <f t="shared" si="19"/>
        <v/>
      </c>
      <c r="G84" s="26"/>
      <c r="H84" s="25" t="str">
        <f t="shared" si="20"/>
        <v/>
      </c>
      <c r="I84" s="27"/>
      <c r="J84" s="28"/>
      <c r="K84" s="31"/>
      <c r="L84" s="34"/>
      <c r="M84" s="29"/>
      <c r="N84" s="29"/>
      <c r="O84" s="30" t="str">
        <f t="shared" si="14"/>
        <v/>
      </c>
      <c r="P84" s="6"/>
      <c r="Q84" s="52">
        <f t="shared" si="15"/>
        <v>0</v>
      </c>
      <c r="R84" s="45">
        <f t="shared" si="16"/>
        <v>0</v>
      </c>
    </row>
    <row r="85" spans="2:18" ht="28.8" x14ac:dyDescent="0.2">
      <c r="B85" s="48"/>
      <c r="C85" s="49"/>
      <c r="D85" s="55"/>
      <c r="E85" s="24"/>
      <c r="F85" s="25" t="str">
        <f t="shared" si="19"/>
        <v/>
      </c>
      <c r="G85" s="26"/>
      <c r="H85" s="25" t="str">
        <f t="shared" si="20"/>
        <v/>
      </c>
      <c r="I85" s="27"/>
      <c r="J85" s="28"/>
      <c r="K85" s="31"/>
      <c r="L85" s="34"/>
      <c r="M85" s="29"/>
      <c r="N85" s="29"/>
      <c r="O85" s="30" t="str">
        <f t="shared" si="14"/>
        <v/>
      </c>
      <c r="P85" s="6"/>
      <c r="Q85" s="52">
        <f t="shared" si="15"/>
        <v>0</v>
      </c>
      <c r="R85" s="45">
        <f t="shared" si="16"/>
        <v>0</v>
      </c>
    </row>
    <row r="86" spans="2:18" ht="28.8" x14ac:dyDescent="0.2">
      <c r="B86" s="48"/>
      <c r="C86" s="49"/>
      <c r="D86" s="55"/>
      <c r="E86" s="24"/>
      <c r="F86" s="25" t="str">
        <f t="shared" si="19"/>
        <v/>
      </c>
      <c r="G86" s="26"/>
      <c r="H86" s="25" t="str">
        <f t="shared" si="20"/>
        <v/>
      </c>
      <c r="I86" s="27"/>
      <c r="J86" s="28"/>
      <c r="K86" s="31"/>
      <c r="L86" s="34"/>
      <c r="M86" s="29"/>
      <c r="N86" s="29"/>
      <c r="O86" s="30" t="str">
        <f t="shared" si="14"/>
        <v/>
      </c>
      <c r="P86" s="6"/>
      <c r="Q86" s="52">
        <f t="shared" si="15"/>
        <v>0</v>
      </c>
      <c r="R86" s="45">
        <f t="shared" si="16"/>
        <v>0</v>
      </c>
    </row>
    <row r="87" spans="2:18" ht="28.8" x14ac:dyDescent="0.2">
      <c r="B87" s="48"/>
      <c r="C87" s="49"/>
      <c r="D87" s="55"/>
      <c r="E87" s="24"/>
      <c r="F87" s="25" t="str">
        <f t="shared" si="19"/>
        <v/>
      </c>
      <c r="G87" s="26"/>
      <c r="H87" s="25" t="str">
        <f t="shared" si="20"/>
        <v/>
      </c>
      <c r="I87" s="27"/>
      <c r="J87" s="28"/>
      <c r="K87" s="31"/>
      <c r="L87" s="34"/>
      <c r="M87" s="29"/>
      <c r="N87" s="29"/>
      <c r="O87" s="30" t="str">
        <f t="shared" si="14"/>
        <v/>
      </c>
      <c r="P87" s="6"/>
      <c r="Q87" s="52">
        <f t="shared" si="15"/>
        <v>0</v>
      </c>
      <c r="R87" s="45">
        <f t="shared" si="16"/>
        <v>0</v>
      </c>
    </row>
    <row r="88" spans="2:18" ht="28.8" x14ac:dyDescent="0.2">
      <c r="B88" s="48"/>
      <c r="C88" s="49"/>
      <c r="D88" s="55"/>
      <c r="E88" s="24"/>
      <c r="F88" s="25" t="str">
        <f t="shared" si="19"/>
        <v/>
      </c>
      <c r="G88" s="26"/>
      <c r="H88" s="25" t="str">
        <f t="shared" si="20"/>
        <v/>
      </c>
      <c r="I88" s="27"/>
      <c r="J88" s="28"/>
      <c r="K88" s="31"/>
      <c r="L88" s="34"/>
      <c r="M88" s="50"/>
      <c r="N88" s="50"/>
      <c r="O88" s="30" t="str">
        <f t="shared" si="14"/>
        <v/>
      </c>
      <c r="P88" s="6"/>
      <c r="Q88" s="52">
        <f t="shared" si="15"/>
        <v>0</v>
      </c>
      <c r="R88" s="45">
        <f t="shared" si="16"/>
        <v>0</v>
      </c>
    </row>
    <row r="89" spans="2:18" ht="28.8" x14ac:dyDescent="0.2">
      <c r="B89" s="48"/>
      <c r="C89" s="49"/>
      <c r="D89" s="55"/>
      <c r="E89" s="24"/>
      <c r="F89" s="25" t="str">
        <f t="shared" si="19"/>
        <v/>
      </c>
      <c r="G89" s="26"/>
      <c r="H89" s="25" t="str">
        <f t="shared" si="20"/>
        <v/>
      </c>
      <c r="I89" s="27"/>
      <c r="J89" s="28"/>
      <c r="K89" s="31"/>
      <c r="L89" s="34"/>
      <c r="M89" s="29"/>
      <c r="N89" s="29"/>
      <c r="O89" s="30" t="str">
        <f t="shared" si="14"/>
        <v/>
      </c>
      <c r="P89" s="6"/>
      <c r="Q89" s="52">
        <f t="shared" si="15"/>
        <v>0</v>
      </c>
      <c r="R89" s="45">
        <f t="shared" si="16"/>
        <v>0</v>
      </c>
    </row>
    <row r="90" spans="2:18" ht="28.8" x14ac:dyDescent="0.2">
      <c r="B90" s="48"/>
      <c r="C90" s="49"/>
      <c r="D90" s="55"/>
      <c r="E90" s="24"/>
      <c r="F90" s="25" t="str">
        <f t="shared" si="19"/>
        <v/>
      </c>
      <c r="G90" s="26"/>
      <c r="H90" s="25" t="str">
        <f t="shared" si="20"/>
        <v/>
      </c>
      <c r="I90" s="27"/>
      <c r="J90" s="28"/>
      <c r="K90" s="31"/>
      <c r="L90" s="34"/>
      <c r="M90" s="29"/>
      <c r="N90" s="29"/>
      <c r="O90" s="30" t="str">
        <f t="shared" si="14"/>
        <v/>
      </c>
      <c r="P90" s="6"/>
      <c r="Q90" s="52">
        <f t="shared" si="15"/>
        <v>0</v>
      </c>
      <c r="R90" s="45">
        <f t="shared" si="16"/>
        <v>0</v>
      </c>
    </row>
    <row r="91" spans="2:18" ht="28.8" x14ac:dyDescent="0.2">
      <c r="B91" s="48"/>
      <c r="C91" s="49"/>
      <c r="D91" s="55"/>
      <c r="E91" s="24"/>
      <c r="F91" s="25" t="str">
        <f t="shared" si="19"/>
        <v/>
      </c>
      <c r="G91" s="26"/>
      <c r="H91" s="25" t="str">
        <f t="shared" si="20"/>
        <v/>
      </c>
      <c r="I91" s="27"/>
      <c r="J91" s="28"/>
      <c r="K91" s="31"/>
      <c r="L91" s="34"/>
      <c r="M91" s="29"/>
      <c r="N91" s="29"/>
      <c r="O91" s="30" t="str">
        <f t="shared" si="14"/>
        <v/>
      </c>
      <c r="P91" s="6"/>
      <c r="Q91" s="52">
        <f t="shared" si="15"/>
        <v>0</v>
      </c>
      <c r="R91" s="45">
        <f t="shared" si="16"/>
        <v>0</v>
      </c>
    </row>
    <row r="92" spans="2:18" ht="28.8" x14ac:dyDescent="0.2">
      <c r="B92" s="48"/>
      <c r="C92" s="49"/>
      <c r="D92" s="55"/>
      <c r="E92" s="24"/>
      <c r="F92" s="25" t="str">
        <f t="shared" si="19"/>
        <v/>
      </c>
      <c r="G92" s="26"/>
      <c r="H92" s="25" t="str">
        <f t="shared" si="20"/>
        <v/>
      </c>
      <c r="I92" s="27"/>
      <c r="J92" s="28"/>
      <c r="K92" s="31"/>
      <c r="L92" s="34"/>
      <c r="M92" s="29"/>
      <c r="N92" s="29"/>
      <c r="O92" s="30" t="str">
        <f t="shared" si="14"/>
        <v/>
      </c>
      <c r="P92" s="6"/>
      <c r="Q92" s="52">
        <f t="shared" si="15"/>
        <v>0</v>
      </c>
      <c r="R92" s="45">
        <f t="shared" si="16"/>
        <v>0</v>
      </c>
    </row>
    <row r="93" spans="2:18" ht="28.8" x14ac:dyDescent="0.2">
      <c r="B93" s="48"/>
      <c r="C93" s="49"/>
      <c r="D93" s="55"/>
      <c r="E93" s="24"/>
      <c r="F93" s="25" t="str">
        <f t="shared" si="19"/>
        <v/>
      </c>
      <c r="G93" s="26"/>
      <c r="H93" s="25" t="str">
        <f t="shared" si="20"/>
        <v/>
      </c>
      <c r="I93" s="27"/>
      <c r="J93" s="28"/>
      <c r="K93" s="31"/>
      <c r="L93" s="34"/>
      <c r="M93" s="29"/>
      <c r="N93" s="29"/>
      <c r="O93" s="30" t="str">
        <f t="shared" si="14"/>
        <v/>
      </c>
      <c r="P93" s="6"/>
      <c r="Q93" s="52">
        <f t="shared" si="15"/>
        <v>0</v>
      </c>
      <c r="R93" s="45">
        <f t="shared" si="16"/>
        <v>0</v>
      </c>
    </row>
    <row r="94" spans="2:18" ht="28.8" x14ac:dyDescent="0.2">
      <c r="B94" s="48"/>
      <c r="C94" s="49"/>
      <c r="D94" s="55"/>
      <c r="E94" s="24"/>
      <c r="F94" s="25" t="str">
        <f t="shared" si="19"/>
        <v/>
      </c>
      <c r="G94" s="26"/>
      <c r="H94" s="25" t="str">
        <f t="shared" si="20"/>
        <v/>
      </c>
      <c r="I94" s="27"/>
      <c r="J94" s="28"/>
      <c r="K94" s="31"/>
      <c r="L94" s="34"/>
      <c r="M94" s="29"/>
      <c r="N94" s="29"/>
      <c r="O94" s="30" t="str">
        <f t="shared" si="14"/>
        <v/>
      </c>
      <c r="P94" s="6"/>
      <c r="Q94" s="52">
        <f t="shared" si="15"/>
        <v>0</v>
      </c>
      <c r="R94" s="45">
        <f t="shared" si="16"/>
        <v>0</v>
      </c>
    </row>
    <row r="95" spans="2:18" ht="28.8" x14ac:dyDescent="0.2">
      <c r="B95" s="48"/>
      <c r="C95" s="49"/>
      <c r="D95" s="55"/>
      <c r="E95" s="24"/>
      <c r="F95" s="25" t="str">
        <f t="shared" si="19"/>
        <v/>
      </c>
      <c r="G95" s="26"/>
      <c r="H95" s="25" t="str">
        <f t="shared" si="20"/>
        <v/>
      </c>
      <c r="I95" s="27"/>
      <c r="J95" s="28"/>
      <c r="K95" s="31"/>
      <c r="L95" s="34"/>
      <c r="M95" s="29"/>
      <c r="N95" s="29"/>
      <c r="O95" s="30" t="str">
        <f t="shared" si="14"/>
        <v/>
      </c>
      <c r="P95" s="6"/>
      <c r="Q95" s="52">
        <f t="shared" si="15"/>
        <v>0</v>
      </c>
      <c r="R95" s="45">
        <f t="shared" si="16"/>
        <v>0</v>
      </c>
    </row>
    <row r="96" spans="2:18" ht="28.8" x14ac:dyDescent="0.2">
      <c r="B96" s="48"/>
      <c r="C96" s="49"/>
      <c r="D96" s="55"/>
      <c r="E96" s="24"/>
      <c r="F96" s="25" t="str">
        <f t="shared" ref="F96:F99" si="21">IF(G96&lt;&gt;0,"×","")</f>
        <v/>
      </c>
      <c r="G96" s="26"/>
      <c r="H96" s="25" t="str">
        <f t="shared" ref="H96:H99" si="22">IF(I96&lt;&gt;0,"×","")</f>
        <v/>
      </c>
      <c r="I96" s="27"/>
      <c r="J96" s="28"/>
      <c r="K96" s="31"/>
      <c r="L96" s="34"/>
      <c r="M96" s="50"/>
      <c r="N96" s="50"/>
      <c r="O96" s="30" t="str">
        <f t="shared" ref="O96:O99" si="23">IF(J96&lt;&gt;0,(INT(J96/100)+MOD(J96,100)/60)*Q96*IF(I96&lt;&gt;0,I96,1)+IF(I96=0,0,(INT(K96/100)+MOD(K96,100)/60)*(I96-1))+(INT(L96/100)+MOD(L96,100)/60),"")</f>
        <v/>
      </c>
      <c r="P96" s="6"/>
      <c r="Q96" s="52">
        <f t="shared" ref="Q96:Q99" si="24">IFERROR(RIGHT(G96,LEN(G96)-FIND("~",G96)),G96)</f>
        <v>0</v>
      </c>
      <c r="R96" s="45">
        <f t="shared" ref="R96:R99" si="25">E96*Q96*IF(I96&lt;&gt;0,I96,1)</f>
        <v>0</v>
      </c>
    </row>
    <row r="97" spans="2:18" ht="28.8" x14ac:dyDescent="0.2">
      <c r="B97" s="48"/>
      <c r="C97" s="49"/>
      <c r="D97" s="55"/>
      <c r="E97" s="24"/>
      <c r="F97" s="25" t="str">
        <f t="shared" si="21"/>
        <v/>
      </c>
      <c r="G97" s="26"/>
      <c r="H97" s="25" t="str">
        <f t="shared" si="22"/>
        <v/>
      </c>
      <c r="I97" s="27"/>
      <c r="J97" s="28"/>
      <c r="K97" s="31"/>
      <c r="L97" s="34"/>
      <c r="M97" s="50"/>
      <c r="N97" s="50"/>
      <c r="O97" s="30" t="str">
        <f t="shared" si="23"/>
        <v/>
      </c>
      <c r="P97" s="6"/>
      <c r="Q97" s="52">
        <f t="shared" si="24"/>
        <v>0</v>
      </c>
      <c r="R97" s="45">
        <f t="shared" si="25"/>
        <v>0</v>
      </c>
    </row>
    <row r="98" spans="2:18" ht="28.8" x14ac:dyDescent="0.2">
      <c r="B98" s="48"/>
      <c r="C98" s="49"/>
      <c r="D98" s="55"/>
      <c r="E98" s="24"/>
      <c r="F98" s="25" t="str">
        <f t="shared" si="21"/>
        <v/>
      </c>
      <c r="G98" s="26"/>
      <c r="H98" s="25" t="str">
        <f t="shared" si="22"/>
        <v/>
      </c>
      <c r="I98" s="27"/>
      <c r="J98" s="28"/>
      <c r="K98" s="31"/>
      <c r="L98" s="34"/>
      <c r="M98" s="50"/>
      <c r="N98" s="50"/>
      <c r="O98" s="30" t="str">
        <f t="shared" si="23"/>
        <v/>
      </c>
      <c r="P98" s="6"/>
      <c r="Q98" s="52">
        <f t="shared" si="24"/>
        <v>0</v>
      </c>
      <c r="R98" s="45">
        <f t="shared" si="25"/>
        <v>0</v>
      </c>
    </row>
    <row r="99" spans="2:18" ht="28.8" x14ac:dyDescent="0.2">
      <c r="B99" s="48"/>
      <c r="C99" s="49"/>
      <c r="D99" s="55"/>
      <c r="E99" s="24"/>
      <c r="F99" s="25" t="str">
        <f t="shared" si="21"/>
        <v/>
      </c>
      <c r="G99" s="26"/>
      <c r="H99" s="25" t="str">
        <f t="shared" si="22"/>
        <v/>
      </c>
      <c r="I99" s="27"/>
      <c r="J99" s="28"/>
      <c r="K99" s="31"/>
      <c r="L99" s="34"/>
      <c r="M99" s="50"/>
      <c r="N99" s="50"/>
      <c r="O99" s="30" t="str">
        <f t="shared" si="23"/>
        <v/>
      </c>
      <c r="P99" s="6"/>
      <c r="Q99" s="52">
        <f t="shared" si="24"/>
        <v>0</v>
      </c>
      <c r="R99" s="45">
        <f t="shared" si="25"/>
        <v>0</v>
      </c>
    </row>
  </sheetData>
  <mergeCells count="7">
    <mergeCell ref="B2:O2"/>
    <mergeCell ref="B3:D3"/>
    <mergeCell ref="F3:G3"/>
    <mergeCell ref="H3:I3"/>
    <mergeCell ref="B4:M4"/>
    <mergeCell ref="K3:L3"/>
    <mergeCell ref="M3:N3"/>
  </mergeCells>
  <phoneticPr fontId="1"/>
  <pageMargins left="0.25" right="0.25" top="0.75" bottom="0.75" header="0.3" footer="0.3"/>
  <pageSetup paperSize="9" scale="51" orientation="portrait" r:id="rId1"/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初級・記入用</vt:lpstr>
      <vt:lpstr>初級・印刷用</vt:lpstr>
      <vt:lpstr>B・記入用</vt:lpstr>
      <vt:lpstr>B・印刷用</vt:lpstr>
      <vt:lpstr>A・記入用</vt:lpstr>
      <vt:lpstr>A・印刷用</vt:lpstr>
      <vt:lpstr>上・記入用</vt:lpstr>
      <vt:lpstr>上・印刷用</vt:lpstr>
      <vt:lpstr>長文メニュー・記入用</vt:lpstr>
      <vt:lpstr>長文メニュー・印刷用</vt:lpstr>
      <vt:lpstr>A・印刷用!Print_Area</vt:lpstr>
      <vt:lpstr>A・記入用!Print_Area</vt:lpstr>
      <vt:lpstr>B・印刷用!Print_Area</vt:lpstr>
      <vt:lpstr>B・記入用!Print_Area</vt:lpstr>
      <vt:lpstr>初級・印刷用!Print_Area</vt:lpstr>
      <vt:lpstr>初級・記入用!Print_Area</vt:lpstr>
      <vt:lpstr>上・印刷用!Print_Area</vt:lpstr>
      <vt:lpstr>上・記入用!Print_Area</vt:lpstr>
      <vt:lpstr>長文メニュー・印刷用!Print_Area</vt:lpstr>
      <vt:lpstr>長文メニュー・記入用!Print_Area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</dc:creator>
  <cp:keywords/>
  <dc:description/>
  <cp:lastModifiedBy>shohei</cp:lastModifiedBy>
  <cp:revision/>
  <cp:lastPrinted>2017-08-05T12:50:07Z</cp:lastPrinted>
  <dcterms:created xsi:type="dcterms:W3CDTF">2012-10-28T11:53:52Z</dcterms:created>
  <dcterms:modified xsi:type="dcterms:W3CDTF">2017-08-05T12:59:10Z</dcterms:modified>
  <cp:category/>
  <cp:contentStatus/>
</cp:coreProperties>
</file>