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365" yWindow="285" windowWidth="14025" windowHeight="7545" activeTab="1"/>
  </bookViews>
  <sheets>
    <sheet name="封面" sheetId="12" r:id="rId1"/>
    <sheet name="版本" sheetId="6" r:id="rId2"/>
    <sheet name="文档结构" sheetId="7" r:id="rId3"/>
    <sheet name="用例状态" sheetId="2" r:id="rId4"/>
    <sheet name="系统查询功能测试用例" sheetId="1" r:id="rId5"/>
    <sheet name="差错调整" sheetId="3" r:id="rId6"/>
    <sheet name="EOD验证" sheetId="8" r:id="rId7"/>
    <sheet name="web service" sheetId="9" r:id="rId8"/>
    <sheet name="一阶段业务场景" sheetId="10" r:id="rId9"/>
    <sheet name="二阶段通用用例" sheetId="11" r:id="rId10"/>
  </sheets>
  <definedNames>
    <definedName name="_xlnm._FilterDatabase" localSheetId="4" hidden="1">系统查询功能测试用例!$L$1:$L$46</definedName>
  </definedNames>
  <calcPr calcId="124519"/>
</workbook>
</file>

<file path=xl/calcChain.xml><?xml version="1.0" encoding="utf-8"?>
<calcChain xmlns="http://schemas.openxmlformats.org/spreadsheetml/2006/main">
  <c r="F73" i="2"/>
  <c r="F81"/>
  <c r="G36"/>
  <c r="G37"/>
  <c r="G38"/>
  <c r="G39"/>
  <c r="G40"/>
  <c r="G41"/>
  <c r="G42"/>
  <c r="G43"/>
  <c r="G44"/>
  <c r="G35"/>
  <c r="G34"/>
  <c r="F36"/>
  <c r="F37"/>
  <c r="F38"/>
  <c r="F39"/>
  <c r="F40"/>
  <c r="F41"/>
  <c r="F42"/>
  <c r="F43"/>
  <c r="F44"/>
  <c r="F35"/>
  <c r="F34"/>
  <c r="G47"/>
  <c r="G48"/>
  <c r="G49"/>
  <c r="G50"/>
  <c r="G51"/>
  <c r="G52"/>
  <c r="G53"/>
  <c r="G54"/>
  <c r="G55"/>
  <c r="G56"/>
  <c r="G57"/>
  <c r="G58"/>
  <c r="G46"/>
  <c r="G45"/>
  <c r="F52"/>
  <c r="F53"/>
  <c r="F54"/>
  <c r="F55"/>
  <c r="F56"/>
  <c r="F57"/>
  <c r="F58"/>
  <c r="F47"/>
  <c r="F48"/>
  <c r="F49"/>
  <c r="F50"/>
  <c r="F51"/>
  <c r="F46"/>
  <c r="F45"/>
  <c r="C12" i="11"/>
  <c r="C11"/>
  <c r="C10"/>
  <c r="C9"/>
  <c r="C8"/>
  <c r="C12" i="10"/>
  <c r="C11"/>
  <c r="C10"/>
  <c r="C9"/>
  <c r="C8"/>
  <c r="C7" i="11" l="1"/>
  <c r="D12" s="1"/>
  <c r="C7" i="10"/>
  <c r="D10" s="1"/>
  <c r="D8" i="11" l="1"/>
  <c r="D11"/>
  <c r="D10"/>
  <c r="D9"/>
  <c r="D11" i="10"/>
  <c r="D12"/>
  <c r="D8"/>
  <c r="D9"/>
  <c r="G92" i="2" l="1"/>
  <c r="G93"/>
  <c r="G94"/>
  <c r="G95"/>
  <c r="G96"/>
  <c r="G97"/>
  <c r="G98"/>
  <c r="G99"/>
  <c r="G100"/>
  <c r="G101"/>
  <c r="G102"/>
  <c r="G103"/>
  <c r="G104"/>
  <c r="G105"/>
  <c r="G106"/>
  <c r="G107"/>
  <c r="G108"/>
  <c r="G109"/>
  <c r="G110"/>
  <c r="G111"/>
  <c r="G112"/>
  <c r="G113"/>
  <c r="G114"/>
  <c r="G74"/>
  <c r="G75"/>
  <c r="G76"/>
  <c r="G77"/>
  <c r="G78"/>
  <c r="G79"/>
  <c r="G80"/>
  <c r="G81"/>
  <c r="G82"/>
  <c r="G83"/>
  <c r="G84"/>
  <c r="G85"/>
  <c r="G86"/>
  <c r="G87"/>
  <c r="G88"/>
  <c r="G89"/>
  <c r="G90"/>
  <c r="G91"/>
  <c r="G65"/>
  <c r="G66"/>
  <c r="G67"/>
  <c r="G68"/>
  <c r="G69"/>
  <c r="G70"/>
  <c r="G71"/>
  <c r="G72"/>
  <c r="G73"/>
  <c r="G64"/>
  <c r="G63"/>
  <c r="F74"/>
  <c r="F75"/>
  <c r="F76"/>
  <c r="F77"/>
  <c r="F78"/>
  <c r="F79"/>
  <c r="F80"/>
  <c r="F82"/>
  <c r="F83"/>
  <c r="F84"/>
  <c r="F85"/>
  <c r="F86"/>
  <c r="F87"/>
  <c r="F88"/>
  <c r="F89"/>
  <c r="F90"/>
  <c r="F91"/>
  <c r="F92"/>
  <c r="F93"/>
  <c r="F94"/>
  <c r="F95"/>
  <c r="F96"/>
  <c r="F97"/>
  <c r="F98"/>
  <c r="F99"/>
  <c r="F100"/>
  <c r="F101"/>
  <c r="F102"/>
  <c r="F103"/>
  <c r="F104"/>
  <c r="F105"/>
  <c r="F106"/>
  <c r="F107"/>
  <c r="F108"/>
  <c r="F109"/>
  <c r="F110"/>
  <c r="F111"/>
  <c r="F112"/>
  <c r="F113"/>
  <c r="F114"/>
  <c r="F68"/>
  <c r="F69"/>
  <c r="F70"/>
  <c r="F71"/>
  <c r="F72"/>
  <c r="F65"/>
  <c r="F66"/>
  <c r="F67"/>
  <c r="F64"/>
  <c r="F63"/>
  <c r="F13"/>
  <c r="C12" i="9"/>
  <c r="C11"/>
  <c r="C10"/>
  <c r="C9"/>
  <c r="C8"/>
  <c r="C12" i="8"/>
  <c r="C11"/>
  <c r="C10"/>
  <c r="C9"/>
  <c r="C8"/>
  <c r="C12" i="3"/>
  <c r="C11"/>
  <c r="C10"/>
  <c r="C9"/>
  <c r="C8"/>
  <c r="G7" i="2"/>
  <c r="G8"/>
  <c r="G9"/>
  <c r="G10"/>
  <c r="G11"/>
  <c r="G12"/>
  <c r="G13"/>
  <c r="G14"/>
  <c r="G15"/>
  <c r="G16"/>
  <c r="G17"/>
  <c r="G18"/>
  <c r="G19"/>
  <c r="G20"/>
  <c r="G21"/>
  <c r="G22"/>
  <c r="G23"/>
  <c r="G24"/>
  <c r="G25"/>
  <c r="G26"/>
  <c r="G27"/>
  <c r="G28"/>
  <c r="G29"/>
  <c r="G30"/>
  <c r="G31"/>
  <c r="G32"/>
  <c r="G33"/>
  <c r="G3"/>
  <c r="G4"/>
  <c r="G5"/>
  <c r="G6"/>
  <c r="G2"/>
  <c r="F21"/>
  <c r="F22"/>
  <c r="F23"/>
  <c r="F24"/>
  <c r="F25"/>
  <c r="F26"/>
  <c r="F27"/>
  <c r="F28"/>
  <c r="F29"/>
  <c r="F30"/>
  <c r="F31"/>
  <c r="F32"/>
  <c r="F33"/>
  <c r="F3"/>
  <c r="F4"/>
  <c r="F5"/>
  <c r="F6"/>
  <c r="F7"/>
  <c r="F8"/>
  <c r="F9"/>
  <c r="F10"/>
  <c r="F11"/>
  <c r="F12"/>
  <c r="F14"/>
  <c r="F15"/>
  <c r="F16"/>
  <c r="F17"/>
  <c r="F18"/>
  <c r="F19"/>
  <c r="F20"/>
  <c r="F2"/>
  <c r="C12" i="1"/>
  <c r="C11"/>
  <c r="C10"/>
  <c r="C9"/>
  <c r="C8"/>
  <c r="C7" i="9" l="1"/>
  <c r="D9" s="1"/>
  <c r="C7" i="8"/>
  <c r="D9" s="1"/>
  <c r="C7" i="3"/>
  <c r="D9" s="1"/>
  <c r="C7" i="1"/>
  <c r="D10" s="1"/>
  <c r="D10" i="9" l="1"/>
  <c r="D11"/>
  <c r="D12"/>
  <c r="D8"/>
  <c r="D10" i="8"/>
  <c r="D11"/>
  <c r="D12"/>
  <c r="D8"/>
  <c r="D10" i="3"/>
  <c r="D11"/>
  <c r="D12"/>
  <c r="D8"/>
  <c r="D11" i="1"/>
  <c r="D12"/>
  <c r="D8"/>
  <c r="D9"/>
</calcChain>
</file>

<file path=xl/comments1.xml><?xml version="1.0" encoding="utf-8"?>
<comments xmlns="http://schemas.openxmlformats.org/spreadsheetml/2006/main">
  <authors>
    <author>Vincent</author>
  </authors>
  <commentList>
    <comment ref="K15" authorId="0">
      <text>
        <r>
          <rPr>
            <b/>
            <sz val="9"/>
            <color indexed="81"/>
            <rFont val="Tahoma"/>
            <family val="2"/>
          </rPr>
          <t>Vincent:</t>
        </r>
        <r>
          <rPr>
            <sz val="9"/>
            <color indexed="81"/>
            <rFont val="Tahoma"/>
            <family val="2"/>
          </rPr>
          <t xml:space="preserve">
</t>
        </r>
      </text>
    </comment>
    <comment ref="K16" authorId="0">
      <text>
        <r>
          <rPr>
            <b/>
            <sz val="9"/>
            <color indexed="81"/>
            <rFont val="Tahoma"/>
            <family val="2"/>
          </rPr>
          <t>Vincent:</t>
        </r>
        <r>
          <rPr>
            <sz val="9"/>
            <color indexed="81"/>
            <rFont val="Tahoma"/>
            <family val="2"/>
          </rPr>
          <t xml:space="preserve">
</t>
        </r>
      </text>
    </comment>
    <comment ref="K17" authorId="0">
      <text>
        <r>
          <rPr>
            <b/>
            <sz val="9"/>
            <color indexed="81"/>
            <rFont val="Tahoma"/>
            <family val="2"/>
          </rPr>
          <t>Vincent:</t>
        </r>
        <r>
          <rPr>
            <sz val="9"/>
            <color indexed="81"/>
            <rFont val="Tahoma"/>
            <family val="2"/>
          </rPr>
          <t xml:space="preserve">
</t>
        </r>
      </text>
    </comment>
    <comment ref="K18" authorId="0">
      <text>
        <r>
          <rPr>
            <b/>
            <sz val="9"/>
            <color indexed="81"/>
            <rFont val="Tahoma"/>
            <family val="2"/>
          </rPr>
          <t>Vincent:</t>
        </r>
        <r>
          <rPr>
            <sz val="9"/>
            <color indexed="81"/>
            <rFont val="Tahoma"/>
            <family val="2"/>
          </rPr>
          <t xml:space="preserve">
</t>
        </r>
      </text>
    </comment>
    <comment ref="K19" authorId="0">
      <text>
        <r>
          <rPr>
            <b/>
            <sz val="9"/>
            <color indexed="81"/>
            <rFont val="Tahoma"/>
            <family val="2"/>
          </rPr>
          <t>Vincent:</t>
        </r>
        <r>
          <rPr>
            <sz val="9"/>
            <color indexed="81"/>
            <rFont val="Tahoma"/>
            <family val="2"/>
          </rPr>
          <t xml:space="preserve">
</t>
        </r>
      </text>
    </comment>
    <comment ref="K20" authorId="0">
      <text>
        <r>
          <rPr>
            <b/>
            <sz val="9"/>
            <color indexed="81"/>
            <rFont val="Tahoma"/>
            <family val="2"/>
          </rPr>
          <t>Vincent:</t>
        </r>
        <r>
          <rPr>
            <sz val="9"/>
            <color indexed="81"/>
            <rFont val="Tahoma"/>
            <family val="2"/>
          </rPr>
          <t xml:space="preserve">
</t>
        </r>
      </text>
    </comment>
    <comment ref="K21" authorId="0">
      <text>
        <r>
          <rPr>
            <b/>
            <sz val="9"/>
            <color indexed="81"/>
            <rFont val="Tahoma"/>
            <family val="2"/>
          </rPr>
          <t>Vincent:</t>
        </r>
        <r>
          <rPr>
            <sz val="9"/>
            <color indexed="81"/>
            <rFont val="Tahoma"/>
            <family val="2"/>
          </rPr>
          <t xml:space="preserve">
</t>
        </r>
      </text>
    </comment>
    <comment ref="K22" authorId="0">
      <text>
        <r>
          <rPr>
            <b/>
            <sz val="9"/>
            <color indexed="81"/>
            <rFont val="Tahoma"/>
            <family val="2"/>
          </rPr>
          <t>Vincent:</t>
        </r>
        <r>
          <rPr>
            <sz val="9"/>
            <color indexed="81"/>
            <rFont val="Tahoma"/>
            <family val="2"/>
          </rPr>
          <t xml:space="preserve">
</t>
        </r>
      </text>
    </comment>
    <comment ref="K23" authorId="0">
      <text>
        <r>
          <rPr>
            <b/>
            <sz val="9"/>
            <color indexed="81"/>
            <rFont val="Tahoma"/>
            <family val="2"/>
          </rPr>
          <t>Vincent:</t>
        </r>
        <r>
          <rPr>
            <sz val="9"/>
            <color indexed="81"/>
            <rFont val="Tahoma"/>
            <family val="2"/>
          </rPr>
          <t xml:space="preserve">
</t>
        </r>
      </text>
    </comment>
    <comment ref="K24" authorId="0">
      <text>
        <r>
          <rPr>
            <b/>
            <sz val="9"/>
            <color indexed="81"/>
            <rFont val="Tahoma"/>
            <family val="2"/>
          </rPr>
          <t>Vincent:</t>
        </r>
        <r>
          <rPr>
            <sz val="9"/>
            <color indexed="81"/>
            <rFont val="Tahoma"/>
            <family val="2"/>
          </rPr>
          <t xml:space="preserve">
</t>
        </r>
      </text>
    </comment>
    <comment ref="K25" authorId="0">
      <text>
        <r>
          <rPr>
            <b/>
            <sz val="9"/>
            <color indexed="81"/>
            <rFont val="Tahoma"/>
            <family val="2"/>
          </rPr>
          <t>Vincent:</t>
        </r>
        <r>
          <rPr>
            <sz val="9"/>
            <color indexed="81"/>
            <rFont val="Tahoma"/>
            <family val="2"/>
          </rPr>
          <t xml:space="preserve">
</t>
        </r>
      </text>
    </comment>
    <comment ref="K26" authorId="0">
      <text>
        <r>
          <rPr>
            <b/>
            <sz val="9"/>
            <color indexed="81"/>
            <rFont val="Tahoma"/>
            <family val="2"/>
          </rPr>
          <t>Vincent:</t>
        </r>
        <r>
          <rPr>
            <sz val="9"/>
            <color indexed="81"/>
            <rFont val="Tahoma"/>
            <family val="2"/>
          </rPr>
          <t xml:space="preserve">
</t>
        </r>
      </text>
    </comment>
    <comment ref="K27" authorId="0">
      <text>
        <r>
          <rPr>
            <b/>
            <sz val="9"/>
            <color indexed="81"/>
            <rFont val="Tahoma"/>
            <family val="2"/>
          </rPr>
          <t>Vincent:</t>
        </r>
        <r>
          <rPr>
            <sz val="9"/>
            <color indexed="81"/>
            <rFont val="Tahoma"/>
            <family val="2"/>
          </rPr>
          <t xml:space="preserve">
</t>
        </r>
      </text>
    </comment>
    <comment ref="K28" authorId="0">
      <text>
        <r>
          <rPr>
            <b/>
            <sz val="9"/>
            <color indexed="81"/>
            <rFont val="Tahoma"/>
            <family val="2"/>
          </rPr>
          <t>Vincent:</t>
        </r>
        <r>
          <rPr>
            <sz val="9"/>
            <color indexed="81"/>
            <rFont val="Tahoma"/>
            <family val="2"/>
          </rPr>
          <t xml:space="preserve">
</t>
        </r>
      </text>
    </comment>
    <comment ref="K29" authorId="0">
      <text>
        <r>
          <rPr>
            <b/>
            <sz val="9"/>
            <color indexed="81"/>
            <rFont val="Tahoma"/>
            <family val="2"/>
          </rPr>
          <t>Vincent:</t>
        </r>
        <r>
          <rPr>
            <sz val="9"/>
            <color indexed="81"/>
            <rFont val="Tahoma"/>
            <family val="2"/>
          </rPr>
          <t xml:space="preserve">
</t>
        </r>
      </text>
    </comment>
    <comment ref="K30" authorId="0">
      <text>
        <r>
          <rPr>
            <b/>
            <sz val="9"/>
            <color indexed="81"/>
            <rFont val="Tahoma"/>
            <family val="2"/>
          </rPr>
          <t>Vincent:</t>
        </r>
        <r>
          <rPr>
            <sz val="9"/>
            <color indexed="81"/>
            <rFont val="Tahoma"/>
            <family val="2"/>
          </rPr>
          <t xml:space="preserve">
</t>
        </r>
      </text>
    </comment>
    <comment ref="K31" authorId="0">
      <text>
        <r>
          <rPr>
            <b/>
            <sz val="9"/>
            <color indexed="81"/>
            <rFont val="Tahoma"/>
            <family val="2"/>
          </rPr>
          <t>Vincent:</t>
        </r>
        <r>
          <rPr>
            <sz val="9"/>
            <color indexed="81"/>
            <rFont val="Tahoma"/>
            <family val="2"/>
          </rPr>
          <t xml:space="preserve">
</t>
        </r>
      </text>
    </comment>
    <comment ref="K32" authorId="0">
      <text>
        <r>
          <rPr>
            <b/>
            <sz val="9"/>
            <color indexed="81"/>
            <rFont val="Tahoma"/>
            <family val="2"/>
          </rPr>
          <t>Vincent:</t>
        </r>
        <r>
          <rPr>
            <sz val="9"/>
            <color indexed="81"/>
            <rFont val="Tahoma"/>
            <family val="2"/>
          </rPr>
          <t xml:space="preserve">
</t>
        </r>
      </text>
    </comment>
    <comment ref="K33" authorId="0">
      <text>
        <r>
          <rPr>
            <b/>
            <sz val="9"/>
            <color indexed="81"/>
            <rFont val="Tahoma"/>
            <family val="2"/>
          </rPr>
          <t>Vincent:</t>
        </r>
        <r>
          <rPr>
            <sz val="9"/>
            <color indexed="81"/>
            <rFont val="Tahoma"/>
            <family val="2"/>
          </rPr>
          <t xml:space="preserve">
</t>
        </r>
      </text>
    </comment>
    <comment ref="K34" authorId="0">
      <text>
        <r>
          <rPr>
            <b/>
            <sz val="9"/>
            <color indexed="81"/>
            <rFont val="Tahoma"/>
            <family val="2"/>
          </rPr>
          <t>Vincent:</t>
        </r>
        <r>
          <rPr>
            <sz val="9"/>
            <color indexed="81"/>
            <rFont val="Tahoma"/>
            <family val="2"/>
          </rPr>
          <t xml:space="preserve">
</t>
        </r>
      </text>
    </comment>
    <comment ref="K35" authorId="0">
      <text>
        <r>
          <rPr>
            <b/>
            <sz val="9"/>
            <color indexed="81"/>
            <rFont val="Tahoma"/>
            <family val="2"/>
          </rPr>
          <t>Vincent:</t>
        </r>
        <r>
          <rPr>
            <sz val="9"/>
            <color indexed="81"/>
            <rFont val="Tahoma"/>
            <family val="2"/>
          </rPr>
          <t xml:space="preserve">
</t>
        </r>
      </text>
    </comment>
    <comment ref="K36" authorId="0">
      <text>
        <r>
          <rPr>
            <b/>
            <sz val="9"/>
            <color indexed="81"/>
            <rFont val="Tahoma"/>
            <family val="2"/>
          </rPr>
          <t>Vincent:</t>
        </r>
        <r>
          <rPr>
            <sz val="9"/>
            <color indexed="81"/>
            <rFont val="Tahoma"/>
            <family val="2"/>
          </rPr>
          <t xml:space="preserve">
</t>
        </r>
      </text>
    </comment>
    <comment ref="K37" authorId="0">
      <text>
        <r>
          <rPr>
            <b/>
            <sz val="9"/>
            <color indexed="81"/>
            <rFont val="Tahoma"/>
            <family val="2"/>
          </rPr>
          <t>Vincent:</t>
        </r>
        <r>
          <rPr>
            <sz val="9"/>
            <color indexed="81"/>
            <rFont val="Tahoma"/>
            <family val="2"/>
          </rPr>
          <t xml:space="preserve">
</t>
        </r>
      </text>
    </comment>
    <comment ref="K38" authorId="0">
      <text>
        <r>
          <rPr>
            <b/>
            <sz val="9"/>
            <color indexed="81"/>
            <rFont val="Tahoma"/>
            <family val="2"/>
          </rPr>
          <t>Vincent:</t>
        </r>
        <r>
          <rPr>
            <sz val="9"/>
            <color indexed="81"/>
            <rFont val="Tahoma"/>
            <family val="2"/>
          </rPr>
          <t xml:space="preserve">
</t>
        </r>
      </text>
    </comment>
    <comment ref="K39" authorId="0">
      <text>
        <r>
          <rPr>
            <b/>
            <sz val="9"/>
            <color indexed="81"/>
            <rFont val="Tahoma"/>
            <family val="2"/>
          </rPr>
          <t>Vincent:</t>
        </r>
        <r>
          <rPr>
            <sz val="9"/>
            <color indexed="81"/>
            <rFont val="Tahoma"/>
            <family val="2"/>
          </rPr>
          <t xml:space="preserve">
</t>
        </r>
      </text>
    </comment>
    <comment ref="K40" authorId="0">
      <text>
        <r>
          <rPr>
            <b/>
            <sz val="9"/>
            <color indexed="81"/>
            <rFont val="Tahoma"/>
            <family val="2"/>
          </rPr>
          <t>Vincent:</t>
        </r>
        <r>
          <rPr>
            <sz val="9"/>
            <color indexed="81"/>
            <rFont val="Tahoma"/>
            <family val="2"/>
          </rPr>
          <t xml:space="preserve">
</t>
        </r>
      </text>
    </comment>
    <comment ref="K41" authorId="0">
      <text>
        <r>
          <rPr>
            <b/>
            <sz val="9"/>
            <color indexed="81"/>
            <rFont val="Tahoma"/>
            <family val="2"/>
          </rPr>
          <t>Vincent:</t>
        </r>
        <r>
          <rPr>
            <sz val="9"/>
            <color indexed="81"/>
            <rFont val="Tahoma"/>
            <family val="2"/>
          </rPr>
          <t xml:space="preserve">
</t>
        </r>
      </text>
    </comment>
    <comment ref="K42" authorId="0">
      <text>
        <r>
          <rPr>
            <b/>
            <sz val="9"/>
            <color indexed="81"/>
            <rFont val="Tahoma"/>
            <family val="2"/>
          </rPr>
          <t>Vincent:</t>
        </r>
        <r>
          <rPr>
            <sz val="9"/>
            <color indexed="81"/>
            <rFont val="Tahoma"/>
            <family val="2"/>
          </rPr>
          <t xml:space="preserve">
</t>
        </r>
      </text>
    </comment>
    <comment ref="K43" authorId="0">
      <text>
        <r>
          <rPr>
            <b/>
            <sz val="9"/>
            <color indexed="81"/>
            <rFont val="Tahoma"/>
            <family val="2"/>
          </rPr>
          <t>Vincent:</t>
        </r>
        <r>
          <rPr>
            <sz val="9"/>
            <color indexed="81"/>
            <rFont val="Tahoma"/>
            <family val="2"/>
          </rPr>
          <t xml:space="preserve">
</t>
        </r>
      </text>
    </comment>
    <comment ref="K44" authorId="0">
      <text>
        <r>
          <rPr>
            <b/>
            <sz val="9"/>
            <color indexed="81"/>
            <rFont val="Tahoma"/>
            <family val="2"/>
          </rPr>
          <t>Vincent:</t>
        </r>
        <r>
          <rPr>
            <sz val="9"/>
            <color indexed="81"/>
            <rFont val="Tahoma"/>
            <family val="2"/>
          </rPr>
          <t xml:space="preserve">
</t>
        </r>
      </text>
    </comment>
    <comment ref="K45" authorId="0">
      <text>
        <r>
          <rPr>
            <b/>
            <sz val="9"/>
            <color indexed="81"/>
            <rFont val="Tahoma"/>
            <family val="2"/>
          </rPr>
          <t>Vincent:</t>
        </r>
        <r>
          <rPr>
            <sz val="9"/>
            <color indexed="81"/>
            <rFont val="Tahoma"/>
            <family val="2"/>
          </rPr>
          <t xml:space="preserve">
</t>
        </r>
      </text>
    </comment>
    <comment ref="K46" authorId="0">
      <text>
        <r>
          <rPr>
            <b/>
            <sz val="9"/>
            <color indexed="81"/>
            <rFont val="Tahoma"/>
            <family val="2"/>
          </rPr>
          <t>Vincent:</t>
        </r>
        <r>
          <rPr>
            <sz val="9"/>
            <color indexed="81"/>
            <rFont val="Tahoma"/>
            <family val="2"/>
          </rPr>
          <t xml:space="preserve">
</t>
        </r>
      </text>
    </comment>
  </commentList>
</comments>
</file>

<file path=xl/comments2.xml><?xml version="1.0" encoding="utf-8"?>
<comments xmlns="http://schemas.openxmlformats.org/spreadsheetml/2006/main">
  <authors>
    <author>Vincent</author>
  </authors>
  <commentList>
    <comment ref="K15" authorId="0">
      <text>
        <r>
          <rPr>
            <b/>
            <sz val="9"/>
            <color indexed="81"/>
            <rFont val="Tahoma"/>
            <family val="2"/>
          </rPr>
          <t>Vincent:</t>
        </r>
        <r>
          <rPr>
            <sz val="9"/>
            <color indexed="81"/>
            <rFont val="Tahoma"/>
            <family val="2"/>
          </rPr>
          <t xml:space="preserve">
</t>
        </r>
      </text>
    </comment>
    <comment ref="K16" authorId="0">
      <text>
        <r>
          <rPr>
            <b/>
            <sz val="9"/>
            <color indexed="81"/>
            <rFont val="Tahoma"/>
            <family val="2"/>
          </rPr>
          <t>Vincent:</t>
        </r>
        <r>
          <rPr>
            <sz val="9"/>
            <color indexed="81"/>
            <rFont val="Tahoma"/>
            <family val="2"/>
          </rPr>
          <t xml:space="preserve">
</t>
        </r>
      </text>
    </comment>
  </commentList>
</comments>
</file>

<file path=xl/comments3.xml><?xml version="1.0" encoding="utf-8"?>
<comments xmlns="http://schemas.openxmlformats.org/spreadsheetml/2006/main">
  <authors>
    <author>雨林木风</author>
  </authors>
  <commentList>
    <comment ref="L35" authorId="0">
      <text>
        <r>
          <rPr>
            <b/>
            <sz val="9"/>
            <color indexed="81"/>
            <rFont val="宋体"/>
            <family val="3"/>
            <charset val="134"/>
          </rPr>
          <t>张洪伟</t>
        </r>
        <r>
          <rPr>
            <b/>
            <sz val="9"/>
            <color indexed="81"/>
            <rFont val="Tahoma"/>
            <family val="2"/>
          </rPr>
          <t>:</t>
        </r>
        <r>
          <rPr>
            <sz val="9"/>
            <color indexed="81"/>
            <rFont val="Tahoma"/>
            <family val="2"/>
          </rPr>
          <t xml:space="preserve">
</t>
        </r>
        <r>
          <rPr>
            <sz val="9"/>
            <color indexed="81"/>
            <rFont val="宋体"/>
            <family val="3"/>
            <charset val="134"/>
          </rPr>
          <t>系统只能顺序自建当前及之后的月表</t>
        </r>
      </text>
    </comment>
  </commentList>
</comments>
</file>

<file path=xl/comments4.xml><?xml version="1.0" encoding="utf-8"?>
<comments xmlns="http://schemas.openxmlformats.org/spreadsheetml/2006/main">
  <authors>
    <author>Vincent</author>
  </authors>
  <commentList>
    <comment ref="K15" authorId="0">
      <text>
        <r>
          <rPr>
            <b/>
            <sz val="9"/>
            <color indexed="81"/>
            <rFont val="Tahoma"/>
            <family val="2"/>
          </rPr>
          <t>Vincent:</t>
        </r>
        <r>
          <rPr>
            <sz val="9"/>
            <color indexed="81"/>
            <rFont val="Tahoma"/>
            <family val="2"/>
          </rPr>
          <t xml:space="preserve">
</t>
        </r>
      </text>
    </comment>
    <comment ref="K16" authorId="0">
      <text>
        <r>
          <rPr>
            <b/>
            <sz val="9"/>
            <color indexed="81"/>
            <rFont val="Tahoma"/>
            <family val="2"/>
          </rPr>
          <t>Vincent:</t>
        </r>
        <r>
          <rPr>
            <sz val="9"/>
            <color indexed="81"/>
            <rFont val="Tahoma"/>
            <family val="2"/>
          </rPr>
          <t xml:space="preserve">
</t>
        </r>
      </text>
    </comment>
  </commentList>
</comments>
</file>

<file path=xl/comments5.xml><?xml version="1.0" encoding="utf-8"?>
<comments xmlns="http://schemas.openxmlformats.org/spreadsheetml/2006/main">
  <authors>
    <author>Vincent</author>
    <author>雨林木风</author>
  </authors>
  <commentList>
    <comment ref="K15" authorId="0">
      <text>
        <r>
          <rPr>
            <b/>
            <sz val="9"/>
            <color indexed="81"/>
            <rFont val="Tahoma"/>
            <family val="2"/>
          </rPr>
          <t>Vincent:</t>
        </r>
        <r>
          <rPr>
            <sz val="9"/>
            <color indexed="81"/>
            <rFont val="Tahoma"/>
            <family val="2"/>
          </rPr>
          <t xml:space="preserve">
</t>
        </r>
      </text>
    </comment>
    <comment ref="K16" authorId="0">
      <text>
        <r>
          <rPr>
            <b/>
            <sz val="9"/>
            <color indexed="81"/>
            <rFont val="Tahoma"/>
            <family val="2"/>
          </rPr>
          <t>Vincent:</t>
        </r>
        <r>
          <rPr>
            <sz val="9"/>
            <color indexed="81"/>
            <rFont val="Tahoma"/>
            <family val="2"/>
          </rPr>
          <t xml:space="preserve">
</t>
        </r>
      </text>
    </comment>
    <comment ref="K17" authorId="0">
      <text>
        <r>
          <rPr>
            <b/>
            <sz val="9"/>
            <color indexed="81"/>
            <rFont val="Tahoma"/>
            <family val="2"/>
          </rPr>
          <t>Vincent:</t>
        </r>
        <r>
          <rPr>
            <sz val="9"/>
            <color indexed="81"/>
            <rFont val="Tahoma"/>
            <family val="2"/>
          </rPr>
          <t xml:space="preserve">
</t>
        </r>
      </text>
    </comment>
    <comment ref="K18" authorId="0">
      <text>
        <r>
          <rPr>
            <b/>
            <sz val="9"/>
            <color indexed="81"/>
            <rFont val="Tahoma"/>
            <family val="2"/>
          </rPr>
          <t>Vincent:</t>
        </r>
        <r>
          <rPr>
            <sz val="9"/>
            <color indexed="81"/>
            <rFont val="Tahoma"/>
            <family val="2"/>
          </rPr>
          <t xml:space="preserve">
</t>
        </r>
      </text>
    </comment>
    <comment ref="A56" authorId="1">
      <text>
        <r>
          <rPr>
            <b/>
            <sz val="9"/>
            <color indexed="81"/>
            <rFont val="宋体"/>
            <family val="3"/>
            <charset val="134"/>
          </rPr>
          <t>凭证类</t>
        </r>
        <r>
          <rPr>
            <sz val="9"/>
            <color indexed="81"/>
            <rFont val="Tahoma"/>
            <family val="2"/>
          </rPr>
          <t xml:space="preserve">
</t>
        </r>
      </text>
    </comment>
    <comment ref="K56" authorId="0">
      <text>
        <r>
          <rPr>
            <b/>
            <sz val="9"/>
            <color indexed="81"/>
            <rFont val="Tahoma"/>
            <family val="2"/>
          </rPr>
          <t>Vincent:</t>
        </r>
        <r>
          <rPr>
            <sz val="9"/>
            <color indexed="81"/>
            <rFont val="Tahoma"/>
            <family val="2"/>
          </rPr>
          <t xml:space="preserve">
</t>
        </r>
      </text>
    </comment>
    <comment ref="K57" authorId="0">
      <text>
        <r>
          <rPr>
            <b/>
            <sz val="9"/>
            <color indexed="81"/>
            <rFont val="Tahoma"/>
            <family val="2"/>
          </rPr>
          <t>Vincent:</t>
        </r>
        <r>
          <rPr>
            <sz val="9"/>
            <color indexed="81"/>
            <rFont val="Tahoma"/>
            <family val="2"/>
          </rPr>
          <t xml:space="preserve">
</t>
        </r>
      </text>
    </comment>
    <comment ref="K58" authorId="0">
      <text>
        <r>
          <rPr>
            <b/>
            <sz val="9"/>
            <color indexed="81"/>
            <rFont val="Tahoma"/>
            <family val="2"/>
          </rPr>
          <t>Vincent:</t>
        </r>
        <r>
          <rPr>
            <sz val="9"/>
            <color indexed="81"/>
            <rFont val="Tahoma"/>
            <family val="2"/>
          </rPr>
          <t xml:space="preserve">
</t>
        </r>
      </text>
    </comment>
    <comment ref="K59" authorId="0">
      <text>
        <r>
          <rPr>
            <b/>
            <sz val="9"/>
            <color indexed="81"/>
            <rFont val="Tahoma"/>
            <family val="2"/>
          </rPr>
          <t>Vincent:</t>
        </r>
        <r>
          <rPr>
            <sz val="9"/>
            <color indexed="81"/>
            <rFont val="Tahoma"/>
            <family val="2"/>
          </rPr>
          <t xml:space="preserve">
</t>
        </r>
      </text>
    </comment>
    <comment ref="K60" authorId="0">
      <text>
        <r>
          <rPr>
            <b/>
            <sz val="9"/>
            <color indexed="81"/>
            <rFont val="Tahoma"/>
            <family val="2"/>
          </rPr>
          <t>Vincent:</t>
        </r>
        <r>
          <rPr>
            <sz val="9"/>
            <color indexed="81"/>
            <rFont val="Tahoma"/>
            <family val="2"/>
          </rPr>
          <t xml:space="preserve">
</t>
        </r>
      </text>
    </comment>
    <comment ref="K61" authorId="0">
      <text>
        <r>
          <rPr>
            <b/>
            <sz val="9"/>
            <color indexed="81"/>
            <rFont val="Tahoma"/>
            <family val="2"/>
          </rPr>
          <t>Vincent:</t>
        </r>
        <r>
          <rPr>
            <sz val="9"/>
            <color indexed="81"/>
            <rFont val="Tahoma"/>
            <family val="2"/>
          </rPr>
          <t xml:space="preserve">
</t>
        </r>
      </text>
    </comment>
    <comment ref="K62" authorId="0">
      <text>
        <r>
          <rPr>
            <b/>
            <sz val="9"/>
            <color indexed="81"/>
            <rFont val="Tahoma"/>
            <family val="2"/>
          </rPr>
          <t>Vincent:</t>
        </r>
        <r>
          <rPr>
            <sz val="9"/>
            <color indexed="81"/>
            <rFont val="Tahoma"/>
            <family val="2"/>
          </rPr>
          <t xml:space="preserve">
</t>
        </r>
      </text>
    </comment>
    <comment ref="K63" authorId="0">
      <text>
        <r>
          <rPr>
            <b/>
            <sz val="9"/>
            <color indexed="81"/>
            <rFont val="Tahoma"/>
            <family val="2"/>
          </rPr>
          <t>Vincent:</t>
        </r>
        <r>
          <rPr>
            <sz val="9"/>
            <color indexed="81"/>
            <rFont val="Tahoma"/>
            <family val="2"/>
          </rPr>
          <t xml:space="preserve">
</t>
        </r>
      </text>
    </comment>
    <comment ref="K64" authorId="0">
      <text>
        <r>
          <rPr>
            <b/>
            <sz val="9"/>
            <color indexed="81"/>
            <rFont val="Tahoma"/>
            <family val="2"/>
          </rPr>
          <t>Vincent:</t>
        </r>
        <r>
          <rPr>
            <sz val="9"/>
            <color indexed="81"/>
            <rFont val="Tahoma"/>
            <family val="2"/>
          </rPr>
          <t xml:space="preserve">
</t>
        </r>
      </text>
    </comment>
    <comment ref="A70" authorId="1">
      <text>
        <r>
          <rPr>
            <b/>
            <sz val="9"/>
            <color indexed="81"/>
            <rFont val="宋体"/>
            <family val="3"/>
            <charset val="134"/>
          </rPr>
          <t>客户类</t>
        </r>
        <r>
          <rPr>
            <sz val="9"/>
            <color indexed="81"/>
            <rFont val="Tahoma"/>
            <family val="2"/>
          </rPr>
          <t xml:space="preserve">
</t>
        </r>
      </text>
    </comment>
    <comment ref="K70" authorId="0">
      <text>
        <r>
          <rPr>
            <b/>
            <sz val="9"/>
            <color indexed="81"/>
            <rFont val="Tahoma"/>
            <family val="2"/>
          </rPr>
          <t>Vincent:</t>
        </r>
        <r>
          <rPr>
            <sz val="9"/>
            <color indexed="81"/>
            <rFont val="Tahoma"/>
            <family val="2"/>
          </rPr>
          <t xml:space="preserve">
</t>
        </r>
      </text>
    </comment>
    <comment ref="K71" authorId="0">
      <text>
        <r>
          <rPr>
            <b/>
            <sz val="9"/>
            <color indexed="81"/>
            <rFont val="Tahoma"/>
            <family val="2"/>
          </rPr>
          <t>Vincent:</t>
        </r>
        <r>
          <rPr>
            <sz val="9"/>
            <color indexed="81"/>
            <rFont val="Tahoma"/>
            <family val="2"/>
          </rPr>
          <t xml:space="preserve">
</t>
        </r>
      </text>
    </comment>
    <comment ref="A72" authorId="1">
      <text>
        <r>
          <rPr>
            <b/>
            <sz val="9"/>
            <color indexed="81"/>
            <rFont val="宋体"/>
            <family val="3"/>
            <charset val="134"/>
          </rPr>
          <t>电话银行</t>
        </r>
        <r>
          <rPr>
            <b/>
            <sz val="9"/>
            <color indexed="81"/>
            <rFont val="Tahoma"/>
            <family val="2"/>
          </rPr>
          <t>:</t>
        </r>
        <r>
          <rPr>
            <b/>
            <sz val="9"/>
            <color indexed="81"/>
            <rFont val="宋体"/>
            <family val="3"/>
            <charset val="134"/>
          </rPr>
          <t>签约类</t>
        </r>
        <r>
          <rPr>
            <sz val="9"/>
            <color indexed="81"/>
            <rFont val="Tahoma"/>
            <family val="2"/>
          </rPr>
          <t xml:space="preserve">
</t>
        </r>
      </text>
    </comment>
    <comment ref="K72" authorId="0">
      <text>
        <r>
          <rPr>
            <b/>
            <sz val="9"/>
            <color indexed="81"/>
            <rFont val="Tahoma"/>
            <family val="2"/>
          </rPr>
          <t>Vincent:</t>
        </r>
        <r>
          <rPr>
            <sz val="9"/>
            <color indexed="81"/>
            <rFont val="Tahoma"/>
            <family val="2"/>
          </rPr>
          <t xml:space="preserve">
</t>
        </r>
      </text>
    </comment>
    <comment ref="K73" authorId="0">
      <text>
        <r>
          <rPr>
            <b/>
            <sz val="9"/>
            <color indexed="81"/>
            <rFont val="Tahoma"/>
            <family val="2"/>
          </rPr>
          <t>Vincent:</t>
        </r>
        <r>
          <rPr>
            <sz val="9"/>
            <color indexed="81"/>
            <rFont val="Tahoma"/>
            <family val="2"/>
          </rPr>
          <t xml:space="preserve">
</t>
        </r>
      </text>
    </comment>
    <comment ref="K74" authorId="0">
      <text>
        <r>
          <rPr>
            <b/>
            <sz val="9"/>
            <color indexed="81"/>
            <rFont val="Tahoma"/>
            <family val="2"/>
          </rPr>
          <t>Vincent:</t>
        </r>
        <r>
          <rPr>
            <sz val="9"/>
            <color indexed="81"/>
            <rFont val="Tahoma"/>
            <family val="2"/>
          </rPr>
          <t xml:space="preserve">
</t>
        </r>
      </text>
    </comment>
    <comment ref="K75" authorId="0">
      <text>
        <r>
          <rPr>
            <b/>
            <sz val="9"/>
            <color indexed="81"/>
            <rFont val="Tahoma"/>
            <family val="2"/>
          </rPr>
          <t>Vincent:</t>
        </r>
        <r>
          <rPr>
            <sz val="9"/>
            <color indexed="81"/>
            <rFont val="Tahoma"/>
            <family val="2"/>
          </rPr>
          <t xml:space="preserve">
</t>
        </r>
      </text>
    </comment>
    <comment ref="A76" authorId="1">
      <text>
        <r>
          <rPr>
            <b/>
            <sz val="9"/>
            <color indexed="81"/>
            <rFont val="宋体"/>
            <family val="3"/>
            <charset val="134"/>
          </rPr>
          <t>电话银行</t>
        </r>
        <r>
          <rPr>
            <b/>
            <sz val="9"/>
            <color indexed="81"/>
            <rFont val="Tahoma"/>
            <family val="2"/>
          </rPr>
          <t>:</t>
        </r>
        <r>
          <rPr>
            <b/>
            <sz val="9"/>
            <color indexed="81"/>
            <rFont val="宋体"/>
            <family val="3"/>
            <charset val="134"/>
          </rPr>
          <t>凭证类</t>
        </r>
        <r>
          <rPr>
            <sz val="9"/>
            <color indexed="81"/>
            <rFont val="Tahoma"/>
            <family val="2"/>
          </rPr>
          <t xml:space="preserve">
</t>
        </r>
      </text>
    </comment>
    <comment ref="K76" authorId="0">
      <text>
        <r>
          <rPr>
            <b/>
            <sz val="9"/>
            <color indexed="81"/>
            <rFont val="Tahoma"/>
            <family val="2"/>
          </rPr>
          <t>Vincent:</t>
        </r>
        <r>
          <rPr>
            <sz val="9"/>
            <color indexed="81"/>
            <rFont val="Tahoma"/>
            <family val="2"/>
          </rPr>
          <t xml:space="preserve">
</t>
        </r>
      </text>
    </comment>
    <comment ref="K77" authorId="0">
      <text>
        <r>
          <rPr>
            <b/>
            <sz val="9"/>
            <color indexed="81"/>
            <rFont val="Tahoma"/>
            <family val="2"/>
          </rPr>
          <t>Vincent:</t>
        </r>
        <r>
          <rPr>
            <sz val="9"/>
            <color indexed="81"/>
            <rFont val="Tahoma"/>
            <family val="2"/>
          </rPr>
          <t xml:space="preserve">
</t>
        </r>
      </text>
    </comment>
    <comment ref="K78" authorId="0">
      <text>
        <r>
          <rPr>
            <b/>
            <sz val="9"/>
            <color indexed="81"/>
            <rFont val="Tahoma"/>
            <family val="2"/>
          </rPr>
          <t>Vincent:</t>
        </r>
        <r>
          <rPr>
            <sz val="9"/>
            <color indexed="81"/>
            <rFont val="Tahoma"/>
            <family val="2"/>
          </rPr>
          <t xml:space="preserve">
</t>
        </r>
      </text>
    </comment>
    <comment ref="K79" authorId="0">
      <text>
        <r>
          <rPr>
            <b/>
            <sz val="9"/>
            <color indexed="81"/>
            <rFont val="Tahoma"/>
            <family val="2"/>
          </rPr>
          <t>Vincent:</t>
        </r>
        <r>
          <rPr>
            <sz val="9"/>
            <color indexed="81"/>
            <rFont val="Tahoma"/>
            <family val="2"/>
          </rPr>
          <t xml:space="preserve">
</t>
        </r>
      </text>
    </comment>
    <comment ref="K80" authorId="0">
      <text>
        <r>
          <rPr>
            <b/>
            <sz val="9"/>
            <color indexed="81"/>
            <rFont val="Tahoma"/>
            <family val="2"/>
          </rPr>
          <t>Vincent:</t>
        </r>
        <r>
          <rPr>
            <sz val="9"/>
            <color indexed="81"/>
            <rFont val="Tahoma"/>
            <family val="2"/>
          </rPr>
          <t xml:space="preserve">
</t>
        </r>
      </text>
    </comment>
    <comment ref="K81" authorId="0">
      <text>
        <r>
          <rPr>
            <b/>
            <sz val="9"/>
            <color indexed="81"/>
            <rFont val="Tahoma"/>
            <family val="2"/>
          </rPr>
          <t>Vincent:</t>
        </r>
        <r>
          <rPr>
            <sz val="9"/>
            <color indexed="81"/>
            <rFont val="Tahoma"/>
            <family val="2"/>
          </rPr>
          <t xml:space="preserve">
</t>
        </r>
      </text>
    </comment>
    <comment ref="K82" authorId="0">
      <text>
        <r>
          <rPr>
            <b/>
            <sz val="9"/>
            <color indexed="81"/>
            <rFont val="Tahoma"/>
            <family val="2"/>
          </rPr>
          <t>Vincent:</t>
        </r>
        <r>
          <rPr>
            <sz val="9"/>
            <color indexed="81"/>
            <rFont val="Tahoma"/>
            <family val="2"/>
          </rPr>
          <t xml:space="preserve">
</t>
        </r>
      </text>
    </comment>
    <comment ref="A83" authorId="1">
      <text>
        <r>
          <rPr>
            <b/>
            <sz val="9"/>
            <color indexed="81"/>
            <rFont val="宋体"/>
            <family val="3"/>
            <charset val="134"/>
          </rPr>
          <t>网上银行</t>
        </r>
        <r>
          <rPr>
            <b/>
            <sz val="9"/>
            <color indexed="81"/>
            <rFont val="Tahoma"/>
            <family val="2"/>
          </rPr>
          <t>:</t>
        </r>
        <r>
          <rPr>
            <sz val="9"/>
            <color indexed="81"/>
            <rFont val="Tahoma"/>
            <family val="2"/>
          </rPr>
          <t xml:space="preserve">
</t>
        </r>
        <r>
          <rPr>
            <sz val="9"/>
            <color indexed="81"/>
            <rFont val="宋体"/>
            <family val="3"/>
            <charset val="134"/>
          </rPr>
          <t>签约类</t>
        </r>
      </text>
    </comment>
    <comment ref="K83" authorId="0">
      <text>
        <r>
          <rPr>
            <b/>
            <sz val="9"/>
            <color indexed="81"/>
            <rFont val="Tahoma"/>
            <family val="2"/>
          </rPr>
          <t>Vincent:</t>
        </r>
        <r>
          <rPr>
            <sz val="9"/>
            <color indexed="81"/>
            <rFont val="Tahoma"/>
            <family val="2"/>
          </rPr>
          <t xml:space="preserve">
</t>
        </r>
      </text>
    </comment>
    <comment ref="K84" authorId="0">
      <text>
        <r>
          <rPr>
            <b/>
            <sz val="9"/>
            <color indexed="81"/>
            <rFont val="Tahoma"/>
            <family val="2"/>
          </rPr>
          <t>Vincent:</t>
        </r>
        <r>
          <rPr>
            <sz val="9"/>
            <color indexed="81"/>
            <rFont val="Tahoma"/>
            <family val="2"/>
          </rPr>
          <t xml:space="preserve">
</t>
        </r>
      </text>
    </comment>
    <comment ref="K85" authorId="0">
      <text>
        <r>
          <rPr>
            <b/>
            <sz val="9"/>
            <color indexed="81"/>
            <rFont val="Tahoma"/>
            <family val="2"/>
          </rPr>
          <t>Vincent:</t>
        </r>
        <r>
          <rPr>
            <sz val="9"/>
            <color indexed="81"/>
            <rFont val="Tahoma"/>
            <family val="2"/>
          </rPr>
          <t xml:space="preserve">
</t>
        </r>
      </text>
    </comment>
    <comment ref="K86" authorId="0">
      <text>
        <r>
          <rPr>
            <b/>
            <sz val="9"/>
            <color indexed="81"/>
            <rFont val="Tahoma"/>
            <family val="2"/>
          </rPr>
          <t>Vincent:</t>
        </r>
        <r>
          <rPr>
            <sz val="9"/>
            <color indexed="81"/>
            <rFont val="Tahoma"/>
            <family val="2"/>
          </rPr>
          <t xml:space="preserve">
</t>
        </r>
      </text>
    </comment>
    <comment ref="K87" authorId="0">
      <text>
        <r>
          <rPr>
            <b/>
            <sz val="9"/>
            <color indexed="81"/>
            <rFont val="Tahoma"/>
            <family val="2"/>
          </rPr>
          <t>Vincent:</t>
        </r>
        <r>
          <rPr>
            <sz val="9"/>
            <color indexed="81"/>
            <rFont val="Tahoma"/>
            <family val="2"/>
          </rPr>
          <t xml:space="preserve">
</t>
        </r>
      </text>
    </comment>
    <comment ref="K88" authorId="0">
      <text>
        <r>
          <rPr>
            <b/>
            <sz val="9"/>
            <color indexed="81"/>
            <rFont val="Tahoma"/>
            <family val="2"/>
          </rPr>
          <t>Vincent:</t>
        </r>
        <r>
          <rPr>
            <sz val="9"/>
            <color indexed="81"/>
            <rFont val="Tahoma"/>
            <family val="2"/>
          </rPr>
          <t xml:space="preserve">
</t>
        </r>
      </text>
    </comment>
    <comment ref="K89" authorId="0">
      <text>
        <r>
          <rPr>
            <b/>
            <sz val="9"/>
            <color indexed="81"/>
            <rFont val="Tahoma"/>
            <family val="2"/>
          </rPr>
          <t>Vincent:</t>
        </r>
        <r>
          <rPr>
            <sz val="9"/>
            <color indexed="81"/>
            <rFont val="Tahoma"/>
            <family val="2"/>
          </rPr>
          <t xml:space="preserve">
</t>
        </r>
      </text>
    </comment>
    <comment ref="K90" authorId="0">
      <text>
        <r>
          <rPr>
            <b/>
            <sz val="9"/>
            <color indexed="81"/>
            <rFont val="Tahoma"/>
            <family val="2"/>
          </rPr>
          <t>Vincent:</t>
        </r>
        <r>
          <rPr>
            <sz val="9"/>
            <color indexed="81"/>
            <rFont val="Tahoma"/>
            <family val="2"/>
          </rPr>
          <t xml:space="preserve">
</t>
        </r>
      </text>
    </comment>
    <comment ref="A91" authorId="1">
      <text>
        <r>
          <rPr>
            <b/>
            <sz val="9"/>
            <color indexed="81"/>
            <rFont val="宋体"/>
            <family val="3"/>
            <charset val="134"/>
          </rPr>
          <t>网上银行</t>
        </r>
        <r>
          <rPr>
            <b/>
            <sz val="9"/>
            <color indexed="81"/>
            <rFont val="Tahoma"/>
            <family val="2"/>
          </rPr>
          <t>:</t>
        </r>
        <r>
          <rPr>
            <b/>
            <sz val="9"/>
            <color indexed="81"/>
            <rFont val="宋体"/>
            <family val="3"/>
            <charset val="134"/>
          </rPr>
          <t>凭证类</t>
        </r>
        <r>
          <rPr>
            <sz val="9"/>
            <color indexed="81"/>
            <rFont val="Tahoma"/>
            <family val="2"/>
          </rPr>
          <t xml:space="preserve">
</t>
        </r>
      </text>
    </comment>
    <comment ref="K91" authorId="0">
      <text>
        <r>
          <rPr>
            <b/>
            <sz val="9"/>
            <color indexed="81"/>
            <rFont val="Tahoma"/>
            <family val="2"/>
          </rPr>
          <t>Vincent:</t>
        </r>
        <r>
          <rPr>
            <sz val="9"/>
            <color indexed="81"/>
            <rFont val="Tahoma"/>
            <family val="2"/>
          </rPr>
          <t xml:space="preserve">
</t>
        </r>
      </text>
    </comment>
  </commentList>
</comments>
</file>

<file path=xl/comments6.xml><?xml version="1.0" encoding="utf-8"?>
<comments xmlns="http://schemas.openxmlformats.org/spreadsheetml/2006/main">
  <authors>
    <author>Vincent</author>
    <author>作者</author>
  </authors>
  <commentList>
    <comment ref="K15" authorId="0">
      <text>
        <r>
          <rPr>
            <b/>
            <sz val="9"/>
            <color indexed="81"/>
            <rFont val="Tahoma"/>
            <family val="2"/>
          </rPr>
          <t>Vincent:</t>
        </r>
        <r>
          <rPr>
            <sz val="9"/>
            <color indexed="81"/>
            <rFont val="Tahoma"/>
            <family val="2"/>
          </rPr>
          <t xml:space="preserve">
</t>
        </r>
      </text>
    </comment>
    <comment ref="C63" authorId="1">
      <text>
        <r>
          <rPr>
            <b/>
            <sz val="9"/>
            <color indexed="81"/>
            <rFont val="宋体"/>
            <family val="3"/>
            <charset val="134"/>
          </rPr>
          <t>作者:</t>
        </r>
        <r>
          <rPr>
            <sz val="9"/>
            <color indexed="81"/>
            <rFont val="宋体"/>
            <family val="3"/>
            <charset val="134"/>
          </rPr>
          <t xml:space="preserve">
解除绑定后台问题无法测试</t>
        </r>
        <r>
          <rPr>
            <sz val="9"/>
            <color indexed="81"/>
            <rFont val="Tahoma"/>
            <family val="2"/>
          </rPr>
          <t>,610</t>
        </r>
        <r>
          <rPr>
            <sz val="9"/>
            <color indexed="81"/>
            <rFont val="宋体"/>
            <family val="3"/>
            <charset val="134"/>
          </rPr>
          <t>环境数据不全，无法测试，要求行内测试人员帮忙做一下</t>
        </r>
      </text>
    </comment>
    <comment ref="C64" authorId="1">
      <text>
        <r>
          <rPr>
            <b/>
            <sz val="9"/>
            <color indexed="81"/>
            <rFont val="宋体"/>
            <family val="3"/>
            <charset val="134"/>
          </rPr>
          <t>作者:</t>
        </r>
        <r>
          <rPr>
            <sz val="9"/>
            <color indexed="81"/>
            <rFont val="宋体"/>
            <family val="3"/>
            <charset val="134"/>
          </rPr>
          <t xml:space="preserve">
销户后台问题无法测试</t>
        </r>
        <r>
          <rPr>
            <sz val="9"/>
            <color indexed="81"/>
            <rFont val="Tahoma"/>
            <family val="2"/>
          </rPr>
          <t>,610</t>
        </r>
        <r>
          <rPr>
            <sz val="9"/>
            <color indexed="81"/>
            <rFont val="宋体"/>
            <family val="3"/>
            <charset val="134"/>
          </rPr>
          <t>环境数据不全，无法测试，要求行内测试人员帮忙做一下</t>
        </r>
      </text>
    </comment>
    <comment ref="C73" authorId="1">
      <text>
        <r>
          <rPr>
            <b/>
            <sz val="9"/>
            <color indexed="81"/>
            <rFont val="宋体"/>
            <family val="3"/>
            <charset val="134"/>
          </rPr>
          <t>作者:</t>
        </r>
        <r>
          <rPr>
            <sz val="9"/>
            <color indexed="81"/>
            <rFont val="宋体"/>
            <family val="3"/>
            <charset val="134"/>
          </rPr>
          <t xml:space="preserve">
修改、关闭有，修改接口与开通接口相同，配置完成，但修改无法测试</t>
        </r>
      </text>
    </comment>
    <comment ref="C74" authorId="1">
      <text>
        <r>
          <rPr>
            <b/>
            <sz val="9"/>
            <color indexed="81"/>
            <rFont val="宋体"/>
            <family val="3"/>
            <charset val="134"/>
          </rPr>
          <t>作者:</t>
        </r>
        <r>
          <rPr>
            <sz val="9"/>
            <color indexed="81"/>
            <rFont val="宋体"/>
            <family val="3"/>
            <charset val="134"/>
          </rPr>
          <t xml:space="preserve">
修改、关闭有，修改接口与开通接口相同，配置完成，但修改无法测试</t>
        </r>
      </text>
    </comment>
    <comment ref="C75" authorId="1">
      <text>
        <r>
          <rPr>
            <b/>
            <sz val="9"/>
            <color indexed="81"/>
            <rFont val="宋体"/>
            <family val="3"/>
            <charset val="134"/>
          </rPr>
          <t>作者:</t>
        </r>
        <r>
          <rPr>
            <sz val="9"/>
            <color indexed="81"/>
            <rFont val="宋体"/>
            <family val="3"/>
            <charset val="134"/>
          </rPr>
          <t xml:space="preserve">
修改、关闭有，修改接口与开通接口相同，配置完成，但修改无法测试</t>
        </r>
      </text>
    </comment>
    <comment ref="C77" authorId="1">
      <text>
        <r>
          <rPr>
            <b/>
            <sz val="9"/>
            <color indexed="81"/>
            <rFont val="宋体"/>
            <family val="3"/>
            <charset val="134"/>
          </rPr>
          <t>作者:</t>
        </r>
        <r>
          <rPr>
            <sz val="9"/>
            <color indexed="81"/>
            <rFont val="宋体"/>
            <family val="3"/>
            <charset val="134"/>
          </rPr>
          <t xml:space="preserve">
非交易过户暂无测试数据</t>
        </r>
      </text>
    </comment>
    <comment ref="C80" authorId="1">
      <text>
        <r>
          <rPr>
            <b/>
            <sz val="9"/>
            <color indexed="81"/>
            <rFont val="宋体"/>
            <family val="3"/>
            <charset val="134"/>
          </rPr>
          <t>作者:</t>
        </r>
        <r>
          <rPr>
            <sz val="9"/>
            <color indexed="81"/>
            <rFont val="宋体"/>
            <family val="3"/>
            <charset val="134"/>
          </rPr>
          <t xml:space="preserve">
没有配置</t>
        </r>
      </text>
    </comment>
    <comment ref="C81" authorId="1">
      <text>
        <r>
          <rPr>
            <b/>
            <sz val="9"/>
            <color indexed="81"/>
            <rFont val="宋体"/>
            <family val="3"/>
            <charset val="134"/>
          </rPr>
          <t>作者:</t>
        </r>
        <r>
          <rPr>
            <sz val="9"/>
            <color indexed="81"/>
            <rFont val="宋体"/>
            <family val="3"/>
            <charset val="134"/>
          </rPr>
          <t xml:space="preserve">
排序</t>
        </r>
      </text>
    </comment>
    <comment ref="C83" authorId="1">
      <text>
        <r>
          <rPr>
            <b/>
            <sz val="9"/>
            <color indexed="81"/>
            <rFont val="宋体"/>
            <family val="3"/>
            <charset val="134"/>
          </rPr>
          <t>作者:</t>
        </r>
        <r>
          <rPr>
            <sz val="9"/>
            <color indexed="81"/>
            <rFont val="宋体"/>
            <family val="3"/>
            <charset val="134"/>
          </rPr>
          <t xml:space="preserve">
需要作比较
</t>
        </r>
      </text>
    </comment>
    <comment ref="C84" authorId="1">
      <text>
        <r>
          <rPr>
            <b/>
            <sz val="9"/>
            <color indexed="81"/>
            <rFont val="宋体"/>
            <family val="3"/>
            <charset val="134"/>
          </rPr>
          <t>作者:</t>
        </r>
        <r>
          <rPr>
            <sz val="9"/>
            <color indexed="81"/>
            <rFont val="宋体"/>
            <family val="3"/>
            <charset val="134"/>
          </rPr>
          <t xml:space="preserve">
需要作比较</t>
        </r>
      </text>
    </comment>
    <comment ref="C85" authorId="1">
      <text>
        <r>
          <rPr>
            <b/>
            <sz val="9"/>
            <color indexed="81"/>
            <rFont val="宋体"/>
            <family val="3"/>
            <charset val="134"/>
          </rPr>
          <t>作者:</t>
        </r>
        <r>
          <rPr>
            <sz val="9"/>
            <color indexed="81"/>
            <rFont val="宋体"/>
            <family val="3"/>
            <charset val="134"/>
          </rPr>
          <t xml:space="preserve">
目标对象不正确</t>
        </r>
      </text>
    </comment>
    <comment ref="C86" authorId="1">
      <text>
        <r>
          <rPr>
            <b/>
            <sz val="9"/>
            <color indexed="81"/>
            <rFont val="宋体"/>
            <family val="3"/>
            <charset val="134"/>
          </rPr>
          <t>作者:</t>
        </r>
        <r>
          <rPr>
            <sz val="9"/>
            <color indexed="81"/>
            <rFont val="宋体"/>
            <family val="3"/>
            <charset val="134"/>
          </rPr>
          <t xml:space="preserve">
目标对象不正确</t>
        </r>
      </text>
    </comment>
  </commentList>
</comments>
</file>

<file path=xl/sharedStrings.xml><?xml version="1.0" encoding="utf-8"?>
<sst xmlns="http://schemas.openxmlformats.org/spreadsheetml/2006/main" count="3138" uniqueCount="1183">
  <si>
    <r>
      <rPr>
        <b/>
        <sz val="18"/>
        <rFont val="宋体"/>
        <family val="3"/>
        <charset val="134"/>
      </rPr>
      <t>项目</t>
    </r>
    <r>
      <rPr>
        <b/>
        <sz val="18"/>
        <rFont val="Arial"/>
        <family val="2"/>
      </rPr>
      <t xml:space="preserve">: </t>
    </r>
    <r>
      <rPr>
        <b/>
        <sz val="18"/>
        <rFont val="宋体"/>
        <family val="3"/>
        <charset val="134"/>
      </rPr>
      <t>民生银行核心系统项目</t>
    </r>
    <r>
      <rPr>
        <b/>
        <sz val="18"/>
        <rFont val="Arial"/>
        <family val="2"/>
      </rPr>
      <t>-</t>
    </r>
    <r>
      <rPr>
        <b/>
        <sz val="18"/>
        <rFont val="宋体"/>
        <family val="3"/>
        <charset val="134"/>
      </rPr>
      <t>业务活动管理系统</t>
    </r>
    <phoneticPr fontId="6" type="noConversion"/>
  </si>
  <si>
    <t>功能：</t>
    <phoneticPr fontId="3" type="noConversion"/>
  </si>
  <si>
    <t>测试环境</t>
    <phoneticPr fontId="6" type="noConversion"/>
  </si>
  <si>
    <t>业务活动管理系统</t>
    <phoneticPr fontId="6" type="noConversion"/>
  </si>
  <si>
    <t>应用版本</t>
    <phoneticPr fontId="6" type="noConversion"/>
  </si>
  <si>
    <t>v1.1.0</t>
    <phoneticPr fontId="3" type="noConversion"/>
  </si>
  <si>
    <t>返回目录</t>
    <phoneticPr fontId="3" type="noConversion"/>
  </si>
  <si>
    <r>
      <rPr>
        <b/>
        <sz val="10"/>
        <rFont val="宋体"/>
        <family val="3"/>
        <charset val="134"/>
      </rPr>
      <t>测试周期</t>
    </r>
    <r>
      <rPr>
        <b/>
        <sz val="10"/>
        <rFont val="Arial"/>
        <family val="2"/>
      </rPr>
      <t xml:space="preserve"> #:</t>
    </r>
    <phoneticPr fontId="6" type="noConversion"/>
  </si>
  <si>
    <t>执行开始日期</t>
    <phoneticPr fontId="6" type="noConversion"/>
  </si>
  <si>
    <t>执行结束日期</t>
    <phoneticPr fontId="6" type="noConversion"/>
  </si>
  <si>
    <t>测试环境状态</t>
    <phoneticPr fontId="6" type="noConversion"/>
  </si>
  <si>
    <t>OK for QA</t>
    <phoneticPr fontId="6" type="noConversion"/>
  </si>
  <si>
    <t>总测试案例数</t>
    <phoneticPr fontId="6" type="noConversion"/>
  </si>
  <si>
    <t>总数的百分比</t>
    <phoneticPr fontId="6" type="noConversion"/>
  </si>
  <si>
    <t>子工作流</t>
    <phoneticPr fontId="6" type="noConversion"/>
  </si>
  <si>
    <r>
      <rPr>
        <b/>
        <sz val="10"/>
        <rFont val="宋体"/>
        <family val="3"/>
        <charset val="134"/>
      </rPr>
      <t>测试案例</t>
    </r>
    <r>
      <rPr>
        <b/>
        <sz val="10"/>
        <rFont val="Arial"/>
        <family val="2"/>
      </rPr>
      <t xml:space="preserve"> "</t>
    </r>
    <r>
      <rPr>
        <b/>
        <sz val="10"/>
        <rFont val="宋体"/>
        <family val="3"/>
        <charset val="134"/>
      </rPr>
      <t>打开</t>
    </r>
    <r>
      <rPr>
        <b/>
        <sz val="10"/>
        <rFont val="Arial"/>
        <family val="2"/>
      </rPr>
      <t>"</t>
    </r>
    <phoneticPr fontId="6" type="noConversion"/>
  </si>
  <si>
    <t>产品名称</t>
    <phoneticPr fontId="6" type="noConversion"/>
  </si>
  <si>
    <r>
      <rPr>
        <b/>
        <sz val="10"/>
        <rFont val="宋体"/>
        <family val="3"/>
        <charset val="134"/>
      </rPr>
      <t>测试案例</t>
    </r>
    <r>
      <rPr>
        <b/>
        <sz val="10"/>
        <rFont val="Arial"/>
        <family val="2"/>
      </rPr>
      <t xml:space="preserve"> "</t>
    </r>
    <r>
      <rPr>
        <b/>
        <sz val="10"/>
        <rFont val="宋体"/>
        <family val="3"/>
        <charset val="134"/>
      </rPr>
      <t>通过</t>
    </r>
    <r>
      <rPr>
        <b/>
        <sz val="10"/>
        <rFont val="Arial"/>
        <family val="2"/>
      </rPr>
      <t>"</t>
    </r>
    <phoneticPr fontId="6" type="noConversion"/>
  </si>
  <si>
    <r>
      <rPr>
        <b/>
        <sz val="10"/>
        <rFont val="宋体"/>
        <family val="3"/>
        <charset val="134"/>
      </rPr>
      <t>测试案例</t>
    </r>
    <r>
      <rPr>
        <b/>
        <sz val="10"/>
        <rFont val="Arial"/>
        <family val="2"/>
      </rPr>
      <t xml:space="preserve"> "</t>
    </r>
    <r>
      <rPr>
        <b/>
        <sz val="10"/>
        <rFont val="宋体"/>
        <family val="3"/>
        <charset val="134"/>
      </rPr>
      <t>失败</t>
    </r>
    <r>
      <rPr>
        <b/>
        <sz val="10"/>
        <rFont val="Arial"/>
        <family val="2"/>
      </rPr>
      <t>"</t>
    </r>
    <phoneticPr fontId="6" type="noConversion"/>
  </si>
  <si>
    <r>
      <rPr>
        <b/>
        <sz val="10"/>
        <rFont val="宋体"/>
        <family val="3"/>
        <charset val="134"/>
      </rPr>
      <t>测试案例</t>
    </r>
    <r>
      <rPr>
        <b/>
        <sz val="10"/>
        <rFont val="Arial"/>
        <family val="2"/>
      </rPr>
      <t xml:space="preserve"> "</t>
    </r>
    <r>
      <rPr>
        <b/>
        <sz val="10"/>
        <rFont val="宋体"/>
        <family val="3"/>
        <charset val="134"/>
      </rPr>
      <t>被锁</t>
    </r>
    <r>
      <rPr>
        <b/>
        <sz val="10"/>
        <rFont val="Arial"/>
        <family val="2"/>
      </rPr>
      <t>"</t>
    </r>
    <phoneticPr fontId="6" type="noConversion"/>
  </si>
  <si>
    <r>
      <rPr>
        <b/>
        <sz val="10"/>
        <rFont val="宋体"/>
        <family val="3"/>
        <charset val="134"/>
      </rPr>
      <t>测试案例</t>
    </r>
    <r>
      <rPr>
        <b/>
        <sz val="10"/>
        <rFont val="Arial"/>
        <family val="2"/>
      </rPr>
      <t xml:space="preserve"> "</t>
    </r>
    <r>
      <rPr>
        <b/>
        <sz val="10"/>
        <rFont val="宋体"/>
        <family val="3"/>
        <charset val="134"/>
      </rPr>
      <t>范围外</t>
    </r>
    <r>
      <rPr>
        <b/>
        <sz val="10"/>
        <rFont val="Arial"/>
        <family val="2"/>
      </rPr>
      <t>"</t>
    </r>
    <phoneticPr fontId="6" type="noConversion"/>
  </si>
  <si>
    <t>测试工程</t>
    <phoneticPr fontId="6" type="noConversion"/>
  </si>
  <si>
    <t>测试案例编号</t>
    <phoneticPr fontId="6" type="noConversion"/>
  </si>
  <si>
    <t>相关场景名称</t>
    <phoneticPr fontId="6" type="noConversion"/>
  </si>
  <si>
    <t>需求参考</t>
    <phoneticPr fontId="6" type="noConversion"/>
  </si>
  <si>
    <t>测试目的</t>
    <phoneticPr fontId="6" type="noConversion"/>
  </si>
  <si>
    <t>正常\异常用例</t>
    <phoneticPr fontId="3" type="noConversion"/>
  </si>
  <si>
    <t>测试步骤</t>
    <phoneticPr fontId="6" type="noConversion"/>
  </si>
  <si>
    <t>期待结果</t>
    <phoneticPr fontId="6" type="noConversion"/>
  </si>
  <si>
    <t>实际结果</t>
    <phoneticPr fontId="6" type="noConversion"/>
  </si>
  <si>
    <t>测试者</t>
    <phoneticPr fontId="6" type="noConversion"/>
  </si>
  <si>
    <t>测试日期</t>
    <phoneticPr fontId="6" type="noConversion"/>
  </si>
  <si>
    <t>证迹</t>
    <phoneticPr fontId="6" type="noConversion"/>
  </si>
  <si>
    <t>案例编写者</t>
    <phoneticPr fontId="6" type="noConversion"/>
  </si>
  <si>
    <t>评审者</t>
    <phoneticPr fontId="6" type="noConversion"/>
  </si>
  <si>
    <t>备注</t>
    <phoneticPr fontId="6" type="noConversion"/>
  </si>
  <si>
    <t>正常用例</t>
    <phoneticPr fontId="3" type="noConversion"/>
  </si>
  <si>
    <t>张洪伟</t>
    <phoneticPr fontId="6" type="noConversion"/>
  </si>
  <si>
    <t>个人客户信息修改</t>
    <phoneticPr fontId="6" type="noConversion"/>
  </si>
  <si>
    <t>通过</t>
  </si>
  <si>
    <t>打开</t>
  </si>
  <si>
    <t>反常用例</t>
    <phoneticPr fontId="3" type="noConversion"/>
  </si>
  <si>
    <t>同时选定筛选条件</t>
    <phoneticPr fontId="15" type="noConversion"/>
  </si>
  <si>
    <t>1、查询失败，提示客户号录入有误</t>
    <phoneticPr fontId="6" type="noConversion"/>
  </si>
  <si>
    <t>BA系统客户号为空时查询失败</t>
    <phoneticPr fontId="6" type="noConversion"/>
  </si>
  <si>
    <t>正常用例</t>
    <phoneticPr fontId="3" type="noConversion"/>
  </si>
  <si>
    <t>BA系统客户账号为空时查询失败</t>
    <phoneticPr fontId="6" type="noConversion"/>
  </si>
  <si>
    <r>
      <rPr>
        <b/>
        <sz val="10"/>
        <rFont val="宋体"/>
        <family val="3"/>
        <charset val="134"/>
      </rPr>
      <t xml:space="preserve">前提条件：
</t>
    </r>
    <r>
      <rPr>
        <sz val="10"/>
        <rFont val="宋体"/>
        <family val="3"/>
        <charset val="134"/>
      </rPr>
      <t xml:space="preserve">1.正确配置测试环境，登陆系统；
2.数据库中建立C50000000000001152033记录
3.登陆系统，到查询信息界面，
</t>
    </r>
    <r>
      <rPr>
        <b/>
        <sz val="10"/>
        <rFont val="宋体"/>
        <family val="3"/>
        <charset val="134"/>
      </rPr>
      <t xml:space="preserve">测试步骤_1
</t>
    </r>
    <r>
      <rPr>
        <sz val="10"/>
        <rFont val="宋体"/>
        <family val="3"/>
        <charset val="134"/>
      </rPr>
      <t xml:space="preserve">1.正确输入查询条件：
      客户/账户标志 : 账户   
      账户账号:C50000000000001152033
      起始日期：2008-1-1
      结束日期：2008-3-1
   执行触发；
</t>
    </r>
    <phoneticPr fontId="6"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</si>
  <si>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
1.正确输入查询条件：
      客户/账户标志 : 账户   
    账户账号:50000000000001152033
      起始日期：2008-3-31
      结束日期：2008-3-1
   执行触发；
</t>
    </r>
    <phoneticPr fontId="6"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</si>
  <si>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
1.正确输入查询条件：
      客户/账户标志 : 账户   
    账户账号:50000000000001152033
      起始日期：2008-3-1
      结束日期：2008-3-1
   执行触发；
</t>
    </r>
    <phoneticPr fontId="6"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</si>
  <si>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
1.正确输入查询条件：
      客户/账户标志 : 账户   
    账户账号:50000000000001152033
      起始日期：为空
      结束日期：执行日期的前一日
   执行触发；
</t>
    </r>
    <phoneticPr fontId="6"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</si>
  <si>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
1.正确输入查询条件：
      客户/账户标志 : 账户   
    账户账号:50000000000001152033
      起始日期：2008-2-29
      结束日期：2008-2-29
   执行触发；
</t>
    </r>
    <phoneticPr fontId="6" type="noConversion"/>
  </si>
  <si>
    <t>1.成功显示系统查询结果</t>
  </si>
  <si>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
1.正确输入查询条件：
      客户/账户标志 : 账户   
    账户账号:50000000000001152033
      起始日期：2008-2-29
      结束日期：为空
   执行触发；
</t>
    </r>
    <phoneticPr fontId="6" type="noConversion"/>
  </si>
  <si>
    <t>优先级</t>
    <phoneticPr fontId="3" type="noConversion"/>
  </si>
  <si>
    <r>
      <t>ms_BA_</t>
    </r>
    <r>
      <rPr>
        <b/>
        <sz val="10"/>
        <rFont val="宋体"/>
        <family val="3"/>
        <charset val="134"/>
      </rPr>
      <t>客户号为空查询</t>
    </r>
    <r>
      <rPr>
        <b/>
        <sz val="10"/>
        <rFont val="Arial"/>
        <family val="2"/>
      </rPr>
      <t>_i0001</t>
    </r>
    <phoneticPr fontId="6" type="noConversion"/>
  </si>
  <si>
    <r>
      <t>ms_BA_</t>
    </r>
    <r>
      <rPr>
        <b/>
        <sz val="10"/>
        <rFont val="宋体"/>
        <family val="3"/>
        <charset val="134"/>
      </rPr>
      <t>客户号含星号</t>
    </r>
    <r>
      <rPr>
        <b/>
        <sz val="10"/>
        <rFont val="Arial"/>
        <family val="2"/>
      </rPr>
      <t>_i0002</t>
    </r>
    <phoneticPr fontId="6" type="noConversion"/>
  </si>
  <si>
    <r>
      <t>ms_BA_</t>
    </r>
    <r>
      <rPr>
        <b/>
        <sz val="10"/>
        <rFont val="宋体"/>
        <family val="3"/>
        <charset val="134"/>
      </rPr>
      <t>客户号以空格开头查询</t>
    </r>
    <r>
      <rPr>
        <b/>
        <sz val="10"/>
        <rFont val="Arial"/>
        <family val="2"/>
      </rPr>
      <t>_i0003</t>
    </r>
    <phoneticPr fontId="6" type="noConversion"/>
  </si>
  <si>
    <r>
      <t>ms_BA_</t>
    </r>
    <r>
      <rPr>
        <b/>
        <sz val="10"/>
        <rFont val="宋体"/>
        <family val="3"/>
        <charset val="134"/>
      </rPr>
      <t>客户号内含空格</t>
    </r>
    <r>
      <rPr>
        <b/>
        <sz val="10"/>
        <rFont val="Arial"/>
        <family val="2"/>
      </rPr>
      <t>_i0004</t>
    </r>
    <phoneticPr fontId="6" type="noConversion"/>
  </si>
  <si>
    <r>
      <t>ms_BA_</t>
    </r>
    <r>
      <rPr>
        <b/>
        <sz val="10"/>
        <rFont val="宋体"/>
        <family val="3"/>
        <charset val="134"/>
      </rPr>
      <t>客户号后有空格</t>
    </r>
    <r>
      <rPr>
        <b/>
        <sz val="10"/>
        <rFont val="Arial"/>
        <family val="2"/>
      </rPr>
      <t>_i0005</t>
    </r>
    <phoneticPr fontId="6" type="noConversion"/>
  </si>
  <si>
    <r>
      <t>ms_BA_</t>
    </r>
    <r>
      <rPr>
        <b/>
        <sz val="10"/>
        <rFont val="宋体"/>
        <family val="3"/>
        <charset val="134"/>
      </rPr>
      <t>客户号内录入客户账号</t>
    </r>
    <r>
      <rPr>
        <b/>
        <sz val="10"/>
        <rFont val="Arial"/>
        <family val="2"/>
      </rPr>
      <t>_i0006</t>
    </r>
    <phoneticPr fontId="6" type="noConversion"/>
  </si>
  <si>
    <r>
      <t>ms_BA_</t>
    </r>
    <r>
      <rPr>
        <b/>
        <sz val="10"/>
        <rFont val="宋体"/>
        <family val="3"/>
        <charset val="134"/>
      </rPr>
      <t>客户号内录入账户账号</t>
    </r>
    <r>
      <rPr>
        <b/>
        <sz val="10"/>
        <rFont val="Arial"/>
        <family val="2"/>
      </rPr>
      <t>_i0008</t>
    </r>
    <phoneticPr fontId="6" type="noConversion"/>
  </si>
  <si>
    <r>
      <t>ms_BA_</t>
    </r>
    <r>
      <rPr>
        <b/>
        <sz val="10"/>
        <rFont val="宋体"/>
        <family val="3"/>
        <charset val="134"/>
      </rPr>
      <t>客户标志下查询流程验证</t>
    </r>
    <r>
      <rPr>
        <b/>
        <sz val="10"/>
        <rFont val="Arial"/>
        <family val="2"/>
      </rPr>
      <t>_i0001</t>
    </r>
    <phoneticPr fontId="6" type="noConversion"/>
  </si>
  <si>
    <r>
      <t>ms_BA_</t>
    </r>
    <r>
      <rPr>
        <b/>
        <sz val="10"/>
        <rFont val="宋体"/>
        <family val="3"/>
        <charset val="134"/>
      </rPr>
      <t>账号标志下流程测试</t>
    </r>
    <r>
      <rPr>
        <b/>
        <sz val="10"/>
        <rFont val="Arial"/>
        <family val="2"/>
      </rPr>
      <t>_i0001</t>
    </r>
    <phoneticPr fontId="6" type="noConversion"/>
  </si>
  <si>
    <t>客户类查询功能流程验证</t>
    <phoneticPr fontId="6" type="noConversion"/>
  </si>
  <si>
    <r>
      <t>ms_BA_</t>
    </r>
    <r>
      <rPr>
        <b/>
        <sz val="10"/>
        <rFont val="宋体"/>
        <family val="3"/>
        <charset val="134"/>
      </rPr>
      <t>客户账号为空查询</t>
    </r>
    <r>
      <rPr>
        <b/>
        <sz val="10"/>
        <rFont val="Arial"/>
        <family val="2"/>
      </rPr>
      <t>_i0001</t>
    </r>
    <phoneticPr fontId="6" type="noConversion"/>
  </si>
  <si>
    <t>账户类查询功能验证成功</t>
    <phoneticPr fontId="6" type="noConversion"/>
  </si>
  <si>
    <t>验证客户号录入框内输入账户账号情况的查询失败</t>
    <phoneticPr fontId="6" type="noConversion"/>
  </si>
  <si>
    <t>验证客户号录入框内输入客户账号情况的查询失败</t>
    <phoneticPr fontId="6" type="noConversion"/>
  </si>
  <si>
    <t>验证客户号后有空格的情况查询失败</t>
    <phoneticPr fontId="6" type="noConversion"/>
  </si>
  <si>
    <t>验证客户号内空格的情况查询失败</t>
    <phoneticPr fontId="6" type="noConversion"/>
  </si>
  <si>
    <t>验证空格开头客户号的情况查询失败</t>
    <phoneticPr fontId="6" type="noConversion"/>
  </si>
  <si>
    <t>验证含特殊字符星号的情况查询失败</t>
    <phoneticPr fontId="6" type="noConversion"/>
  </si>
  <si>
    <t>验证客户账号内有百分号的情况查询失败</t>
    <phoneticPr fontId="6" type="noConversion"/>
  </si>
  <si>
    <t>验证客户账号空格开头的情况查询失败</t>
    <phoneticPr fontId="6" type="noConversion"/>
  </si>
  <si>
    <r>
      <t>ms_BA_</t>
    </r>
    <r>
      <rPr>
        <b/>
        <sz val="10"/>
        <rFont val="宋体"/>
        <family val="3"/>
        <charset val="134"/>
      </rPr>
      <t>客户账号内含百分号</t>
    </r>
    <r>
      <rPr>
        <b/>
        <sz val="10"/>
        <rFont val="Arial"/>
        <family val="2"/>
      </rPr>
      <t>_i0002</t>
    </r>
    <phoneticPr fontId="6" type="noConversion"/>
  </si>
  <si>
    <r>
      <t>ms_BA_</t>
    </r>
    <r>
      <rPr>
        <b/>
        <sz val="10"/>
        <rFont val="宋体"/>
        <family val="3"/>
        <charset val="134"/>
      </rPr>
      <t>客户账号前有空格</t>
    </r>
    <r>
      <rPr>
        <b/>
        <sz val="10"/>
        <rFont val="Arial"/>
        <family val="2"/>
      </rPr>
      <t>_i0003</t>
    </r>
    <phoneticPr fontId="6" type="noConversion"/>
  </si>
  <si>
    <t>验证客户账号内有空格的情况查询失败</t>
    <phoneticPr fontId="6" type="noConversion"/>
  </si>
  <si>
    <r>
      <t>ms_BA_</t>
    </r>
    <r>
      <rPr>
        <b/>
        <sz val="10"/>
        <rFont val="宋体"/>
        <family val="3"/>
        <charset val="134"/>
      </rPr>
      <t>客户账号内有空格</t>
    </r>
    <r>
      <rPr>
        <b/>
        <sz val="10"/>
        <rFont val="Arial"/>
        <family val="2"/>
      </rPr>
      <t>_i0004</t>
    </r>
    <phoneticPr fontId="6" type="noConversion"/>
  </si>
  <si>
    <t>验证客户账号尾部有空格的情况查询失败处理</t>
    <phoneticPr fontId="6" type="noConversion"/>
  </si>
  <si>
    <r>
      <t>ms_BA_</t>
    </r>
    <r>
      <rPr>
        <b/>
        <sz val="10"/>
        <rFont val="宋体"/>
        <family val="3"/>
        <charset val="134"/>
      </rPr>
      <t>账户账号尾加空格</t>
    </r>
    <r>
      <rPr>
        <b/>
        <sz val="10"/>
        <rFont val="Arial"/>
        <family val="2"/>
      </rPr>
      <t>_i0005</t>
    </r>
    <phoneticPr fontId="6" type="noConversion"/>
  </si>
  <si>
    <t>验证字母开头的客户账号情况查询失败</t>
    <phoneticPr fontId="6" type="noConversion"/>
  </si>
  <si>
    <t>验证账户内输入客户号的情况查询失败</t>
    <phoneticPr fontId="6" type="noConversion"/>
  </si>
  <si>
    <r>
      <t>ms_BA_</t>
    </r>
    <r>
      <rPr>
        <b/>
        <sz val="10"/>
        <rFont val="宋体"/>
        <family val="3"/>
        <charset val="134"/>
      </rPr>
      <t>账户标志下录入客户号</t>
    </r>
    <r>
      <rPr>
        <b/>
        <sz val="10"/>
        <rFont val="Arial"/>
        <family val="2"/>
      </rPr>
      <t>_i0007</t>
    </r>
    <phoneticPr fontId="6" type="noConversion"/>
  </si>
  <si>
    <t>验证起始日闰年闰月情况查询成功</t>
    <phoneticPr fontId="6" type="noConversion"/>
  </si>
  <si>
    <r>
      <t>ms_BA_</t>
    </r>
    <r>
      <rPr>
        <b/>
        <sz val="10"/>
        <rFont val="宋体"/>
        <family val="3"/>
        <charset val="134"/>
      </rPr>
      <t>客户账号以字母开头</t>
    </r>
    <r>
      <rPr>
        <b/>
        <sz val="10"/>
        <rFont val="Arial"/>
        <family val="2"/>
      </rPr>
      <t>_i0006</t>
    </r>
    <phoneticPr fontId="6" type="noConversion"/>
  </si>
  <si>
    <r>
      <t>ms_BA_</t>
    </r>
    <r>
      <rPr>
        <b/>
        <sz val="10"/>
        <rFont val="宋体"/>
        <family val="3"/>
        <charset val="134"/>
      </rPr>
      <t>起始日闰月</t>
    </r>
    <r>
      <rPr>
        <b/>
        <sz val="10"/>
        <rFont val="Arial"/>
        <family val="2"/>
      </rPr>
      <t>_i0001</t>
    </r>
    <phoneticPr fontId="6" type="noConversion"/>
  </si>
  <si>
    <t>验证起始日在当日后的情况，查询失败</t>
    <phoneticPr fontId="6" type="noConversion"/>
  </si>
  <si>
    <r>
      <t>ms_BA_</t>
    </r>
    <r>
      <rPr>
        <b/>
        <sz val="10"/>
        <rFont val="宋体"/>
        <family val="3"/>
        <charset val="134"/>
      </rPr>
      <t>起始日在当日之后</t>
    </r>
    <r>
      <rPr>
        <b/>
        <sz val="10"/>
        <rFont val="Arial"/>
        <family val="2"/>
      </rPr>
      <t>__i0002</t>
    </r>
    <phoneticPr fontId="6" type="noConversion"/>
  </si>
  <si>
    <t>验证起始日在终止日后的情况查询失败</t>
    <phoneticPr fontId="6" type="noConversion"/>
  </si>
  <si>
    <r>
      <t>ms_BA_</t>
    </r>
    <r>
      <rPr>
        <b/>
        <sz val="10"/>
        <rFont val="宋体"/>
        <family val="3"/>
        <charset val="134"/>
      </rPr>
      <t>起始日在终止日之后</t>
    </r>
    <r>
      <rPr>
        <b/>
        <sz val="10"/>
        <rFont val="Arial"/>
        <family val="2"/>
      </rPr>
      <t>_i0003</t>
    </r>
    <phoneticPr fontId="6" type="noConversion"/>
  </si>
  <si>
    <t>验证同日情况查询成功</t>
    <phoneticPr fontId="6" type="noConversion"/>
  </si>
  <si>
    <r>
      <t>ms_BA_</t>
    </r>
    <r>
      <rPr>
        <b/>
        <sz val="10"/>
        <rFont val="宋体"/>
        <family val="3"/>
        <charset val="134"/>
      </rPr>
      <t>起始终止同日查询</t>
    </r>
    <r>
      <rPr>
        <b/>
        <sz val="10"/>
        <rFont val="Arial"/>
        <family val="2"/>
      </rPr>
      <t>_i0004</t>
    </r>
    <phoneticPr fontId="6" type="noConversion"/>
  </si>
  <si>
    <t>起始日为空情况查询成功</t>
    <phoneticPr fontId="6" type="noConversion"/>
  </si>
  <si>
    <r>
      <t>ms_BA_</t>
    </r>
    <r>
      <rPr>
        <b/>
        <sz val="10"/>
        <rFont val="宋体"/>
        <family val="3"/>
        <charset val="134"/>
      </rPr>
      <t>起始日为空查询成功</t>
    </r>
    <r>
      <rPr>
        <b/>
        <sz val="10"/>
        <rFont val="Arial"/>
        <family val="2"/>
      </rPr>
      <t>_i0005</t>
    </r>
    <phoneticPr fontId="6" type="noConversion"/>
  </si>
  <si>
    <r>
      <t>ms_BA_</t>
    </r>
    <r>
      <rPr>
        <b/>
        <sz val="10"/>
        <rFont val="宋体"/>
        <family val="3"/>
        <charset val="134"/>
      </rPr>
      <t>起始日键盘录入</t>
    </r>
    <r>
      <rPr>
        <b/>
        <sz val="10"/>
        <rFont val="Arial"/>
        <family val="2"/>
      </rPr>
      <t>_i0006</t>
    </r>
    <phoneticPr fontId="6" type="noConversion"/>
  </si>
  <si>
    <t>验证起始日键盘录入情况，录入失败</t>
    <phoneticPr fontId="6" type="noConversion"/>
  </si>
  <si>
    <t>验证终止日闰年2月29号情况查询成功</t>
    <phoneticPr fontId="6" type="noConversion"/>
  </si>
  <si>
    <t>验证终止日在当日后的情况查询失败</t>
    <phoneticPr fontId="6" type="noConversion"/>
  </si>
  <si>
    <r>
      <t>ms_BA_</t>
    </r>
    <r>
      <rPr>
        <b/>
        <sz val="10"/>
        <rFont val="宋体"/>
        <family val="3"/>
        <charset val="134"/>
      </rPr>
      <t>终止日闰月查询</t>
    </r>
    <r>
      <rPr>
        <b/>
        <sz val="10"/>
        <rFont val="Arial"/>
        <family val="2"/>
      </rPr>
      <t>_i0001</t>
    </r>
    <phoneticPr fontId="6" type="noConversion"/>
  </si>
  <si>
    <r>
      <t>ms_BA_</t>
    </r>
    <r>
      <rPr>
        <b/>
        <sz val="10"/>
        <rFont val="宋体"/>
        <family val="3"/>
        <charset val="134"/>
      </rPr>
      <t>终止日在当日后</t>
    </r>
    <r>
      <rPr>
        <b/>
        <sz val="10"/>
        <rFont val="Arial"/>
        <family val="2"/>
      </rPr>
      <t>_i0002</t>
    </r>
    <phoneticPr fontId="6" type="noConversion"/>
  </si>
  <si>
    <r>
      <t>ms_BA_</t>
    </r>
    <r>
      <rPr>
        <b/>
        <sz val="10"/>
        <rFont val="宋体"/>
        <family val="3"/>
        <charset val="134"/>
      </rPr>
      <t>终止日为空</t>
    </r>
    <r>
      <rPr>
        <b/>
        <sz val="10"/>
        <rFont val="Arial"/>
        <family val="2"/>
      </rPr>
      <t>_i0003</t>
    </r>
    <phoneticPr fontId="6" type="noConversion"/>
  </si>
  <si>
    <t>验证终止日为空情况查询成功</t>
    <phoneticPr fontId="6" type="noConversion"/>
  </si>
  <si>
    <t>重置清空功能验证</t>
    <phoneticPr fontId="6" type="noConversion"/>
  </si>
  <si>
    <r>
      <t>ms_BA_</t>
    </r>
    <r>
      <rPr>
        <b/>
        <sz val="10"/>
        <rFont val="宋体"/>
        <family val="3"/>
        <charset val="134"/>
      </rPr>
      <t>重置功能验证</t>
    </r>
    <r>
      <rPr>
        <b/>
        <sz val="10"/>
        <rFont val="Arial"/>
        <family val="2"/>
      </rPr>
      <t>_i0001</t>
    </r>
    <phoneticPr fontId="6" type="noConversion"/>
  </si>
  <si>
    <r>
      <t>ms_BA_</t>
    </r>
    <r>
      <rPr>
        <b/>
        <sz val="10"/>
        <rFont val="宋体"/>
        <family val="3"/>
        <charset val="134"/>
      </rPr>
      <t>终止日日期期限验证</t>
    </r>
    <r>
      <rPr>
        <b/>
        <sz val="10"/>
        <rFont val="Arial"/>
        <family val="2"/>
      </rPr>
      <t>_i0004</t>
    </r>
    <phoneticPr fontId="6" type="noConversion"/>
  </si>
  <si>
    <t xml:space="preserve">只选定 ：只显示差异数据显示 </t>
    <phoneticPr fontId="15" type="noConversion"/>
  </si>
  <si>
    <r>
      <t>ms_BA_</t>
    </r>
    <r>
      <rPr>
        <b/>
        <sz val="10"/>
        <rFont val="宋体"/>
        <family val="3"/>
        <charset val="134"/>
      </rPr>
      <t>筛选条件显示差异功能验证</t>
    </r>
    <r>
      <rPr>
        <b/>
        <sz val="10"/>
        <rFont val="Arial"/>
        <family val="2"/>
      </rPr>
      <t>__i0001</t>
    </r>
    <phoneticPr fontId="6" type="noConversion"/>
  </si>
  <si>
    <t>只选定 ：不显示为空的字段，显示</t>
    <phoneticPr fontId="15" type="noConversion"/>
  </si>
  <si>
    <r>
      <t>ms_BA_</t>
    </r>
    <r>
      <rPr>
        <b/>
        <sz val="10"/>
        <rFont val="宋体"/>
        <family val="3"/>
        <charset val="134"/>
      </rPr>
      <t>筛选条件不显示为空功能验证</t>
    </r>
    <r>
      <rPr>
        <b/>
        <sz val="10"/>
        <rFont val="Arial"/>
        <family val="2"/>
      </rPr>
      <t>_i0002</t>
    </r>
    <phoneticPr fontId="6" type="noConversion"/>
  </si>
  <si>
    <r>
      <t>ms_BA_</t>
    </r>
    <r>
      <rPr>
        <b/>
        <sz val="10"/>
        <rFont val="宋体"/>
        <family val="3"/>
        <charset val="134"/>
      </rPr>
      <t>筛选条件同时选定</t>
    </r>
    <r>
      <rPr>
        <b/>
        <sz val="10"/>
        <rFont val="Arial"/>
        <family val="2"/>
      </rPr>
      <t>_i0003</t>
    </r>
    <phoneticPr fontId="6" type="noConversion"/>
  </si>
  <si>
    <r>
      <t>ms_BA_</t>
    </r>
    <r>
      <rPr>
        <b/>
        <sz val="10"/>
        <rFont val="宋体"/>
        <family val="3"/>
        <charset val="134"/>
      </rPr>
      <t>筛选条件不选定任何选项</t>
    </r>
    <r>
      <rPr>
        <b/>
        <sz val="10"/>
        <rFont val="Arial"/>
        <family val="2"/>
      </rPr>
      <t>_i0004</t>
    </r>
    <phoneticPr fontId="6" type="noConversion"/>
  </si>
  <si>
    <r>
      <t>ms_BA_</t>
    </r>
    <r>
      <rPr>
        <b/>
        <sz val="10"/>
        <rFont val="宋体"/>
        <family val="3"/>
        <charset val="134"/>
      </rPr>
      <t>空操作下执行触发</t>
    </r>
    <r>
      <rPr>
        <b/>
        <sz val="10"/>
        <rFont val="Arial"/>
        <family val="2"/>
      </rPr>
      <t>_</t>
    </r>
    <r>
      <rPr>
        <b/>
        <sz val="10"/>
        <rFont val="宋体"/>
        <family val="3"/>
        <charset val="134"/>
      </rPr>
      <t>反向用例</t>
    </r>
    <r>
      <rPr>
        <b/>
        <sz val="10"/>
        <rFont val="Arial"/>
        <family val="2"/>
      </rPr>
      <t>_i0001</t>
    </r>
    <phoneticPr fontId="6" type="noConversion"/>
  </si>
  <si>
    <t>同时不选定筛选条件验证</t>
    <phoneticPr fontId="6" type="noConversion"/>
  </si>
  <si>
    <t>空操作下对触发点触发，验证空指针处理</t>
    <phoneticPr fontId="6" type="noConversion"/>
  </si>
  <si>
    <t>测试案例编号</t>
    <phoneticPr fontId="3" type="noConversion"/>
  </si>
  <si>
    <t>测试状态</t>
    <phoneticPr fontId="3" type="noConversion"/>
  </si>
  <si>
    <t>优先级</t>
    <phoneticPr fontId="3" type="noConversion"/>
  </si>
  <si>
    <t>高</t>
  </si>
  <si>
    <t>前提条件：
1.正确配置测试环境，登陆系统；
2.已确认验证须抓取的xbank鹰眼日志
测试步骤_1
1.登陆系统，到查询信息界面，
2.正确输入查询条件：
      客户/账户标志 : 客户   
      客户号: 6000313837
      起始日期：2011-1-1
      结束日期：2011-3-1
   执行触发；
3.选择记录30100201101190602063161，记录行内双击触发</t>
  </si>
  <si>
    <t xml:space="preserve">前提条件：
1.正确配置测试环境，登陆系统；
2.已确认验证须抓取的xbank鹰眼日志
测试步骤_1
1.登陆系统，到查询信息界面，
2.正确输入查询条件：
      客户/账户标志 : 客户   
   执行触发；
</t>
  </si>
  <si>
    <t xml:space="preserve">
1.成功显示系统查询界面
2.提示客户号不能为空</t>
  </si>
  <si>
    <t>前提条件：
1.正确配置测试环境，登陆系统；
2.已确认验证须抓取的xbank鹰眼日志
3.登陆系统，到查询信息界面，
测试步骤_1
1.输入查询条件：
       客户/账户标志 : 客户   
      客户号: 空格6000313837
      起始日期：2011-1-1
      结束日期：2011-3-1 
   执行触发；</t>
  </si>
  <si>
    <t>前提条件：
1.正确配置测试环境，登陆系统；
2.已确认验证须抓取的xbank鹰眼日志
3.登陆系统，到查询信息界面，
测试步骤_1
1.输入查询条件：
       客户/账户标志 : 客户   
      客户号: 6000空格313837
      起始日期：2011-1-1
      结束日期：2011-3-1 
   执行触发；</t>
  </si>
  <si>
    <t>前提条件：
1.正确配置测试环境，登陆系统；
2.已确认验证须抓取的xbank鹰眼日志
3.登陆系统，到查询信息界面，
测试步骤_1
1.输入查询条件：
       客户/账户标志 : 客户   
      客户号: 6000313837空格
      起始日期：2011-1-1
      结束日期：2011-3-1 
   执行触发；</t>
  </si>
  <si>
    <t>前提条件：
1.正确配置测试环境，登陆系统；
2.已确认验证须抓取的xbank鹰眼日志
    客户号: 6000091429
    客户账号：6226220200076155
    账户账号：50000000000001152033
以上三者有从属关系
3.登陆系统，到查询信息界面，
测试步骤_1
1.输入查询条件：
       客户/账户标志 : 客户   
      客户号：6226220200076155
      起始日期：2011-1-1
      结束日期：2011-3-1 
   执行触发；</t>
  </si>
  <si>
    <t>前提条件：
1.正确配置测试环境，登陆系统；
2.已确认验证须抓取的xbank鹰眼日志
    客户号: 6000091429
    客户账号：6226220200076155
    账户账号：50000000000001152033
以上三者有从属关系
3.登陆系统，到查询信息界面，
测试步骤_1
1.输入查询条件：
       客户/账户标志 : 客户   
      客户号：50000000000001152033
      起始日期：2011-1-1
      结束日期：2011-3-1 
   执行触发；</t>
  </si>
  <si>
    <t xml:space="preserve">前提条件：
1.正确配置测试环境，登陆系统；
2.已确认验证须抓取的xbank鹰眼日志
测试步骤_1
1.登陆系统，到查询信息界面，
2.正确输入查询条件：
      客户/账户标志 : 账户   
      客户账号: 6226220200076155
      起始日期：2008-1-1
      结束日期：2008-3-1
   执行触发；
</t>
  </si>
  <si>
    <t xml:space="preserve">前提条件：
1.正确配置测试环境，登陆系统；
2.已确认验证须抓取的xbank鹰眼日志
3.登陆系统，到查询信息界面，
测试步骤_1
1.正确输入查询条件：
      客户/账户标志 : 账户   
      客户账号:
      起始日期：2008-1-1
      结束日期：2008-3-1
   执行触发；
</t>
  </si>
  <si>
    <t xml:space="preserve">前提条件：
1.正确配置测试环境，登陆系统；
2.已确认验证须抓取的xbank鹰眼日志
测试步骤_1
1.登陆系统，到查询信息界面，
2.正确输入查询条件：
      客户/账户标志 : 账户   
      客户账号: 6226220200%76155
      起始日期：2008-1-1
      结束日期：2008-3-1
   执行触发；
</t>
  </si>
  <si>
    <t xml:space="preserve">前提条件：
1.正确配置测试环境，登陆系统；
2.已确认验证须抓取的xbank鹰眼日志
测试步骤_1
1.登陆系统，到查询信息界面，
2.正确输入查询条件：
      客户/账户标志 : 账户   
      客户账号: 空格6226220200076155
      起始日期：2008-1-1
      结束日期：2008-3-1
   执行触发；
</t>
  </si>
  <si>
    <t xml:space="preserve">前提条件：
1.正确配置测试环境，登陆系统；
2.已确认验证须抓取的xbank鹰眼日志
测试步骤_1
1.登陆系统，到查询信息界面，
2.正确输入查询条件：
      客户/账户标志 : 账户   
      客户账号: 62262202空格00076155
      起始日期：2008-1-1
      结束日期：2008-3-1
   执行触发；
</t>
  </si>
  <si>
    <t xml:space="preserve">前提条件：
1.正确配置测试环境，登陆系统；
2.已确认验证须抓取的xbank鹰眼日志
测试步骤_1
1.登陆系统，到查询信息界面，
2.正确输入查询条件：
      客户/账户标志 : 账户   
      客户账号: 6226220200076155
      起始日期：2008-1-1
      结束日期：2008-3-1
   执行重置；
</t>
  </si>
  <si>
    <t xml:space="preserve">前提条件：
1.正确配置测试环境，登陆系统；
2.已确认验证须抓取的xbank鹰眼日志
3.从日志中比对差异数据，作为预期结果
测试步骤_1
1.登陆系统，到查询信息界面，
2.执行用例：ms_BA_手工录入正确查询信息查询_正向流程用例_i0001到流程结束
3.只选定 ：只显示差异数据 
</t>
  </si>
  <si>
    <t xml:space="preserve">前提条件：
1.正确配置测试环境，登陆系统；
2.已确认验证须抓取的xbank鹰眼日志
3.从日志中比对为空数据，作为预期结果
测试步骤_1
1.登陆系统，到查询信息界面，
2.执行用例：ms_BA_手工录入正确查询信息查询_正向流程用例_i0001到流程结束
3.只选定 ：不显示为空的字段
</t>
  </si>
  <si>
    <t xml:space="preserve">前提条件：
1.正确配置测试环境，登陆系统；
2.已确认验证须抓取的xbank鹰眼日志
3.从日志中比对差异数据，作为预期结果
测试步骤_1
1.登陆系统，到查询信息界面，
2.执行用例：ms_BA_手工录入正确查询信息查询_正向流程用例_i0001到流程结束
3.同时选定筛选条件
</t>
  </si>
  <si>
    <t xml:space="preserve">前提条件：
1.正确配置测试环境，登陆系统；
2.已确认验证须抓取的xbank鹰眼日志
3.从日志中查找所有要显示数据，作为预期结果
测试步骤_1
1.登陆系统，到查询信息界面，
2.执行用例：ms_BA_手工录入正确查询信息查询_正向流程用例_i0001到流程结束
3.不选定任何筛选条件
</t>
  </si>
  <si>
    <t>需求52场景</t>
    <phoneticPr fontId="3" type="noConversion"/>
  </si>
  <si>
    <t>文件内容</t>
    <phoneticPr fontId="3" type="noConversion"/>
  </si>
  <si>
    <t>目录级别</t>
    <phoneticPr fontId="3" type="noConversion"/>
  </si>
  <si>
    <t>文件个数</t>
    <phoneticPr fontId="3" type="noConversion"/>
  </si>
  <si>
    <t>文件大小</t>
    <phoneticPr fontId="3" type="noConversion"/>
  </si>
  <si>
    <t>文件格式</t>
    <phoneticPr fontId="3" type="noConversion"/>
  </si>
  <si>
    <t>差错调整/数据采集/附件/</t>
    <phoneticPr fontId="3" type="noConversion"/>
  </si>
  <si>
    <t>文件夹命名</t>
    <phoneticPr fontId="3" type="noConversion"/>
  </si>
  <si>
    <t>图片</t>
    <phoneticPr fontId="3" type="noConversion"/>
  </si>
  <si>
    <t>文档</t>
    <phoneticPr fontId="3" type="noConversion"/>
  </si>
  <si>
    <t>音频</t>
    <phoneticPr fontId="3" type="noConversion"/>
  </si>
  <si>
    <t>视频</t>
    <phoneticPr fontId="3" type="noConversion"/>
  </si>
  <si>
    <t>证书文件</t>
    <phoneticPr fontId="3" type="noConversion"/>
  </si>
  <si>
    <t>日志文件</t>
    <phoneticPr fontId="3" type="noConversion"/>
  </si>
  <si>
    <t>超文本</t>
    <phoneticPr fontId="3" type="noConversion"/>
  </si>
  <si>
    <t>压缩文件</t>
    <phoneticPr fontId="3" type="noConversion"/>
  </si>
  <si>
    <t>根目录</t>
    <phoneticPr fontId="3" type="noConversion"/>
  </si>
  <si>
    <t>一级目录</t>
    <phoneticPr fontId="3" type="noConversion"/>
  </si>
  <si>
    <t>五级目录</t>
    <phoneticPr fontId="3" type="noConversion"/>
  </si>
  <si>
    <t>255级目录</t>
    <phoneticPr fontId="3" type="noConversion"/>
  </si>
  <si>
    <t>256级目录</t>
    <phoneticPr fontId="3" type="noConversion"/>
  </si>
  <si>
    <t>长日期文件夹命名</t>
    <phoneticPr fontId="3" type="noConversion"/>
  </si>
  <si>
    <t>短日期文件夹命名</t>
    <phoneticPr fontId="3" type="noConversion"/>
  </si>
  <si>
    <t>日期分隔符文件夹命名</t>
    <phoneticPr fontId="3" type="noConversion"/>
  </si>
  <si>
    <t>空文件</t>
    <phoneticPr fontId="3" type="noConversion"/>
  </si>
  <si>
    <t>1K的文件</t>
    <phoneticPr fontId="3" type="noConversion"/>
  </si>
  <si>
    <t>5M文件</t>
    <phoneticPr fontId="3" type="noConversion"/>
  </si>
  <si>
    <t>零个文件</t>
    <phoneticPr fontId="3" type="noConversion"/>
  </si>
  <si>
    <t>1个文件</t>
    <phoneticPr fontId="3" type="noConversion"/>
  </si>
  <si>
    <t>1000个文件</t>
    <phoneticPr fontId="3" type="noConversion"/>
  </si>
  <si>
    <t>内容为英文</t>
    <phoneticPr fontId="3" type="noConversion"/>
  </si>
  <si>
    <t>内容为日文</t>
    <phoneticPr fontId="3" type="noConversion"/>
  </si>
  <si>
    <t>内容为藏文</t>
    <phoneticPr fontId="3" type="noConversion"/>
  </si>
  <si>
    <t>内容为回文</t>
    <phoneticPr fontId="3" type="noConversion"/>
  </si>
  <si>
    <t>内容为蒙文</t>
    <phoneticPr fontId="3" type="noConversion"/>
  </si>
  <si>
    <t>内容为韩文</t>
    <phoneticPr fontId="3" type="noConversion"/>
  </si>
  <si>
    <t>内容为中文汉字</t>
    <phoneticPr fontId="3" type="noConversion"/>
  </si>
  <si>
    <t>审批人</t>
    <phoneticPr fontId="3" type="noConversion"/>
  </si>
  <si>
    <t>申请人</t>
    <phoneticPr fontId="3" type="noConversion"/>
  </si>
  <si>
    <t>操作人</t>
    <phoneticPr fontId="3" type="noConversion"/>
  </si>
  <si>
    <t>必传参数个别为空</t>
    <phoneticPr fontId="3" type="noConversion"/>
  </si>
  <si>
    <t>必传参数格式有误</t>
    <phoneticPr fontId="3" type="noConversion"/>
  </si>
  <si>
    <t>存储路径</t>
  </si>
  <si>
    <t>差错调整/数据采集/必输项</t>
    <phoneticPr fontId="3" type="noConversion"/>
  </si>
  <si>
    <t>角色</t>
  </si>
  <si>
    <t>差错调整/查询显示/流水号</t>
    <phoneticPr fontId="3" type="noConversion"/>
  </si>
  <si>
    <t>差错调整/查询显示/日期</t>
    <phoneticPr fontId="3" type="noConversion"/>
  </si>
  <si>
    <t>开始日期</t>
    <phoneticPr fontId="3" type="noConversion"/>
  </si>
  <si>
    <t>结束日期</t>
    <phoneticPr fontId="3" type="noConversion"/>
  </si>
  <si>
    <t>服务调用的并发处理</t>
    <phoneticPr fontId="3" type="noConversion"/>
  </si>
  <si>
    <t>差错调整/服务响应</t>
    <phoneticPr fontId="3" type="noConversion"/>
  </si>
  <si>
    <t>服务调用异常</t>
    <phoneticPr fontId="3" type="noConversion"/>
  </si>
  <si>
    <t>全部文件正确</t>
    <phoneticPr fontId="3" type="noConversion"/>
  </si>
  <si>
    <t>全部文件错误</t>
    <phoneticPr fontId="3" type="noConversion"/>
  </si>
  <si>
    <t>部分错误部分正确</t>
    <phoneticPr fontId="3" type="noConversion"/>
  </si>
  <si>
    <t>业务活动审计/解析结果处理/</t>
    <phoneticPr fontId="3" type="noConversion"/>
  </si>
  <si>
    <t>处理总个数是否一致</t>
    <phoneticPr fontId="3" type="noConversion"/>
  </si>
  <si>
    <t>差错调整/重置</t>
    <phoneticPr fontId="3" type="noConversion"/>
  </si>
  <si>
    <t>时间最小起跳单位</t>
    <phoneticPr fontId="3" type="noConversion"/>
  </si>
  <si>
    <r>
      <t>ms_BA_</t>
    </r>
    <r>
      <rPr>
        <b/>
        <sz val="10"/>
        <rFont val="宋体"/>
        <family val="3"/>
        <charset val="134"/>
      </rPr>
      <t>以天为最小起跳单位验证</t>
    </r>
    <r>
      <rPr>
        <b/>
        <sz val="10"/>
        <rFont val="Arial"/>
        <family val="2"/>
      </rPr>
      <t>_i0001</t>
    </r>
    <phoneticPr fontId="6" type="noConversion"/>
  </si>
  <si>
    <r>
      <t>ms_BA_</t>
    </r>
    <r>
      <rPr>
        <b/>
        <sz val="10"/>
        <rFont val="宋体"/>
        <family val="3"/>
        <charset val="134"/>
      </rPr>
      <t>短日期文件夹命名</t>
    </r>
    <r>
      <rPr>
        <b/>
        <sz val="10"/>
        <rFont val="Arial"/>
        <family val="2"/>
      </rPr>
      <t>_i0001</t>
    </r>
    <phoneticPr fontId="6" type="noConversion"/>
  </si>
  <si>
    <r>
      <t>ms_BA_</t>
    </r>
    <r>
      <rPr>
        <b/>
        <sz val="10"/>
        <rFont val="宋体"/>
        <family val="3"/>
        <charset val="134"/>
      </rPr>
      <t>文件夹命名含日期分隔符</t>
    </r>
    <r>
      <rPr>
        <b/>
        <sz val="10"/>
        <rFont val="Arial"/>
        <family val="2"/>
      </rPr>
      <t>_i0002</t>
    </r>
    <r>
      <rPr>
        <sz val="11"/>
        <color theme="1"/>
        <rFont val="宋体"/>
        <family val="2"/>
        <charset val="134"/>
        <scheme val="minor"/>
      </rPr>
      <t/>
    </r>
    <phoneticPr fontId="3" type="noConversion"/>
  </si>
  <si>
    <r>
      <t>ms_BA_</t>
    </r>
    <r>
      <rPr>
        <b/>
        <sz val="10"/>
        <rFont val="宋体"/>
        <family val="3"/>
        <charset val="134"/>
      </rPr>
      <t>日志文件存储在一级目录下</t>
    </r>
    <r>
      <rPr>
        <b/>
        <sz val="10"/>
        <rFont val="Arial"/>
        <family val="2"/>
      </rPr>
      <t>_i0002</t>
    </r>
    <r>
      <rPr>
        <sz val="11"/>
        <color theme="1"/>
        <rFont val="宋体"/>
        <family val="2"/>
        <charset val="134"/>
        <scheme val="minor"/>
      </rPr>
      <t/>
    </r>
    <phoneticPr fontId="3" type="noConversion"/>
  </si>
  <si>
    <r>
      <t>ms_BA_</t>
    </r>
    <r>
      <rPr>
        <b/>
        <sz val="10"/>
        <rFont val="宋体"/>
        <family val="3"/>
        <charset val="134"/>
      </rPr>
      <t>日志文件存储在根目录下</t>
    </r>
    <r>
      <rPr>
        <b/>
        <sz val="10"/>
        <rFont val="Arial"/>
        <family val="2"/>
      </rPr>
      <t>_i0001</t>
    </r>
    <phoneticPr fontId="6" type="noConversion"/>
  </si>
  <si>
    <r>
      <t>ms_BA_</t>
    </r>
    <r>
      <rPr>
        <b/>
        <sz val="10"/>
        <rFont val="宋体"/>
        <family val="3"/>
        <charset val="134"/>
      </rPr>
      <t>日志文件存储在五级目录下</t>
    </r>
    <r>
      <rPr>
        <b/>
        <sz val="10"/>
        <rFont val="Arial"/>
        <family val="2"/>
      </rPr>
      <t>_i0003</t>
    </r>
    <r>
      <rPr>
        <sz val="11"/>
        <color theme="1"/>
        <rFont val="宋体"/>
        <family val="2"/>
        <charset val="134"/>
        <scheme val="minor"/>
      </rPr>
      <t/>
    </r>
    <phoneticPr fontId="3" type="noConversion"/>
  </si>
  <si>
    <r>
      <t>ms_BA_</t>
    </r>
    <r>
      <rPr>
        <b/>
        <sz val="10"/>
        <rFont val="宋体"/>
        <family val="3"/>
        <charset val="134"/>
      </rPr>
      <t>日志文件存储在</t>
    </r>
    <r>
      <rPr>
        <b/>
        <sz val="10"/>
        <rFont val="Arial"/>
        <family val="2"/>
      </rPr>
      <t>255</t>
    </r>
    <r>
      <rPr>
        <b/>
        <sz val="10"/>
        <rFont val="宋体"/>
        <family val="3"/>
        <charset val="134"/>
      </rPr>
      <t>级目录下</t>
    </r>
    <r>
      <rPr>
        <b/>
        <sz val="10"/>
        <rFont val="Arial"/>
        <family val="2"/>
      </rPr>
      <t>_i0004</t>
    </r>
    <r>
      <rPr>
        <sz val="11"/>
        <color theme="1"/>
        <rFont val="宋体"/>
        <family val="2"/>
        <charset val="134"/>
        <scheme val="minor"/>
      </rPr>
      <t/>
    </r>
    <phoneticPr fontId="3" type="noConversion"/>
  </si>
  <si>
    <r>
      <t>ms_BA_</t>
    </r>
    <r>
      <rPr>
        <b/>
        <sz val="10"/>
        <rFont val="宋体"/>
        <family val="3"/>
        <charset val="134"/>
      </rPr>
      <t>日志文件存储在</t>
    </r>
    <r>
      <rPr>
        <b/>
        <sz val="10"/>
        <rFont val="Arial"/>
        <family val="2"/>
      </rPr>
      <t>256</t>
    </r>
    <r>
      <rPr>
        <b/>
        <sz val="10"/>
        <rFont val="宋体"/>
        <family val="3"/>
        <charset val="134"/>
      </rPr>
      <t>级目录下</t>
    </r>
    <r>
      <rPr>
        <b/>
        <sz val="10"/>
        <rFont val="Arial"/>
        <family val="2"/>
      </rPr>
      <t>_i0005</t>
    </r>
    <phoneticPr fontId="3" type="noConversion"/>
  </si>
  <si>
    <r>
      <t>ms_BA_</t>
    </r>
    <r>
      <rPr>
        <b/>
        <sz val="10"/>
        <rFont val="宋体"/>
        <family val="3"/>
        <charset val="134"/>
      </rPr>
      <t>最低目录下传送文件个数为零个</t>
    </r>
    <r>
      <rPr>
        <b/>
        <sz val="10"/>
        <rFont val="Arial"/>
        <family val="2"/>
      </rPr>
      <t>_i0001</t>
    </r>
    <phoneticPr fontId="6" type="noConversion"/>
  </si>
  <si>
    <r>
      <t>ms_BA_</t>
    </r>
    <r>
      <rPr>
        <b/>
        <sz val="10"/>
        <rFont val="宋体"/>
        <family val="3"/>
        <charset val="134"/>
      </rPr>
      <t>最低目录下传送文件个数为</t>
    </r>
    <r>
      <rPr>
        <b/>
        <sz val="10"/>
        <rFont val="Arial"/>
        <family val="2"/>
      </rPr>
      <t>1</t>
    </r>
    <r>
      <rPr>
        <b/>
        <sz val="10"/>
        <rFont val="宋体"/>
        <family val="3"/>
        <charset val="134"/>
      </rPr>
      <t>个</t>
    </r>
    <r>
      <rPr>
        <b/>
        <sz val="10"/>
        <rFont val="Arial"/>
        <family val="2"/>
      </rPr>
      <t>_i0002</t>
    </r>
    <r>
      <rPr>
        <sz val="11"/>
        <color theme="1"/>
        <rFont val="宋体"/>
        <family val="2"/>
        <charset val="134"/>
        <scheme val="minor"/>
      </rPr>
      <t/>
    </r>
    <phoneticPr fontId="3" type="noConversion"/>
  </si>
  <si>
    <r>
      <t>ms_BA_</t>
    </r>
    <r>
      <rPr>
        <b/>
        <sz val="10"/>
        <rFont val="宋体"/>
        <family val="3"/>
        <charset val="134"/>
      </rPr>
      <t>最低目录下传送文件个数为</t>
    </r>
    <r>
      <rPr>
        <b/>
        <sz val="10"/>
        <rFont val="Arial"/>
        <family val="2"/>
      </rPr>
      <t>1000_i0003</t>
    </r>
    <r>
      <rPr>
        <sz val="11"/>
        <color theme="1"/>
        <rFont val="宋体"/>
        <family val="2"/>
        <charset val="134"/>
        <scheme val="minor"/>
      </rPr>
      <t/>
    </r>
    <phoneticPr fontId="3" type="noConversion"/>
  </si>
  <si>
    <r>
      <t>ms_BA_</t>
    </r>
    <r>
      <rPr>
        <b/>
        <sz val="10"/>
        <rFont val="宋体"/>
        <family val="3"/>
        <charset val="134"/>
      </rPr>
      <t>传送与处理总个数是否一致</t>
    </r>
    <r>
      <rPr>
        <b/>
        <sz val="10"/>
        <rFont val="Arial"/>
        <family val="2"/>
      </rPr>
      <t>_i0004</t>
    </r>
    <r>
      <rPr>
        <sz val="11"/>
        <color theme="1"/>
        <rFont val="宋体"/>
        <family val="2"/>
        <charset val="134"/>
        <scheme val="minor"/>
      </rPr>
      <t/>
    </r>
    <phoneticPr fontId="3" type="noConversion"/>
  </si>
  <si>
    <r>
      <t>ms_BA_</t>
    </r>
    <r>
      <rPr>
        <b/>
        <sz val="10"/>
        <rFont val="宋体"/>
        <family val="3"/>
        <charset val="134"/>
      </rPr>
      <t>传送全部正确文件处理后预期文件正确</t>
    </r>
    <r>
      <rPr>
        <b/>
        <sz val="10"/>
        <rFont val="Arial"/>
        <family val="2"/>
      </rPr>
      <t>_i0005</t>
    </r>
    <phoneticPr fontId="6" type="noConversion"/>
  </si>
  <si>
    <r>
      <t>ms_BA_</t>
    </r>
    <r>
      <rPr>
        <b/>
        <sz val="10"/>
        <rFont val="宋体"/>
        <family val="3"/>
        <charset val="134"/>
      </rPr>
      <t>传送全部错误文件处理后预期文件错误</t>
    </r>
    <r>
      <rPr>
        <b/>
        <sz val="10"/>
        <rFont val="Arial"/>
        <family val="2"/>
      </rPr>
      <t>_i0006</t>
    </r>
    <phoneticPr fontId="3" type="noConversion"/>
  </si>
  <si>
    <r>
      <t>ms_BA_</t>
    </r>
    <r>
      <rPr>
        <b/>
        <sz val="10"/>
        <rFont val="宋体"/>
        <family val="3"/>
        <charset val="134"/>
      </rPr>
      <t>传送</t>
    </r>
    <r>
      <rPr>
        <b/>
        <sz val="10"/>
        <rFont val="Arial"/>
        <family val="2"/>
      </rPr>
      <t>20</t>
    </r>
    <r>
      <rPr>
        <b/>
        <sz val="10"/>
        <rFont val="宋体"/>
        <family val="3"/>
        <charset val="134"/>
      </rPr>
      <t>个正确文件</t>
    </r>
    <r>
      <rPr>
        <b/>
        <sz val="10"/>
        <rFont val="Arial"/>
        <family val="2"/>
      </rPr>
      <t>2</t>
    </r>
    <r>
      <rPr>
        <b/>
        <sz val="10"/>
        <rFont val="宋体"/>
        <family val="3"/>
        <charset val="134"/>
      </rPr>
      <t>个命名错误的文件的处理</t>
    </r>
    <r>
      <rPr>
        <b/>
        <sz val="10"/>
        <rFont val="Arial"/>
        <family val="2"/>
      </rPr>
      <t>_i0007</t>
    </r>
    <phoneticPr fontId="3" type="noConversion"/>
  </si>
  <si>
    <r>
      <t>ms_BA_</t>
    </r>
    <r>
      <rPr>
        <b/>
        <sz val="10"/>
        <rFont val="宋体"/>
        <family val="3"/>
        <charset val="134"/>
      </rPr>
      <t>服务调用的并发处理</t>
    </r>
    <r>
      <rPr>
        <b/>
        <sz val="10"/>
        <rFont val="Arial"/>
        <family val="2"/>
      </rPr>
      <t>_i0001</t>
    </r>
    <phoneticPr fontId="6" type="noConversion"/>
  </si>
  <si>
    <r>
      <t>ms_BA_</t>
    </r>
    <r>
      <rPr>
        <b/>
        <sz val="10"/>
        <rFont val="宋体"/>
        <family val="3"/>
        <charset val="134"/>
      </rPr>
      <t>服务调用异常</t>
    </r>
    <r>
      <rPr>
        <b/>
        <sz val="10"/>
        <rFont val="Arial"/>
        <family val="2"/>
      </rPr>
      <t>_i0002</t>
    </r>
    <r>
      <rPr>
        <sz val="11"/>
        <color theme="1"/>
        <rFont val="宋体"/>
        <family val="2"/>
        <charset val="134"/>
        <scheme val="minor"/>
      </rPr>
      <t/>
    </r>
    <phoneticPr fontId="3" type="noConversion"/>
  </si>
  <si>
    <r>
      <t>ms_BA_</t>
    </r>
    <r>
      <rPr>
        <b/>
        <sz val="10"/>
        <rFont val="宋体"/>
        <family val="3"/>
        <charset val="134"/>
      </rPr>
      <t>附件内容为中文汉字</t>
    </r>
    <r>
      <rPr>
        <b/>
        <sz val="10"/>
        <rFont val="Arial"/>
        <family val="2"/>
      </rPr>
      <t>_i0001</t>
    </r>
    <phoneticPr fontId="6" type="noConversion"/>
  </si>
  <si>
    <r>
      <t>ms_BA_</t>
    </r>
    <r>
      <rPr>
        <b/>
        <sz val="10"/>
        <rFont val="宋体"/>
        <family val="3"/>
        <charset val="134"/>
      </rPr>
      <t>附件内容为藏文</t>
    </r>
    <r>
      <rPr>
        <b/>
        <sz val="10"/>
        <rFont val="Arial"/>
        <family val="2"/>
      </rPr>
      <t>_i0002</t>
    </r>
    <r>
      <rPr>
        <sz val="11"/>
        <color theme="1"/>
        <rFont val="宋体"/>
        <family val="2"/>
        <charset val="134"/>
        <scheme val="minor"/>
      </rPr>
      <t/>
    </r>
    <phoneticPr fontId="3" type="noConversion"/>
  </si>
  <si>
    <r>
      <t>ms_BA_</t>
    </r>
    <r>
      <rPr>
        <b/>
        <sz val="10"/>
        <rFont val="宋体"/>
        <family val="3"/>
        <charset val="134"/>
      </rPr>
      <t>附件内容为回文</t>
    </r>
    <r>
      <rPr>
        <b/>
        <sz val="10"/>
        <rFont val="Arial"/>
        <family val="2"/>
      </rPr>
      <t>_i0003</t>
    </r>
    <r>
      <rPr>
        <sz val="11"/>
        <color theme="1"/>
        <rFont val="宋体"/>
        <family val="2"/>
        <charset val="134"/>
        <scheme val="minor"/>
      </rPr>
      <t/>
    </r>
    <phoneticPr fontId="3" type="noConversion"/>
  </si>
  <si>
    <r>
      <t>ms_BA_</t>
    </r>
    <r>
      <rPr>
        <b/>
        <sz val="10"/>
        <rFont val="宋体"/>
        <family val="3"/>
        <charset val="134"/>
      </rPr>
      <t>附件内容为蒙文</t>
    </r>
    <r>
      <rPr>
        <b/>
        <sz val="10"/>
        <rFont val="Arial"/>
        <family val="2"/>
      </rPr>
      <t>_i0004</t>
    </r>
    <r>
      <rPr>
        <sz val="11"/>
        <color theme="1"/>
        <rFont val="宋体"/>
        <family val="2"/>
        <charset val="134"/>
        <scheme val="minor"/>
      </rPr>
      <t/>
    </r>
    <phoneticPr fontId="3" type="noConversion"/>
  </si>
  <si>
    <r>
      <t>ms_BA_</t>
    </r>
    <r>
      <rPr>
        <b/>
        <sz val="10"/>
        <rFont val="宋体"/>
        <family val="3"/>
        <charset val="134"/>
      </rPr>
      <t>附件内容为英文</t>
    </r>
    <r>
      <rPr>
        <b/>
        <sz val="10"/>
        <rFont val="Arial"/>
        <family val="2"/>
      </rPr>
      <t>_i0006</t>
    </r>
    <r>
      <rPr>
        <sz val="11"/>
        <color theme="1"/>
        <rFont val="宋体"/>
        <family val="2"/>
        <charset val="134"/>
        <scheme val="minor"/>
      </rPr>
      <t/>
    </r>
    <phoneticPr fontId="3" type="noConversion"/>
  </si>
  <si>
    <r>
      <t>ms_BA_</t>
    </r>
    <r>
      <rPr>
        <b/>
        <sz val="10"/>
        <rFont val="宋体"/>
        <family val="3"/>
        <charset val="134"/>
      </rPr>
      <t>附件内容为日文</t>
    </r>
    <r>
      <rPr>
        <b/>
        <sz val="10"/>
        <rFont val="Arial"/>
        <family val="2"/>
      </rPr>
      <t>_i0007</t>
    </r>
    <r>
      <rPr>
        <sz val="11"/>
        <color theme="1"/>
        <rFont val="宋体"/>
        <family val="2"/>
        <charset val="134"/>
        <scheme val="minor"/>
      </rPr>
      <t/>
    </r>
    <phoneticPr fontId="3" type="noConversion"/>
  </si>
  <si>
    <r>
      <t>ms_BA_</t>
    </r>
    <r>
      <rPr>
        <b/>
        <sz val="10"/>
        <rFont val="宋体"/>
        <family val="3"/>
        <charset val="134"/>
      </rPr>
      <t>附件内容为韩文</t>
    </r>
    <r>
      <rPr>
        <b/>
        <sz val="10"/>
        <rFont val="Arial"/>
        <family val="2"/>
      </rPr>
      <t>_i0008</t>
    </r>
    <r>
      <rPr>
        <sz val="11"/>
        <color theme="1"/>
        <rFont val="宋体"/>
        <family val="2"/>
        <charset val="134"/>
        <scheme val="minor"/>
      </rPr>
      <t/>
    </r>
    <phoneticPr fontId="3" type="noConversion"/>
  </si>
  <si>
    <t>内容为组合情况</t>
    <phoneticPr fontId="3" type="noConversion"/>
  </si>
  <si>
    <r>
      <t>ms_BA_</t>
    </r>
    <r>
      <rPr>
        <b/>
        <sz val="10"/>
        <rFont val="宋体"/>
        <family val="3"/>
        <charset val="134"/>
      </rPr>
      <t>附件为零个时</t>
    </r>
    <r>
      <rPr>
        <b/>
        <sz val="10"/>
        <rFont val="Arial"/>
        <family val="2"/>
      </rPr>
      <t>_i0001</t>
    </r>
    <phoneticPr fontId="6" type="noConversion"/>
  </si>
  <si>
    <r>
      <t>ms_BA_</t>
    </r>
    <r>
      <rPr>
        <b/>
        <sz val="10"/>
        <rFont val="宋体"/>
        <family val="3"/>
        <charset val="134"/>
      </rPr>
      <t>附加内容为空时</t>
    </r>
    <r>
      <rPr>
        <b/>
        <sz val="10"/>
        <rFont val="Arial"/>
        <family val="2"/>
      </rPr>
      <t>_i0001</t>
    </r>
    <phoneticPr fontId="6" type="noConversion"/>
  </si>
  <si>
    <r>
      <t>ms_BA_</t>
    </r>
    <r>
      <rPr>
        <b/>
        <sz val="10"/>
        <rFont val="宋体"/>
        <family val="3"/>
        <charset val="134"/>
      </rPr>
      <t>附加内容为</t>
    </r>
    <r>
      <rPr>
        <b/>
        <sz val="10"/>
        <rFont val="Arial"/>
        <family val="2"/>
      </rPr>
      <t>1k</t>
    </r>
    <r>
      <rPr>
        <b/>
        <sz val="10"/>
        <rFont val="宋体"/>
        <family val="3"/>
        <charset val="134"/>
      </rPr>
      <t>时</t>
    </r>
    <r>
      <rPr>
        <b/>
        <sz val="10"/>
        <rFont val="Arial"/>
        <family val="2"/>
      </rPr>
      <t>_i0002</t>
    </r>
    <r>
      <rPr>
        <sz val="11"/>
        <color theme="1"/>
        <rFont val="宋体"/>
        <family val="2"/>
        <charset val="134"/>
        <scheme val="minor"/>
      </rPr>
      <t/>
    </r>
    <phoneticPr fontId="3" type="noConversion"/>
  </si>
  <si>
    <r>
      <t>ms_BA_</t>
    </r>
    <r>
      <rPr>
        <b/>
        <sz val="10"/>
        <rFont val="宋体"/>
        <family val="3"/>
        <charset val="134"/>
      </rPr>
      <t>附加内容为</t>
    </r>
    <r>
      <rPr>
        <b/>
        <sz val="10"/>
        <rFont val="Arial"/>
        <family val="2"/>
      </rPr>
      <t>5M</t>
    </r>
    <r>
      <rPr>
        <b/>
        <sz val="10"/>
        <rFont val="宋体"/>
        <family val="3"/>
        <charset val="134"/>
      </rPr>
      <t>时</t>
    </r>
    <r>
      <rPr>
        <b/>
        <sz val="10"/>
        <rFont val="Arial"/>
        <family val="2"/>
      </rPr>
      <t>_i0003</t>
    </r>
    <r>
      <rPr>
        <sz val="11"/>
        <color theme="1"/>
        <rFont val="宋体"/>
        <family val="2"/>
        <charset val="134"/>
        <scheme val="minor"/>
      </rPr>
      <t/>
    </r>
    <phoneticPr fontId="3" type="noConversion"/>
  </si>
  <si>
    <r>
      <t>ms_BA_</t>
    </r>
    <r>
      <rPr>
        <b/>
        <sz val="10"/>
        <rFont val="宋体"/>
        <family val="3"/>
        <charset val="134"/>
      </rPr>
      <t>附加内容为</t>
    </r>
    <r>
      <rPr>
        <b/>
        <sz val="10"/>
        <rFont val="Arial"/>
        <family val="2"/>
      </rPr>
      <t>1024M</t>
    </r>
    <r>
      <rPr>
        <b/>
        <sz val="10"/>
        <rFont val="宋体"/>
        <family val="3"/>
        <charset val="134"/>
      </rPr>
      <t>时</t>
    </r>
    <r>
      <rPr>
        <b/>
        <sz val="10"/>
        <rFont val="Arial"/>
        <family val="2"/>
      </rPr>
      <t>_i0004</t>
    </r>
    <r>
      <rPr>
        <sz val="11"/>
        <color theme="1"/>
        <rFont val="宋体"/>
        <family val="2"/>
        <charset val="134"/>
        <scheme val="minor"/>
      </rPr>
      <t/>
    </r>
    <phoneticPr fontId="3" type="noConversion"/>
  </si>
  <si>
    <r>
      <t>ms_BA_</t>
    </r>
    <r>
      <rPr>
        <b/>
        <sz val="10"/>
        <rFont val="宋体"/>
        <family val="3"/>
        <charset val="134"/>
      </rPr>
      <t>附件为超文本</t>
    </r>
    <r>
      <rPr>
        <b/>
        <sz val="10"/>
        <rFont val="Arial"/>
        <family val="2"/>
      </rPr>
      <t>_i0007</t>
    </r>
    <r>
      <rPr>
        <sz val="11"/>
        <color theme="1"/>
        <rFont val="宋体"/>
        <family val="2"/>
        <charset val="134"/>
        <scheme val="minor"/>
      </rPr>
      <t/>
    </r>
    <phoneticPr fontId="3" type="noConversion"/>
  </si>
  <si>
    <r>
      <t>ms_BA_</t>
    </r>
    <r>
      <rPr>
        <b/>
        <sz val="10"/>
        <rFont val="宋体"/>
        <family val="3"/>
        <charset val="134"/>
      </rPr>
      <t>附件为压缩格式</t>
    </r>
    <r>
      <rPr>
        <b/>
        <sz val="10"/>
        <rFont val="Arial"/>
        <family val="2"/>
      </rPr>
      <t>_i0008</t>
    </r>
    <r>
      <rPr>
        <sz val="11"/>
        <color theme="1"/>
        <rFont val="宋体"/>
        <family val="2"/>
        <charset val="134"/>
        <scheme val="minor"/>
      </rPr>
      <t/>
    </r>
    <phoneticPr fontId="3" type="noConversion"/>
  </si>
  <si>
    <r>
      <t>ms_BA_</t>
    </r>
    <r>
      <rPr>
        <b/>
        <sz val="10"/>
        <rFont val="宋体"/>
        <family val="3"/>
        <charset val="134"/>
      </rPr>
      <t>文件夹命名为长日期格式</t>
    </r>
    <r>
      <rPr>
        <b/>
        <sz val="10"/>
        <rFont val="Arial"/>
        <family val="2"/>
      </rPr>
      <t>_i0001</t>
    </r>
    <phoneticPr fontId="6" type="noConversion"/>
  </si>
  <si>
    <r>
      <t>ms_BA_</t>
    </r>
    <r>
      <rPr>
        <b/>
        <sz val="10"/>
        <rFont val="宋体"/>
        <family val="3"/>
        <charset val="134"/>
      </rPr>
      <t>文件夹命名为短日期格式</t>
    </r>
    <r>
      <rPr>
        <b/>
        <sz val="10"/>
        <rFont val="Arial"/>
        <family val="2"/>
      </rPr>
      <t>_i0002</t>
    </r>
    <r>
      <rPr>
        <sz val="11"/>
        <color theme="1"/>
        <rFont val="宋体"/>
        <family val="2"/>
        <charset val="134"/>
        <scheme val="minor"/>
      </rPr>
      <t/>
    </r>
    <phoneticPr fontId="3" type="noConversion"/>
  </si>
  <si>
    <r>
      <t>ms_BA_</t>
    </r>
    <r>
      <rPr>
        <b/>
        <sz val="10"/>
        <rFont val="宋体"/>
        <family val="3"/>
        <charset val="134"/>
      </rPr>
      <t>附件文件存储在根目录下</t>
    </r>
    <r>
      <rPr>
        <b/>
        <sz val="10"/>
        <rFont val="Arial"/>
        <family val="2"/>
      </rPr>
      <t>_i0001</t>
    </r>
    <phoneticPr fontId="6" type="noConversion"/>
  </si>
  <si>
    <r>
      <t>ms_BA_</t>
    </r>
    <r>
      <rPr>
        <b/>
        <sz val="10"/>
        <rFont val="宋体"/>
        <family val="3"/>
        <charset val="134"/>
      </rPr>
      <t>附件文件存储在一级目录下</t>
    </r>
    <r>
      <rPr>
        <b/>
        <sz val="10"/>
        <rFont val="Arial"/>
        <family val="2"/>
      </rPr>
      <t>_i0002</t>
    </r>
    <r>
      <rPr>
        <sz val="11"/>
        <color theme="1"/>
        <rFont val="宋体"/>
        <family val="2"/>
        <charset val="134"/>
        <scheme val="minor"/>
      </rPr>
      <t/>
    </r>
    <phoneticPr fontId="3" type="noConversion"/>
  </si>
  <si>
    <r>
      <t>ms_BA_</t>
    </r>
    <r>
      <rPr>
        <b/>
        <sz val="10"/>
        <rFont val="宋体"/>
        <family val="3"/>
        <charset val="134"/>
      </rPr>
      <t>附件文件存储在五级目录下</t>
    </r>
    <r>
      <rPr>
        <b/>
        <sz val="10"/>
        <rFont val="Arial"/>
        <family val="2"/>
      </rPr>
      <t>_i0003</t>
    </r>
    <r>
      <rPr>
        <sz val="11"/>
        <color theme="1"/>
        <rFont val="宋体"/>
        <family val="2"/>
        <charset val="134"/>
        <scheme val="minor"/>
      </rPr>
      <t/>
    </r>
    <phoneticPr fontId="3" type="noConversion"/>
  </si>
  <si>
    <r>
      <t>ms_BA_</t>
    </r>
    <r>
      <rPr>
        <b/>
        <sz val="10"/>
        <rFont val="宋体"/>
        <family val="3"/>
        <charset val="134"/>
      </rPr>
      <t>附件文件存储在</t>
    </r>
    <r>
      <rPr>
        <b/>
        <sz val="10"/>
        <rFont val="Arial"/>
        <family val="2"/>
      </rPr>
      <t>255</t>
    </r>
    <r>
      <rPr>
        <b/>
        <sz val="10"/>
        <rFont val="宋体"/>
        <family val="3"/>
        <charset val="134"/>
      </rPr>
      <t>级目录下</t>
    </r>
    <r>
      <rPr>
        <b/>
        <sz val="10"/>
        <rFont val="Arial"/>
        <family val="2"/>
      </rPr>
      <t>_i0004</t>
    </r>
    <r>
      <rPr>
        <sz val="11"/>
        <color theme="1"/>
        <rFont val="宋体"/>
        <family val="2"/>
        <charset val="134"/>
        <scheme val="minor"/>
      </rPr>
      <t/>
    </r>
    <phoneticPr fontId="3" type="noConversion"/>
  </si>
  <si>
    <r>
      <t>ms_BA_</t>
    </r>
    <r>
      <rPr>
        <b/>
        <sz val="10"/>
        <rFont val="宋体"/>
        <family val="3"/>
        <charset val="134"/>
      </rPr>
      <t>附件文件存储在</t>
    </r>
    <r>
      <rPr>
        <b/>
        <sz val="10"/>
        <rFont val="Arial"/>
        <family val="2"/>
      </rPr>
      <t>256</t>
    </r>
    <r>
      <rPr>
        <b/>
        <sz val="10"/>
        <rFont val="宋体"/>
        <family val="3"/>
        <charset val="134"/>
      </rPr>
      <t>级目录下</t>
    </r>
    <r>
      <rPr>
        <b/>
        <sz val="10"/>
        <rFont val="Arial"/>
        <family val="2"/>
      </rPr>
      <t>_i0005</t>
    </r>
    <phoneticPr fontId="3" type="noConversion"/>
  </si>
  <si>
    <r>
      <t>ms_BA_</t>
    </r>
    <r>
      <rPr>
        <b/>
        <sz val="10"/>
        <rFont val="宋体"/>
        <family val="3"/>
        <charset val="134"/>
      </rPr>
      <t>必传参数个别为空</t>
    </r>
    <r>
      <rPr>
        <b/>
        <sz val="10"/>
        <rFont val="Arial"/>
        <family val="2"/>
      </rPr>
      <t>_i0001</t>
    </r>
    <phoneticPr fontId="6" type="noConversion"/>
  </si>
  <si>
    <r>
      <t>ms_BA_</t>
    </r>
    <r>
      <rPr>
        <b/>
        <sz val="10"/>
        <rFont val="宋体"/>
        <family val="3"/>
        <charset val="134"/>
      </rPr>
      <t>必传参数格式有误</t>
    </r>
    <r>
      <rPr>
        <b/>
        <sz val="10"/>
        <rFont val="Arial"/>
        <family val="2"/>
      </rPr>
      <t>_i0002</t>
    </r>
    <r>
      <rPr>
        <sz val="11"/>
        <color theme="1"/>
        <rFont val="宋体"/>
        <family val="2"/>
        <charset val="134"/>
        <scheme val="minor"/>
      </rPr>
      <t/>
    </r>
    <phoneticPr fontId="3" type="noConversion"/>
  </si>
  <si>
    <r>
      <t>ms_BA_</t>
    </r>
    <r>
      <rPr>
        <b/>
        <sz val="10"/>
        <rFont val="宋体"/>
        <family val="3"/>
        <charset val="134"/>
      </rPr>
      <t>角色为审批人</t>
    </r>
    <r>
      <rPr>
        <b/>
        <sz val="10"/>
        <rFont val="Arial"/>
        <family val="2"/>
      </rPr>
      <t>_i0001</t>
    </r>
    <phoneticPr fontId="6" type="noConversion"/>
  </si>
  <si>
    <r>
      <t>ms_BA_</t>
    </r>
    <r>
      <rPr>
        <b/>
        <sz val="10"/>
        <rFont val="宋体"/>
        <family val="3"/>
        <charset val="134"/>
      </rPr>
      <t>角色为申请人</t>
    </r>
    <r>
      <rPr>
        <b/>
        <sz val="10"/>
        <rFont val="Arial"/>
        <family val="2"/>
      </rPr>
      <t>_i0002</t>
    </r>
    <r>
      <rPr>
        <sz val="11"/>
        <color theme="1"/>
        <rFont val="宋体"/>
        <family val="2"/>
        <charset val="134"/>
        <scheme val="minor"/>
      </rPr>
      <t/>
    </r>
    <phoneticPr fontId="3" type="noConversion"/>
  </si>
  <si>
    <r>
      <t>ms_BA_</t>
    </r>
    <r>
      <rPr>
        <b/>
        <sz val="10"/>
        <rFont val="宋体"/>
        <family val="3"/>
        <charset val="134"/>
      </rPr>
      <t>角色为操作人</t>
    </r>
    <r>
      <rPr>
        <b/>
        <sz val="10"/>
        <rFont val="Arial"/>
        <family val="2"/>
      </rPr>
      <t>_i0003</t>
    </r>
    <r>
      <rPr>
        <sz val="11"/>
        <color theme="1"/>
        <rFont val="宋体"/>
        <family val="2"/>
        <charset val="134"/>
        <scheme val="minor"/>
      </rPr>
      <t/>
    </r>
    <phoneticPr fontId="3" type="noConversion"/>
  </si>
  <si>
    <t>服务调用次数与解析次数</t>
    <phoneticPr fontId="3" type="noConversion"/>
  </si>
  <si>
    <r>
      <t>ms_BA_</t>
    </r>
    <r>
      <rPr>
        <b/>
        <sz val="10"/>
        <rFont val="宋体"/>
        <family val="3"/>
        <charset val="134"/>
      </rPr>
      <t>解析完整性验证</t>
    </r>
    <r>
      <rPr>
        <b/>
        <sz val="10"/>
        <rFont val="Arial"/>
        <family val="2"/>
      </rPr>
      <t>_i0003</t>
    </r>
    <r>
      <rPr>
        <sz val="11"/>
        <color theme="1"/>
        <rFont val="宋体"/>
        <family val="2"/>
        <charset val="134"/>
        <scheme val="minor"/>
      </rPr>
      <t/>
    </r>
    <phoneticPr fontId="3" type="noConversion"/>
  </si>
  <si>
    <r>
      <t>ms_BA_</t>
    </r>
    <r>
      <rPr>
        <b/>
        <sz val="10"/>
        <rFont val="宋体"/>
        <family val="3"/>
        <charset val="134"/>
      </rPr>
      <t>流水号位数验证</t>
    </r>
    <r>
      <rPr>
        <b/>
        <sz val="10"/>
        <rFont val="Arial"/>
        <family val="2"/>
      </rPr>
      <t>_i0001</t>
    </r>
    <phoneticPr fontId="6" type="noConversion"/>
  </si>
  <si>
    <r>
      <t>ms_BA_</t>
    </r>
    <r>
      <rPr>
        <b/>
        <sz val="10"/>
        <rFont val="宋体"/>
        <family val="3"/>
        <charset val="134"/>
      </rPr>
      <t>附件为一个时</t>
    </r>
    <r>
      <rPr>
        <b/>
        <sz val="10"/>
        <rFont val="Arial"/>
        <family val="2"/>
      </rPr>
      <t>_i0002</t>
    </r>
    <r>
      <rPr>
        <sz val="11"/>
        <color theme="1"/>
        <rFont val="宋体"/>
        <family val="2"/>
        <charset val="134"/>
        <scheme val="minor"/>
      </rPr>
      <t/>
    </r>
    <phoneticPr fontId="3" type="noConversion"/>
  </si>
  <si>
    <r>
      <t>ms_BA_</t>
    </r>
    <r>
      <rPr>
        <b/>
        <sz val="10"/>
        <rFont val="宋体"/>
        <family val="3"/>
        <charset val="134"/>
      </rPr>
      <t>附件为</t>
    </r>
    <r>
      <rPr>
        <b/>
        <sz val="10"/>
        <rFont val="Arial"/>
        <family val="2"/>
      </rPr>
      <t>1000</t>
    </r>
    <r>
      <rPr>
        <b/>
        <sz val="10"/>
        <rFont val="宋体"/>
        <family val="3"/>
        <charset val="134"/>
      </rPr>
      <t>个时</t>
    </r>
    <r>
      <rPr>
        <b/>
        <sz val="10"/>
        <rFont val="Arial"/>
        <family val="2"/>
      </rPr>
      <t>_i0003</t>
    </r>
    <r>
      <rPr>
        <sz val="11"/>
        <color theme="1"/>
        <rFont val="宋体"/>
        <family val="2"/>
        <charset val="134"/>
        <scheme val="minor"/>
      </rPr>
      <t/>
    </r>
    <phoneticPr fontId="3" type="noConversion"/>
  </si>
  <si>
    <r>
      <t>ms_BA_</t>
    </r>
    <r>
      <rPr>
        <b/>
        <sz val="10"/>
        <rFont val="宋体"/>
        <family val="3"/>
        <charset val="134"/>
      </rPr>
      <t>附件内容含中英数字时</t>
    </r>
    <r>
      <rPr>
        <b/>
        <sz val="10"/>
        <rFont val="Arial"/>
        <family val="2"/>
      </rPr>
      <t>_i0009</t>
    </r>
    <phoneticPr fontId="3" type="noConversion"/>
  </si>
  <si>
    <r>
      <t>ms_BA_</t>
    </r>
    <r>
      <rPr>
        <b/>
        <sz val="10"/>
        <rFont val="宋体"/>
        <family val="3"/>
        <charset val="134"/>
      </rPr>
      <t>附件日志文件格式</t>
    </r>
    <r>
      <rPr>
        <b/>
        <sz val="10"/>
        <rFont val="Arial"/>
        <family val="2"/>
      </rPr>
      <t>log_i0006</t>
    </r>
    <r>
      <rPr>
        <sz val="11"/>
        <color theme="1"/>
        <rFont val="宋体"/>
        <family val="2"/>
        <charset val="134"/>
        <scheme val="minor"/>
      </rPr>
      <t/>
    </r>
    <phoneticPr fontId="3" type="noConversion"/>
  </si>
  <si>
    <r>
      <t>ms_BA_</t>
    </r>
    <r>
      <rPr>
        <b/>
        <sz val="10"/>
        <rFont val="宋体"/>
        <family val="3"/>
        <charset val="134"/>
      </rPr>
      <t>附件证书格式</t>
    </r>
    <r>
      <rPr>
        <b/>
        <sz val="10"/>
        <rFont val="Arial"/>
        <family val="2"/>
      </rPr>
      <t>crt_i0005</t>
    </r>
    <r>
      <rPr>
        <sz val="11"/>
        <color theme="1"/>
        <rFont val="宋体"/>
        <family val="2"/>
        <charset val="134"/>
        <scheme val="minor"/>
      </rPr>
      <t/>
    </r>
    <phoneticPr fontId="3" type="noConversion"/>
  </si>
  <si>
    <r>
      <t>ms_BA_</t>
    </r>
    <r>
      <rPr>
        <b/>
        <sz val="10"/>
        <rFont val="宋体"/>
        <family val="3"/>
        <charset val="134"/>
      </rPr>
      <t>附件音频格式</t>
    </r>
    <r>
      <rPr>
        <b/>
        <sz val="10"/>
        <rFont val="Arial"/>
        <family val="2"/>
      </rPr>
      <t>MP3</t>
    </r>
    <r>
      <rPr>
        <b/>
        <sz val="10"/>
        <rFont val="宋体"/>
        <family val="3"/>
        <charset val="134"/>
      </rPr>
      <t>、</t>
    </r>
    <r>
      <rPr>
        <b/>
        <sz val="10"/>
        <rFont val="Arial"/>
        <family val="2"/>
      </rPr>
      <t>wav</t>
    </r>
    <r>
      <rPr>
        <b/>
        <sz val="10"/>
        <rFont val="宋体"/>
        <family val="3"/>
        <charset val="134"/>
      </rPr>
      <t>、</t>
    </r>
    <r>
      <rPr>
        <b/>
        <sz val="10"/>
        <rFont val="Arial"/>
        <family val="2"/>
      </rPr>
      <t>mid</t>
    </r>
    <r>
      <rPr>
        <b/>
        <sz val="10"/>
        <rFont val="宋体"/>
        <family val="3"/>
        <charset val="134"/>
      </rPr>
      <t>、</t>
    </r>
    <r>
      <rPr>
        <b/>
        <sz val="10"/>
        <rFont val="Arial"/>
        <family val="2"/>
      </rPr>
      <t>_i0003</t>
    </r>
    <r>
      <rPr>
        <sz val="11"/>
        <color theme="1"/>
        <rFont val="宋体"/>
        <family val="2"/>
        <charset val="134"/>
        <scheme val="minor"/>
      </rPr>
      <t/>
    </r>
    <phoneticPr fontId="3" type="noConversion"/>
  </si>
  <si>
    <r>
      <t>ms_BA_</t>
    </r>
    <r>
      <rPr>
        <b/>
        <sz val="10"/>
        <rFont val="宋体"/>
        <family val="3"/>
        <charset val="134"/>
      </rPr>
      <t>附件为视频格式</t>
    </r>
    <r>
      <rPr>
        <b/>
        <sz val="10"/>
        <rFont val="Arial"/>
        <family val="2"/>
      </rPr>
      <t>asp</t>
    </r>
    <r>
      <rPr>
        <b/>
        <sz val="10"/>
        <rFont val="宋体"/>
        <family val="3"/>
        <charset val="134"/>
      </rPr>
      <t>、</t>
    </r>
    <r>
      <rPr>
        <b/>
        <sz val="10"/>
        <rFont val="Arial"/>
        <family val="2"/>
      </rPr>
      <t>swf</t>
    </r>
    <r>
      <rPr>
        <b/>
        <sz val="10"/>
        <rFont val="宋体"/>
        <family val="3"/>
        <charset val="134"/>
      </rPr>
      <t>、</t>
    </r>
    <r>
      <rPr>
        <b/>
        <sz val="10"/>
        <rFont val="Arial"/>
        <family val="2"/>
      </rPr>
      <t>mpg4</t>
    </r>
    <r>
      <rPr>
        <b/>
        <sz val="10"/>
        <rFont val="宋体"/>
        <family val="3"/>
        <charset val="134"/>
      </rPr>
      <t>、</t>
    </r>
    <r>
      <rPr>
        <b/>
        <sz val="10"/>
        <rFont val="Arial"/>
        <family val="2"/>
      </rPr>
      <t>avi_i0004</t>
    </r>
    <r>
      <rPr>
        <sz val="11"/>
        <color theme="1"/>
        <rFont val="宋体"/>
        <family val="2"/>
        <charset val="134"/>
        <scheme val="minor"/>
      </rPr>
      <t/>
    </r>
    <phoneticPr fontId="3" type="noConversion"/>
  </si>
  <si>
    <r>
      <t>ms_BA_</t>
    </r>
    <r>
      <rPr>
        <b/>
        <sz val="10"/>
        <rFont val="宋体"/>
        <family val="3"/>
        <charset val="134"/>
      </rPr>
      <t>附件图片格式为</t>
    </r>
    <r>
      <rPr>
        <b/>
        <sz val="10"/>
        <rFont val="Arial"/>
        <family val="2"/>
      </rPr>
      <t>gif</t>
    </r>
    <r>
      <rPr>
        <b/>
        <sz val="10"/>
        <rFont val="宋体"/>
        <family val="3"/>
        <charset val="134"/>
      </rPr>
      <t>、</t>
    </r>
    <r>
      <rPr>
        <b/>
        <sz val="10"/>
        <rFont val="Arial"/>
        <family val="2"/>
      </rPr>
      <t>jpeg</t>
    </r>
    <r>
      <rPr>
        <b/>
        <sz val="10"/>
        <rFont val="宋体"/>
        <family val="3"/>
        <charset val="134"/>
      </rPr>
      <t>、</t>
    </r>
    <r>
      <rPr>
        <b/>
        <sz val="10"/>
        <rFont val="Arial"/>
        <family val="2"/>
      </rPr>
      <t>png</t>
    </r>
    <r>
      <rPr>
        <b/>
        <sz val="10"/>
        <rFont val="宋体"/>
        <family val="3"/>
        <charset val="134"/>
      </rPr>
      <t>、</t>
    </r>
    <r>
      <rPr>
        <b/>
        <sz val="10"/>
        <rFont val="Arial"/>
        <family val="2"/>
      </rPr>
      <t>bmp</t>
    </r>
    <r>
      <rPr>
        <b/>
        <sz val="10"/>
        <rFont val="宋体"/>
        <family val="3"/>
        <charset val="134"/>
      </rPr>
      <t>、</t>
    </r>
    <r>
      <rPr>
        <b/>
        <sz val="10"/>
        <rFont val="Arial"/>
        <family val="2"/>
      </rPr>
      <t>pdf</t>
    </r>
    <r>
      <rPr>
        <b/>
        <sz val="10"/>
        <rFont val="宋体"/>
        <family val="3"/>
        <charset val="134"/>
      </rPr>
      <t>、</t>
    </r>
    <r>
      <rPr>
        <b/>
        <sz val="10"/>
        <rFont val="Arial"/>
        <family val="2"/>
      </rPr>
      <t>_i0001</t>
    </r>
    <phoneticPr fontId="6" type="noConversion"/>
  </si>
  <si>
    <r>
      <t>ms_BA_</t>
    </r>
    <r>
      <rPr>
        <b/>
        <sz val="10"/>
        <rFont val="宋体"/>
        <family val="3"/>
        <charset val="134"/>
      </rPr>
      <t>附件文档格式为</t>
    </r>
    <r>
      <rPr>
        <b/>
        <sz val="10"/>
        <rFont val="Arial"/>
        <family val="2"/>
      </rPr>
      <t>txt</t>
    </r>
    <r>
      <rPr>
        <b/>
        <sz val="10"/>
        <rFont val="宋体"/>
        <family val="3"/>
        <charset val="134"/>
      </rPr>
      <t>、</t>
    </r>
    <r>
      <rPr>
        <b/>
        <sz val="10"/>
        <rFont val="Arial"/>
        <family val="2"/>
      </rPr>
      <t>wps</t>
    </r>
    <r>
      <rPr>
        <b/>
        <sz val="10"/>
        <rFont val="宋体"/>
        <family val="3"/>
        <charset val="134"/>
      </rPr>
      <t>、</t>
    </r>
    <r>
      <rPr>
        <b/>
        <sz val="10"/>
        <rFont val="Arial"/>
        <family val="2"/>
      </rPr>
      <t>doc</t>
    </r>
    <r>
      <rPr>
        <b/>
        <sz val="10"/>
        <rFont val="宋体"/>
        <family val="3"/>
        <charset val="134"/>
      </rPr>
      <t>、</t>
    </r>
    <r>
      <rPr>
        <b/>
        <sz val="10"/>
        <rFont val="Arial"/>
        <family val="2"/>
      </rPr>
      <t>docx</t>
    </r>
    <r>
      <rPr>
        <b/>
        <sz val="10"/>
        <rFont val="宋体"/>
        <family val="3"/>
        <charset val="134"/>
      </rPr>
      <t>、</t>
    </r>
    <r>
      <rPr>
        <b/>
        <sz val="10"/>
        <rFont val="Arial"/>
        <family val="2"/>
      </rPr>
      <t>xls</t>
    </r>
    <r>
      <rPr>
        <b/>
        <sz val="10"/>
        <rFont val="宋体"/>
        <family val="3"/>
        <charset val="134"/>
      </rPr>
      <t>、</t>
    </r>
    <r>
      <rPr>
        <b/>
        <sz val="10"/>
        <rFont val="Arial"/>
        <family val="2"/>
      </rPr>
      <t>xlsx</t>
    </r>
    <r>
      <rPr>
        <b/>
        <sz val="10"/>
        <rFont val="宋体"/>
        <family val="3"/>
        <charset val="134"/>
      </rPr>
      <t>、</t>
    </r>
    <r>
      <rPr>
        <b/>
        <sz val="10"/>
        <rFont val="Arial"/>
        <family val="2"/>
      </rPr>
      <t>ppt</t>
    </r>
    <r>
      <rPr>
        <b/>
        <sz val="10"/>
        <rFont val="宋体"/>
        <family val="3"/>
        <charset val="134"/>
      </rPr>
      <t>、</t>
    </r>
    <r>
      <rPr>
        <b/>
        <sz val="10"/>
        <rFont val="Arial"/>
        <family val="2"/>
      </rPr>
      <t>pptm_i0002</t>
    </r>
    <r>
      <rPr>
        <sz val="11"/>
        <color theme="1"/>
        <rFont val="宋体"/>
        <family val="2"/>
        <charset val="134"/>
        <scheme val="minor"/>
      </rPr>
      <t/>
    </r>
    <phoneticPr fontId="3" type="noConversion"/>
  </si>
  <si>
    <t>文件内容处理后是否一致</t>
    <phoneticPr fontId="3" type="noConversion"/>
  </si>
  <si>
    <r>
      <t>ms_BA_</t>
    </r>
    <r>
      <rPr>
        <b/>
        <sz val="10"/>
        <rFont val="宋体"/>
        <family val="3"/>
        <charset val="134"/>
      </rPr>
      <t>处理后内容一致</t>
    </r>
    <r>
      <rPr>
        <b/>
        <sz val="10"/>
        <rFont val="Arial"/>
        <family val="2"/>
      </rPr>
      <t>_i0001</t>
    </r>
    <phoneticPr fontId="3" type="noConversion"/>
  </si>
  <si>
    <t>ms_BA_处理后内容一致_i0001</t>
    <phoneticPr fontId="3" type="noConversion"/>
  </si>
  <si>
    <t>验证对日期格式的处理</t>
    <phoneticPr fontId="6" type="noConversion"/>
  </si>
  <si>
    <r>
      <t>ms_BA_</t>
    </r>
    <r>
      <rPr>
        <b/>
        <sz val="10"/>
        <rFont val="宋体"/>
        <family val="3"/>
        <charset val="134"/>
      </rPr>
      <t>文件夹命名非正常日期分隔</t>
    </r>
    <r>
      <rPr>
        <b/>
        <sz val="10"/>
        <rFont val="Arial"/>
        <family val="2"/>
      </rPr>
      <t>_i0002</t>
    </r>
    <r>
      <rPr>
        <sz val="11"/>
        <color theme="1"/>
        <rFont val="宋体"/>
        <family val="2"/>
        <charset val="134"/>
        <scheme val="minor"/>
      </rPr>
      <t/>
    </r>
    <phoneticPr fontId="3" type="noConversion"/>
  </si>
  <si>
    <t>验证对非正常日期格式的处理</t>
    <phoneticPr fontId="6" type="noConversion"/>
  </si>
  <si>
    <t xml:space="preserve">前提条件：
1.正确配置测试环境，登陆系统；
2.建立日期格式为yyyy^mm^dd文件夹路径
测试步骤
1.解析此路径下的日志
2.查看数据库中是否已插入此日志数据
</t>
    <phoneticPr fontId="3" type="noConversion"/>
  </si>
  <si>
    <t xml:space="preserve">前提条件：
1.正确配置测试环境，登陆系统；
2.在服务器D盘根目录下存日志文件
测试步骤
1.解析此路径下的日志
2.查看数据库中是否已插入此日志数据
</t>
    <phoneticPr fontId="3" type="noConversion"/>
  </si>
  <si>
    <t>验证对根目录下日志文件的处理</t>
    <phoneticPr fontId="6" type="noConversion"/>
  </si>
  <si>
    <t>验证对一级目录下日志文件的处理</t>
    <phoneticPr fontId="6" type="noConversion"/>
  </si>
  <si>
    <t>验证对五级目录下日志文件的处理</t>
    <phoneticPr fontId="6" type="noConversion"/>
  </si>
  <si>
    <t xml:space="preserve">前提条件：
1.正确配置测试环境，登陆系统；
2.在服务器D盘根目录下嵌套建立五级文件夹存日志文件
测试步骤
1.解析此路径下的日志
2.查看数据库中是否已插入此日志数据
</t>
    <phoneticPr fontId="3" type="noConversion"/>
  </si>
  <si>
    <t xml:space="preserve">前提条件：
1.正确配置测试环境，登陆系统；
2.在服务器D盘根目录下嵌套建立255级文件夹存日志文件
测试步骤
1.解析此路径下的日志
2.查看数据库中是否已插入此日志数据
</t>
    <phoneticPr fontId="3" type="noConversion"/>
  </si>
  <si>
    <t>验证对深级度目录下日志文件的处理</t>
    <phoneticPr fontId="6" type="noConversion"/>
  </si>
  <si>
    <t>验证对界外深度目录下日志文件的处理</t>
    <phoneticPr fontId="6" type="noConversion"/>
  </si>
  <si>
    <t xml:space="preserve">前提条件：
1.正确配置测试环境，登陆系统；
2.在服务器D盘根目录下嵌套建立256级文件夹存日志文件
测试步骤
1.解析此路径下的日志
2.查看数据库中是否已插入此日志数据
</t>
    <phoneticPr fontId="3" type="noConversion"/>
  </si>
  <si>
    <t>目录下没有日志的处理</t>
    <phoneticPr fontId="6" type="noConversion"/>
  </si>
  <si>
    <t xml:space="preserve">前提条件：
1.正确配置测试环境，登陆系统；
2.在服务器D盘根目录下嵌套建立五级文件夹不存日志文件
测试步骤
1.正常步骤解析日志
2.查看解析日志
</t>
    <phoneticPr fontId="3" type="noConversion"/>
  </si>
  <si>
    <t xml:space="preserve">
1.插入失败，产生错误日志信息</t>
    <phoneticPr fontId="3" type="noConversion"/>
  </si>
  <si>
    <t>目录下有1个日志的处理</t>
    <phoneticPr fontId="6" type="noConversion"/>
  </si>
  <si>
    <t xml:space="preserve">前提条件：
1.正确配置测试环境，登陆系统；
2.在服务器D盘根目录下嵌套建立五级文件夹存1个日志文件
测试步骤
1.正常步骤解析日志
2.查看数据库中是否已插入此日志数据
</t>
    <phoneticPr fontId="3" type="noConversion"/>
  </si>
  <si>
    <t>目录下有1000个日志的处理</t>
    <phoneticPr fontId="6" type="noConversion"/>
  </si>
  <si>
    <t xml:space="preserve">前提条件：
1.正确配置测试环境，登陆系统；
2.在服务器D盘根目录下嵌套建立五级文件夹存1000个日志文件
测试步骤
1.正常步骤解析日志
2.查看数据库中是否已插入此日志数据
</t>
    <phoneticPr fontId="3" type="noConversion"/>
  </si>
  <si>
    <t>验证处理结果的完整性</t>
    <phoneticPr fontId="6" type="noConversion"/>
  </si>
  <si>
    <t xml:space="preserve">前提条件：
1.正确配置测试环境，登陆系统；
2.在服务器D盘根目录下嵌套建立五级文件夹存20个日志文件
测试步骤
1.正常步骤解析日志
2.查看数据库中是否已历遍20个日志数据
</t>
    <phoneticPr fontId="3" type="noConversion"/>
  </si>
  <si>
    <t>对正确内容、格式及命名的文件的处理</t>
    <phoneticPr fontId="6" type="noConversion"/>
  </si>
  <si>
    <t xml:space="preserve">前提条件：
1.正确配置测试环境，登陆系统；
2.在服务器D盘根目录下嵌套建立五级文件夹存5个有误的日志文件
测试步骤
1.正常步骤解析日志
2.查看解析日志
</t>
    <phoneticPr fontId="3" type="noConversion"/>
  </si>
  <si>
    <r>
      <t>ms_BA_</t>
    </r>
    <r>
      <rPr>
        <b/>
        <sz val="10"/>
        <rFont val="宋体"/>
        <family val="3"/>
        <charset val="134"/>
      </rPr>
      <t>传送</t>
    </r>
    <r>
      <rPr>
        <b/>
        <sz val="10"/>
        <rFont val="Arial"/>
        <family val="2"/>
      </rPr>
      <t>18</t>
    </r>
    <r>
      <rPr>
        <b/>
        <sz val="10"/>
        <rFont val="宋体"/>
        <family val="3"/>
        <charset val="134"/>
      </rPr>
      <t>个正确文件</t>
    </r>
    <r>
      <rPr>
        <b/>
        <sz val="10"/>
        <rFont val="Arial"/>
        <family val="2"/>
      </rPr>
      <t>2</t>
    </r>
    <r>
      <rPr>
        <b/>
        <sz val="10"/>
        <rFont val="宋体"/>
        <family val="3"/>
        <charset val="134"/>
      </rPr>
      <t>个命名错误的文件的处理</t>
    </r>
    <r>
      <rPr>
        <b/>
        <sz val="10"/>
        <rFont val="Arial"/>
        <family val="2"/>
      </rPr>
      <t>_i0007</t>
    </r>
    <phoneticPr fontId="3" type="noConversion"/>
  </si>
  <si>
    <t xml:space="preserve">前提条件：
1.正确配置测试环境，登陆系统；
2.在服务器D盘根目录下嵌套建立五级文件夹存18个正确文件2个内容错误的文件的日志文件
测试步骤
1.正常步骤解析日志
2.查看解析日志
3.查看数据库中是否有插入的数据
</t>
    <phoneticPr fontId="3" type="noConversion"/>
  </si>
  <si>
    <t xml:space="preserve">前提条件：
1.正确配置测试环境，登陆系统；
2.在服务器D盘根目录下嵌套建立五级文件夹存5个正常日志文件
测试步骤
1.正常步骤解析日志
2.查看数据库中是否与原日志数据一致
</t>
    <phoneticPr fontId="3" type="noConversion"/>
  </si>
  <si>
    <t>对日志全部有误的文件的处理</t>
    <phoneticPr fontId="6" type="noConversion"/>
  </si>
  <si>
    <t>对日志部分有误的文件的处理</t>
    <phoneticPr fontId="6" type="noConversion"/>
  </si>
  <si>
    <t>对日志内容的处理</t>
    <phoneticPr fontId="6" type="noConversion"/>
  </si>
  <si>
    <t xml:space="preserve">前提条件：
1.正确配置测试环境，登陆系统；
2.在服务器D盘根目录下嵌套建立五级文件夹存5个正常的日志文件，并确定日志内容
测试步骤
1.正常步骤解析日志
2.查看数据库中是否已插入日志数据
3.比对数据库中内容与日志内容
</t>
    <phoneticPr fontId="3" type="noConversion"/>
  </si>
  <si>
    <t>1.成功显示系统查询界面
2.正确执行
3.正确显示筛选</t>
    <phoneticPr fontId="3" type="noConversion"/>
  </si>
  <si>
    <t>1.查询失败，提示错误信息</t>
    <phoneticPr fontId="6" type="noConversion"/>
  </si>
  <si>
    <t>1.成功显示系统查询界面
2.提示客户号不能为空</t>
    <phoneticPr fontId="3" type="noConversion"/>
  </si>
  <si>
    <t>1.成功显示系统查询界面
2.正确跳转页面，显示查询结果。5条不同流水号记录：
30100201101190602063168
30100201101190602063161
30100201101190602063155
30100201101190602063154
30100201101190602063152
3.成功显示此记录的详细信息：
      1）客户信息、证件信息、联系信息、电子联系信息、联系人信息、个人兴趣爱好、
      2）默认首屏显示客户基本信息，左侧显示操作后数据，右侧显示操作前数据</t>
    <phoneticPr fontId="3" type="noConversion"/>
  </si>
  <si>
    <t xml:space="preserve">1.成功显示系统查询界面
2.正确跳转页面，显示查询结果。2条不同流水号记录：30101201102190103001555
30101201102180103001697
</t>
    <phoneticPr fontId="3" type="noConversion"/>
  </si>
  <si>
    <t>1.查询失败，提示错误信息</t>
    <phoneticPr fontId="6" type="noConversion"/>
  </si>
  <si>
    <t>1.成功显示系统查询界面
2.清空所录入信息</t>
    <phoneticPr fontId="3" type="noConversion"/>
  </si>
  <si>
    <t xml:space="preserve">1.成功显示系统查询结果
</t>
    <phoneticPr fontId="6" type="noConversion"/>
  </si>
  <si>
    <t>1.键盘录入失败</t>
    <phoneticPr fontId="6" type="noConversion"/>
  </si>
  <si>
    <t>1.插入成功</t>
    <phoneticPr fontId="3" type="noConversion"/>
  </si>
  <si>
    <t>1.保持了数据的正确性与完整性</t>
    <phoneticPr fontId="3" type="noConversion"/>
  </si>
  <si>
    <t>1.插入失败，日志记录错误信息</t>
    <phoneticPr fontId="3" type="noConversion"/>
  </si>
  <si>
    <t>1.解析失败，记录失败原因</t>
    <phoneticPr fontId="3" type="noConversion"/>
  </si>
  <si>
    <t>1.插入失败，产生错误日志信息</t>
    <phoneticPr fontId="3" type="noConversion"/>
  </si>
  <si>
    <t xml:space="preserve">前提条件：
1.正确配置测试环境，登陆系统；
2.已确认验证须抓取的xbank鹰眼日志
3.登陆系统，到查询信息界面，
测试步骤_1
1.输入查询条件：
      无操作
 执行触发
</t>
    <phoneticPr fontId="3" type="noConversion"/>
  </si>
  <si>
    <t>服务调用的并发处理</t>
    <phoneticPr fontId="3" type="noConversion"/>
  </si>
  <si>
    <t>附加内容为5M时</t>
  </si>
  <si>
    <t>附加内容为1024M</t>
  </si>
  <si>
    <t>长日期格式</t>
  </si>
  <si>
    <t>短日期格式</t>
  </si>
  <si>
    <t>深级度目录下</t>
    <phoneticPr fontId="3" type="noConversion"/>
  </si>
  <si>
    <t>级度外</t>
    <phoneticPr fontId="3" type="noConversion"/>
  </si>
  <si>
    <t>验证附件内容含中英数字时</t>
  </si>
  <si>
    <t>验证附件为零个时</t>
  </si>
  <si>
    <t>验证附件图片格式</t>
  </si>
  <si>
    <t>验证附件文档格式</t>
  </si>
  <si>
    <t>验证附件音频格式</t>
  </si>
  <si>
    <t>验证附件为视频格式</t>
  </si>
  <si>
    <t>验证附件证书格式</t>
  </si>
  <si>
    <t>验证附件日志文件格式</t>
  </si>
  <si>
    <t>验证附件为超文本</t>
  </si>
  <si>
    <t>验证附件为压缩格式</t>
  </si>
  <si>
    <t>验证附件文件存储在根目录</t>
  </si>
  <si>
    <t>验证附件文件存储在一级目录下</t>
  </si>
  <si>
    <t>验证附件文件存储在五级目录下</t>
  </si>
  <si>
    <t>验证附件内容为中文汉字</t>
    <phoneticPr fontId="3" type="noConversion"/>
  </si>
  <si>
    <t xml:space="preserve">1.可处理要求范围内的并发
</t>
    <phoneticPr fontId="3" type="noConversion"/>
  </si>
  <si>
    <t>范围外</t>
  </si>
  <si>
    <t>前提条件：
1.正确配置测试环境，
测试步骤_1
1.由软件产生并发
   执行触发；
3.选择记录记录行内双击触发</t>
    <phoneticPr fontId="3" type="noConversion"/>
  </si>
  <si>
    <t>内容为壮族文</t>
    <phoneticPr fontId="3" type="noConversion"/>
  </si>
  <si>
    <r>
      <t>ms_BA_</t>
    </r>
    <r>
      <rPr>
        <b/>
        <sz val="10"/>
        <rFont val="宋体"/>
        <family val="3"/>
        <charset val="134"/>
      </rPr>
      <t>附件内容为壮族文</t>
    </r>
    <r>
      <rPr>
        <b/>
        <sz val="10"/>
        <rFont val="Arial"/>
        <family val="2"/>
      </rPr>
      <t>_i0005</t>
    </r>
    <r>
      <rPr>
        <sz val="11"/>
        <color theme="1"/>
        <rFont val="宋体"/>
        <family val="2"/>
        <charset val="134"/>
        <scheme val="minor"/>
      </rPr>
      <t/>
    </r>
    <phoneticPr fontId="3" type="noConversion"/>
  </si>
  <si>
    <t>验证附件内容为英文处理</t>
  </si>
  <si>
    <t>验证附件内容为日文处理</t>
  </si>
  <si>
    <t>验证附件内容为韩文处理</t>
  </si>
  <si>
    <t>验证附件内容为回文处理</t>
    <phoneticPr fontId="3" type="noConversion"/>
  </si>
  <si>
    <t>验证验证附件内容为藏文</t>
    <phoneticPr fontId="3" type="noConversion"/>
  </si>
  <si>
    <t>验证验证附件内容为蒙文处理</t>
    <phoneticPr fontId="3" type="noConversion"/>
  </si>
  <si>
    <t>验证附件内容为壮族文处理</t>
    <phoneticPr fontId="3" type="noConversion"/>
  </si>
  <si>
    <t>前提条件：
1.正确配置测试环境；
测试步骤_1
1.
   执行触发；
3.选择记录记录行内双击触发</t>
    <phoneticPr fontId="3" type="noConversion"/>
  </si>
  <si>
    <t xml:space="preserve">
1.成功处理，查看本系统日志，有处理记录
</t>
    <phoneticPr fontId="3" type="noConversion"/>
  </si>
  <si>
    <t>前提条件：
1.正确配置测试环境，并启用；
2.在服务器D盘根目录下嵌套新建2级文件夹并存内容为中文汉字的文件
测试步骤
1.执行差错调整服务
2.查看数据库中是否已有此附件数据
3.查看附件内容</t>
    <phoneticPr fontId="3" type="noConversion"/>
  </si>
  <si>
    <t xml:space="preserve">
1.服务调用正常
2.数据库中可查到此附件
3.附件内容保持了中文汉字体，且内容一致
</t>
    <phoneticPr fontId="3" type="noConversion"/>
  </si>
  <si>
    <t>前提条件：
1.正确配置测试环境，并启用；
2.在服务器D盘根目录下嵌套新建2级文件夹并存内容为藏文的文件
测试步骤
1.执行差错调整服务
2.查看数据库中是否已有此附件数据
3.查看附件内容</t>
    <phoneticPr fontId="3" type="noConversion"/>
  </si>
  <si>
    <t xml:space="preserve">
1.服务调用正常
2.数据库中可查到此附件
3.附件内容保持了藏文字体，且内容一致
</t>
    <phoneticPr fontId="3" type="noConversion"/>
  </si>
  <si>
    <t>前提条件：
1.正确配置测试环境，并启用；
2.在服务器D盘根目录下嵌套新建2级文件夹并存内容为回文的文件
测试步骤
1.执行差错调整服务
2.查看数据库中是否已有此附件数据
3.查看附件内容</t>
    <phoneticPr fontId="3" type="noConversion"/>
  </si>
  <si>
    <t xml:space="preserve">
1.服务调用正常
2.数据库中可查到此附件
3.附件内容保持了回文字体，且内容一致
</t>
    <phoneticPr fontId="3" type="noConversion"/>
  </si>
  <si>
    <t>前提条件：
1.正确配置测试环境，并启用；
2.在服务器D盘根目录下嵌套新建2级文件夹并存内容为蒙文的文件
测试步骤
1.执行差错调整服务
2.查看数据库中是否已有此附件数据
3.查看附件内容</t>
    <phoneticPr fontId="3" type="noConversion"/>
  </si>
  <si>
    <t xml:space="preserve">
1.服务调用正常
2.数据库中可查到此附件
3.附件内容保持了蒙文字体，且内容一致
</t>
    <phoneticPr fontId="3" type="noConversion"/>
  </si>
  <si>
    <t>前提条件：
1.正确配置测试环境，并启用；
2.在服务器D盘根目录下嵌套新建2级文件夹并存内容为壮族文的文件
测试步骤
1.执行差错调整服务
2.查看数据库中是否已有此附件数据
3.查看附件内容</t>
    <phoneticPr fontId="3" type="noConversion"/>
  </si>
  <si>
    <t xml:space="preserve">
1.服务调用正常
2.数据库中可查到此附件
3.附件内容保持了壮族文字体，且内容一致
</t>
    <phoneticPr fontId="3" type="noConversion"/>
  </si>
  <si>
    <t>前提条件：
1.正确配置测试环境，并启用；
2.在服务器D盘根目录下嵌套新建2级文件夹并存内容为英文的文件
测试步骤
1.执行差错调整服务
2.查看数据库中是否已有此附件数据
3.查看附件内容</t>
    <phoneticPr fontId="3" type="noConversion"/>
  </si>
  <si>
    <t xml:space="preserve">
1.服务调用正常
2.数据库中可查到此附件
3.附件内容保持了英文字体，且内容一致
</t>
    <phoneticPr fontId="3" type="noConversion"/>
  </si>
  <si>
    <t>前提条件：
1.正确配置测试环境，并启用；
2.在服务器D盘根目录下嵌套新建2级文件夹并存内容为日文的文件
测试步骤
1.执行差错调整服务
2.查看数据库中是否已有此附件数据
3.查看附件内容</t>
    <phoneticPr fontId="3" type="noConversion"/>
  </si>
  <si>
    <t xml:space="preserve">
1.服务调用正常
2.数据库中可查到此附件
3.附件内容保持了日文字体，且内容一致
</t>
    <phoneticPr fontId="3" type="noConversion"/>
  </si>
  <si>
    <t>前提条件：
1.正确配置测试环境，并启用；
2.在服务器D盘根目录下嵌套新建2级文件夹并存内容为韩文的文件
测试步骤
1.执行差错调整服务
2.查看数据库中是否已有此附件数据
3.查看附件内容</t>
    <phoneticPr fontId="3" type="noConversion"/>
  </si>
  <si>
    <t xml:space="preserve">
1.服务调用正常
2.数据库中可查到此附件
3.附件内容保持了韩文字体，且内容一致
</t>
    <phoneticPr fontId="3" type="noConversion"/>
  </si>
  <si>
    <t>前提条件：
1.正确配置测试环境，并启用；
2.在服务器D盘根目录下嵌套新建2级文件夹并存内容为中英数字组合的文件
测试步骤
1.执行差错调整服务
2.查看数据库中是否已有此附件数据
3.查看附件内容</t>
    <phoneticPr fontId="3" type="noConversion"/>
  </si>
  <si>
    <t xml:space="preserve">
1.服务调用正常
2.数据库中可查到此附件
3.附件内容保持了原文格式，且内容一致
</t>
    <phoneticPr fontId="3" type="noConversion"/>
  </si>
  <si>
    <t>正常用例</t>
    <phoneticPr fontId="3" type="noConversion"/>
  </si>
  <si>
    <t xml:space="preserve">
1.服务调用正常
2.数据库中可查到此附件
</t>
    <phoneticPr fontId="3" type="noConversion"/>
  </si>
  <si>
    <t>验证附件为一个时处理情况</t>
    <phoneticPr fontId="3" type="noConversion"/>
  </si>
  <si>
    <t>验证附件为1000个时处理情况</t>
    <phoneticPr fontId="3" type="noConversion"/>
  </si>
  <si>
    <r>
      <t>ms_BA_</t>
    </r>
    <r>
      <rPr>
        <b/>
        <sz val="10"/>
        <rFont val="宋体"/>
        <family val="3"/>
        <charset val="134"/>
      </rPr>
      <t>附件内容为</t>
    </r>
    <r>
      <rPr>
        <b/>
        <sz val="10"/>
        <rFont val="Arial"/>
        <family val="2"/>
      </rPr>
      <t>5M</t>
    </r>
    <r>
      <rPr>
        <b/>
        <sz val="10"/>
        <rFont val="宋体"/>
        <family val="3"/>
        <charset val="134"/>
      </rPr>
      <t>时</t>
    </r>
    <r>
      <rPr>
        <b/>
        <sz val="10"/>
        <rFont val="Arial"/>
        <family val="2"/>
      </rPr>
      <t>_i0003</t>
    </r>
    <r>
      <rPr>
        <sz val="11"/>
        <color theme="1"/>
        <rFont val="宋体"/>
        <family val="2"/>
        <charset val="134"/>
        <scheme val="minor"/>
      </rPr>
      <t/>
    </r>
    <phoneticPr fontId="3" type="noConversion"/>
  </si>
  <si>
    <r>
      <t>ms_BA_</t>
    </r>
    <r>
      <rPr>
        <b/>
        <sz val="10"/>
        <rFont val="宋体"/>
        <family val="3"/>
        <charset val="134"/>
      </rPr>
      <t>附件内容为空时</t>
    </r>
    <r>
      <rPr>
        <b/>
        <sz val="10"/>
        <rFont val="Arial"/>
        <family val="2"/>
      </rPr>
      <t>_i0001</t>
    </r>
    <phoneticPr fontId="6" type="noConversion"/>
  </si>
  <si>
    <t>正常用例</t>
    <phoneticPr fontId="3" type="noConversion"/>
  </si>
  <si>
    <t xml:space="preserve">前提条件：
1.正确配置测试环境，并启用；
2.在服务器D盘根目录下嵌套新建2级文件夹不存任何文件
测试步骤
1.执行差错调整服务
</t>
    <phoneticPr fontId="3" type="noConversion"/>
  </si>
  <si>
    <t xml:space="preserve">前提条件：
1.正确配置测试环境，并启用；
2.在服务器D盘根目录下嵌套新建2级文件夹并存放一千个文件
测试步骤
1.执行差错调整服务
2.查看数据库中是否已有此附件数据
</t>
    <phoneticPr fontId="3" type="noConversion"/>
  </si>
  <si>
    <t xml:space="preserve">
1.服务调用正常
2.数据库中可查到此附件</t>
    <phoneticPr fontId="3" type="noConversion"/>
  </si>
  <si>
    <r>
      <t>ms_BA_</t>
    </r>
    <r>
      <rPr>
        <b/>
        <sz val="10"/>
        <rFont val="宋体"/>
        <family val="3"/>
        <charset val="134"/>
      </rPr>
      <t>附件内容为</t>
    </r>
    <r>
      <rPr>
        <b/>
        <sz val="10"/>
        <rFont val="Arial"/>
        <family val="2"/>
      </rPr>
      <t>0k</t>
    </r>
    <r>
      <rPr>
        <b/>
        <sz val="10"/>
        <rFont val="宋体"/>
        <family val="3"/>
        <charset val="134"/>
      </rPr>
      <t>时</t>
    </r>
    <r>
      <rPr>
        <b/>
        <sz val="10"/>
        <rFont val="Arial"/>
        <family val="2"/>
      </rPr>
      <t>_i0002</t>
    </r>
    <r>
      <rPr>
        <sz val="11"/>
        <color theme="1"/>
        <rFont val="宋体"/>
        <family val="2"/>
        <charset val="134"/>
        <scheme val="minor"/>
      </rPr>
      <t/>
    </r>
    <phoneticPr fontId="3" type="noConversion"/>
  </si>
  <si>
    <t xml:space="preserve">前提条件：
1.正确配置测试环境，并启用；
2.在服务器D盘根目录下嵌套新建2级文件夹并存放一个文件内容为空（可包含多个空格和回车）的文件
测试步骤
1.执行差错调整服务
2.查看数据库中是否已有此附件数据
</t>
    <phoneticPr fontId="3" type="noConversion"/>
  </si>
  <si>
    <t xml:space="preserve">前提条件：
1.正确配置测试环境，并启用；
2.在服务器D盘根目录下嵌套新建2级文件夹并存放一个大小为0k的txt文件
测试步骤
1.执行差错调整服务
2.查看数据库中是否已有此附件数据
</t>
    <phoneticPr fontId="3" type="noConversion"/>
  </si>
  <si>
    <t>验证附件内容为0k时</t>
    <phoneticPr fontId="3" type="noConversion"/>
  </si>
  <si>
    <t>附件内容为空时</t>
    <phoneticPr fontId="3" type="noConversion"/>
  </si>
  <si>
    <t xml:space="preserve">前提条件：
1.正确配置测试环境，并启用；
2.在服务器D盘根目录下嵌套新建2级文件夹并存放一个大小为5M的图片文件
测试步骤
1.执行差错调整服务
2.查看数据库中是否已有此附件数据
</t>
    <phoneticPr fontId="3" type="noConversion"/>
  </si>
  <si>
    <t>高</t>
    <phoneticPr fontId="3" type="noConversion"/>
  </si>
  <si>
    <t xml:space="preserve">前提条件：
1.正确配置测试环境，并启用；
2.在服务器D盘根目录下嵌套新建2级文件夹并存放一个大小为1024M的图片文件
测试步骤
1.执行差错调整服务
2.查看数据库中是否已有此附件数据
</t>
    <phoneticPr fontId="3" type="noConversion"/>
  </si>
  <si>
    <t>前提条件：
1.正确配置测试环境，并启用；
2.在服务器D盘根目录下嵌套新建2级文件夹并分别存放格式为gif、jpeg、png、bmp、pdf的图片文件
测试步骤
1.执行差错调整服务
2.查看数据库中是否已有此附件数据</t>
    <phoneticPr fontId="3" type="noConversion"/>
  </si>
  <si>
    <t>前提条件：
1.正确配置测试环境，并启用；
2.在服务器D盘根目录下嵌套新建2级文件夹并分别存放文档格式为txt、wps、doc、docx、xls、xlsx、ppt、pptm文件
测试步骤
1.执行差错调整服务
2.查看数据库中是否已有此附件数据</t>
    <phoneticPr fontId="3" type="noConversion"/>
  </si>
  <si>
    <t>前提条件：
1.正确配置测试环境，并启用；
2.在服务器D盘根目录下嵌套新建2级文件夹并分别存放音频格式MP3、wav、mid文件
测试步骤
1.执行差错调整服务
2.查看数据库中是否已有此附件数据</t>
    <phoneticPr fontId="3" type="noConversion"/>
  </si>
  <si>
    <t>前提条件：
1.正确配置测试环境，并启用；
2.在服务器D盘根目录下嵌套新建2级文件夹并分别存放视频格式asp、swf、mpg4文件
测试步骤
1.执行差错调整服务
2.查看数据库中是否已有此附件数据</t>
    <phoneticPr fontId="3" type="noConversion"/>
  </si>
  <si>
    <t>前提条件：
1.正确配置测试环境，并启用；
2.在服务器D盘根目录下嵌套新建2级文件夹并存证书格式crt文件
测试步骤
1.执行差错调整服务
2.查看数据库中是否已有此附件数据</t>
    <phoneticPr fontId="3" type="noConversion"/>
  </si>
  <si>
    <t>前提条件：
1.正确配置测试环境，并启用；
2.在服务器D盘根目录下嵌套新建2级文件夹并存日志文件格式log文件
测试步骤
1.执行差错调整服务
2.查看数据库中是否已有此附件数据</t>
    <phoneticPr fontId="3" type="noConversion"/>
  </si>
  <si>
    <t>前提条件：
1.正确配置测试环境，并启用；
2.在服务器D盘根目录下嵌套新建2级文件夹并存超文本文件
测试步骤
1.执行差错调整服务
2.查看数据库中是否已有此附件数据</t>
    <phoneticPr fontId="3" type="noConversion"/>
  </si>
  <si>
    <t>前提条件：
1.正确配置测试环境，并启用；
2.在服务器D盘根目录下嵌套新建2级文件夹并存压缩文件
测试步骤
1.执行差错调整服务
2.查看数据库中是否已有此附件数据</t>
    <phoneticPr fontId="3" type="noConversion"/>
  </si>
  <si>
    <t xml:space="preserve">前提条件：
1.正确配置测试环境，登陆系统；
2.建立短日期文件夹路径并存储一个文件
测试步骤
1.执行差错调整服务
2.查看数据库中是否已有此附件数据
</t>
    <phoneticPr fontId="3" type="noConversion"/>
  </si>
  <si>
    <t xml:space="preserve">前提条件：
1.正确配置测试环境，登陆系统；
2.建立长日期文件夹路径并存储一个文件
测试步骤
1.执行差错调整服务
2.查看数据库中是否已有此附件数据
</t>
    <phoneticPr fontId="3" type="noConversion"/>
  </si>
  <si>
    <t>反常用例</t>
    <phoneticPr fontId="3" type="noConversion"/>
  </si>
  <si>
    <t xml:space="preserve">
1.差错调整服务日志记录错误信息</t>
    <phoneticPr fontId="3" type="noConversion"/>
  </si>
  <si>
    <t xml:space="preserve">前提条件：
1.正确配置测试环境，登陆系统；
2.文件夹路径为D盘根目录并存储一个文件
测试步骤
1.执行差错调整服务
2.查看数据库中是否已有此附件数据
</t>
    <phoneticPr fontId="3" type="noConversion"/>
  </si>
  <si>
    <t xml:space="preserve">前提条件：
1.正确配置测试环境，登陆系统；
2.在服务器D盘根目录下建立一级文件夹存并存放一个文件
测试步骤
1.执行差错调整服务
2.查看数据库中是否已有此附件数据
</t>
    <phoneticPr fontId="3" type="noConversion"/>
  </si>
  <si>
    <t xml:space="preserve">前提条件：
1.正确配置测试环境，登陆系统；
2.在服务器D盘根目录下建立五级文件夹存并存放一个文件
测试步骤
1.执行差错调整服务
2.查看数据库中是否已有此附件数据
</t>
    <phoneticPr fontId="3" type="noConversion"/>
  </si>
  <si>
    <t>1.服务调用正常
2.数据库中可查到此附件</t>
    <phoneticPr fontId="3" type="noConversion"/>
  </si>
  <si>
    <t xml:space="preserve">前提条件：
1.正确配置测试环境，登陆系统；
2.在服务器D盘根目录下建立255级文件夹存并存放一个文件
测试步骤
1.执行差错调整服务
2.查看数据库中是否已有此附件数据
</t>
    <phoneticPr fontId="3" type="noConversion"/>
  </si>
  <si>
    <t>前提条件：
1.正确配置测试环境，登陆系统；
2.在服务器D盘根目录下建立256级文件夹存并存放一个文件
测试步骤
1.执行差错调整服务
2.查看数据库中是否已有此附件数据</t>
    <phoneticPr fontId="3" type="noConversion"/>
  </si>
  <si>
    <t>1.差错调整日志记录错误信息</t>
    <phoneticPr fontId="3" type="noConversion"/>
  </si>
  <si>
    <t>前提条件：
1.正确配置测试环境，登陆系统；
2.设置一个角色为审批人的例子
测试步骤
1.执行差错调整服务
2.查看数据库中此相关的记录</t>
    <phoneticPr fontId="3" type="noConversion"/>
  </si>
  <si>
    <t>必传参数格式有误</t>
  </si>
  <si>
    <t>角色为审批人</t>
  </si>
  <si>
    <t>角色为申请人</t>
  </si>
  <si>
    <t>角色为操作人</t>
  </si>
  <si>
    <t>前提条件：
1.正确配置测试环境，登陆系统；
2.设置一个角色为申请人的例子
测试步骤
1.执行差错调整服务
2.查看数据库中此相关的记录</t>
    <phoneticPr fontId="3" type="noConversion"/>
  </si>
  <si>
    <t>前提条件：
1.正确配置测试环境，登陆系统；
2.设置一个角色为操作人的例子
测试步骤
1.执行差错调整服务
2.查看数据库中此相关的记录</t>
    <phoneticPr fontId="3" type="noConversion"/>
  </si>
  <si>
    <t>流水号位数验证</t>
  </si>
  <si>
    <t>以天为最小起跳单位</t>
  </si>
  <si>
    <t>10.1M文件</t>
    <phoneticPr fontId="3" type="noConversion"/>
  </si>
  <si>
    <t>原业务流水</t>
    <phoneticPr fontId="3" type="noConversion"/>
  </si>
  <si>
    <t>被调整业务流水</t>
    <phoneticPr fontId="3" type="noConversion"/>
  </si>
  <si>
    <t>1.服务调用正常
2.数据库中可查到此流水号下此审批人的记录</t>
    <phoneticPr fontId="3" type="noConversion"/>
  </si>
  <si>
    <t>1.服务调用正常
2.数据库中可查到此流水号下此申请人的记录</t>
    <phoneticPr fontId="3" type="noConversion"/>
  </si>
  <si>
    <t>存储完整性验证</t>
    <phoneticPr fontId="3" type="noConversion"/>
  </si>
  <si>
    <r>
      <t>ms_BA_</t>
    </r>
    <r>
      <rPr>
        <b/>
        <sz val="10"/>
        <rFont val="宋体"/>
        <family val="3"/>
        <charset val="134"/>
      </rPr>
      <t>存储完整性验证</t>
    </r>
    <r>
      <rPr>
        <b/>
        <sz val="10"/>
        <rFont val="Arial"/>
        <family val="2"/>
      </rPr>
      <t>_i0003</t>
    </r>
    <r>
      <rPr>
        <sz val="11"/>
        <color theme="1"/>
        <rFont val="宋体"/>
        <family val="2"/>
        <charset val="134"/>
        <scheme val="minor"/>
      </rPr>
      <t/>
    </r>
    <phoneticPr fontId="3" type="noConversion"/>
  </si>
  <si>
    <t>1.服务调用正常
2.数据库中显示完整调用
3.差错调整服务日志记录调用过程信息</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</si>
  <si>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
1.正确输入查询条件：
      客户/账户标志 : 账户   
    账户账号:50000000000001152033
      起始日期：2008-2-29
      结束日期：2008-3-1
   执行触发；
</t>
    </r>
    <phoneticPr fontId="6" type="noConversion"/>
  </si>
  <si>
    <t xml:space="preserve">
1.成功显示系统查询界面</t>
    <phoneticPr fontId="3" type="noConversion"/>
  </si>
  <si>
    <t xml:space="preserve">
1.提示错误信息
</t>
    <phoneticPr fontId="3" type="noConversion"/>
  </si>
  <si>
    <r>
      <rPr>
        <b/>
        <sz val="10"/>
        <rFont val="宋体"/>
        <family val="3"/>
        <charset val="134"/>
      </rPr>
      <t xml:space="preserve">前提条件：
</t>
    </r>
    <r>
      <rPr>
        <sz val="10"/>
        <rFont val="宋体"/>
        <family val="3"/>
        <charset val="134"/>
      </rPr>
      <t xml:space="preserve">1.正确配置测试环境，登陆系统；
2.登陆系统，到查询信息界面，
3.配置查询日期内的交易信息
</t>
    </r>
    <r>
      <rPr>
        <b/>
        <sz val="10"/>
        <rFont val="宋体"/>
        <family val="3"/>
        <charset val="134"/>
      </rPr>
      <t xml:space="preserve">测试步骤_1
</t>
    </r>
    <r>
      <rPr>
        <sz val="10"/>
        <rFont val="宋体"/>
        <family val="3"/>
        <charset val="134"/>
      </rPr>
      <t>1.正确输入查询条件：
    输入正确的查询流水号
      起始日期：执行当日的次日
      结束日期：为空
   执行触发；</t>
    </r>
    <phoneticPr fontId="6" type="noConversion"/>
  </si>
  <si>
    <t xml:space="preserve">
1.成功显示系统查询界面
</t>
    <phoneticPr fontId="3" type="noConversion"/>
  </si>
  <si>
    <r>
      <rPr>
        <b/>
        <sz val="10"/>
        <rFont val="宋体"/>
        <family val="3"/>
        <charset val="134"/>
      </rPr>
      <t xml:space="preserve">前提条件：
</t>
    </r>
    <r>
      <rPr>
        <sz val="10"/>
        <rFont val="宋体"/>
        <family val="3"/>
        <charset val="134"/>
      </rPr>
      <t xml:space="preserve">1.正确配置测试环境，登陆系统；
2.登陆系统，到查询信息界面，
3.配置查询日期内的交易信息
</t>
    </r>
    <r>
      <rPr>
        <b/>
        <sz val="10"/>
        <rFont val="宋体"/>
        <family val="3"/>
        <charset val="134"/>
      </rPr>
      <t xml:space="preserve">测试步骤_1
</t>
    </r>
    <r>
      <rPr>
        <sz val="10"/>
        <rFont val="宋体"/>
        <family val="3"/>
        <charset val="134"/>
      </rPr>
      <t>1.正确输入查询条件：
    输入正确的查询流水号
      起始日期：执行当天前5天
      结束日期：执行当天前5天
 执行触发；</t>
    </r>
    <phoneticPr fontId="6" type="noConversion"/>
  </si>
  <si>
    <t xml:space="preserve">
1.键盘录入失败</t>
    <phoneticPr fontId="3" type="noConversion"/>
  </si>
  <si>
    <r>
      <rPr>
        <b/>
        <sz val="10"/>
        <rFont val="宋体"/>
        <family val="3"/>
        <charset val="134"/>
      </rPr>
      <t xml:space="preserve">前提条件：
</t>
    </r>
    <r>
      <rPr>
        <sz val="10"/>
        <rFont val="宋体"/>
        <family val="3"/>
        <charset val="134"/>
      </rPr>
      <t xml:space="preserve">1.正确配置测试环境，登陆系统；
2.登陆系统，到查询信息界面，
3.配置起始日期后的交易信息
</t>
    </r>
    <r>
      <rPr>
        <b/>
        <sz val="10"/>
        <rFont val="宋体"/>
        <family val="3"/>
        <charset val="134"/>
      </rPr>
      <t xml:space="preserve">测试步骤_1
</t>
    </r>
    <r>
      <rPr>
        <sz val="10"/>
        <rFont val="宋体"/>
        <family val="3"/>
        <charset val="134"/>
      </rPr>
      <t>1.正确输入查询条件：
    输入正确的查询流水号
      起始日期：执行当天前5天
      结束日期：为空
 执行触发；</t>
    </r>
    <phoneticPr fontId="6" type="noConversion"/>
  </si>
  <si>
    <r>
      <rPr>
        <b/>
        <sz val="10"/>
        <rFont val="宋体"/>
        <family val="3"/>
        <charset val="134"/>
      </rPr>
      <t xml:space="preserve">前提条件：
</t>
    </r>
    <r>
      <rPr>
        <sz val="10"/>
        <rFont val="宋体"/>
        <family val="3"/>
        <charset val="134"/>
      </rPr>
      <t xml:space="preserve">1.正确配置测试环境，登陆系统；
2.登陆系统，到查询信息界面，
3.配置当日期前的交易信息
</t>
    </r>
    <r>
      <rPr>
        <b/>
        <sz val="10"/>
        <rFont val="宋体"/>
        <family val="3"/>
        <charset val="134"/>
      </rPr>
      <t xml:space="preserve">测试步骤_1
</t>
    </r>
    <r>
      <rPr>
        <sz val="10"/>
        <rFont val="宋体"/>
        <family val="3"/>
        <charset val="134"/>
      </rPr>
      <t>1.正确输入查询条件：
    输入正确的查询流水号
      起始日期：执行当天前5天
      结束日期：执行当天后3天
 执行触发；</t>
    </r>
    <phoneticPr fontId="6" type="noConversion"/>
  </si>
  <si>
    <r>
      <rPr>
        <b/>
        <sz val="10"/>
        <rFont val="宋体"/>
        <family val="3"/>
        <charset val="134"/>
      </rPr>
      <t xml:space="preserve">前提条件：
</t>
    </r>
    <r>
      <rPr>
        <sz val="10"/>
        <rFont val="宋体"/>
        <family val="3"/>
        <charset val="134"/>
      </rPr>
      <t xml:space="preserve">1.正确配置测试环境，登陆系统；
2.登陆系统，到查询信息界面，
3.配置查询日期内的交易信息
</t>
    </r>
    <r>
      <rPr>
        <b/>
        <sz val="10"/>
        <rFont val="宋体"/>
        <family val="3"/>
        <charset val="134"/>
      </rPr>
      <t xml:space="preserve">测试步骤_1
</t>
    </r>
    <r>
      <rPr>
        <sz val="10"/>
        <rFont val="宋体"/>
        <family val="3"/>
        <charset val="134"/>
      </rPr>
      <t>1.正确输入查询条件：
    输入正确的查询流水号
    键盘录入
      起始日期：执行当天前5天
      结束日期：执行当天前3天
 执行触发；</t>
    </r>
    <phoneticPr fontId="6" type="noConversion"/>
  </si>
  <si>
    <r>
      <rPr>
        <b/>
        <sz val="10"/>
        <rFont val="宋体"/>
        <family val="3"/>
        <charset val="134"/>
      </rPr>
      <t xml:space="preserve">前提条件：
</t>
    </r>
    <r>
      <rPr>
        <sz val="10"/>
        <rFont val="宋体"/>
        <family val="3"/>
        <charset val="134"/>
      </rPr>
      <t xml:space="preserve">1.正确配置测试环境，登陆系统；
2.登陆系统，到查询信息界面，
3.配置终止日期前的交易信息
</t>
    </r>
    <r>
      <rPr>
        <b/>
        <sz val="10"/>
        <rFont val="宋体"/>
        <family val="3"/>
        <charset val="134"/>
      </rPr>
      <t xml:space="preserve">测试步骤_1
</t>
    </r>
    <r>
      <rPr>
        <sz val="10"/>
        <rFont val="宋体"/>
        <family val="3"/>
        <charset val="134"/>
      </rPr>
      <t>1.正确输入查询条件：
    输入正确的查询流水号
      起始日期：为空
      结束日期：执行当天前5天
 执行触发；</t>
    </r>
    <phoneticPr fontId="6" type="noConversion"/>
  </si>
  <si>
    <r>
      <rPr>
        <b/>
        <sz val="10"/>
        <rFont val="宋体"/>
        <family val="3"/>
        <charset val="134"/>
      </rPr>
      <t xml:space="preserve">前提条件：
</t>
    </r>
    <r>
      <rPr>
        <sz val="10"/>
        <rFont val="宋体"/>
        <family val="3"/>
        <charset val="134"/>
      </rPr>
      <t xml:space="preserve">1.正确配置测试环境，登陆系统；
2.登陆系统，到查询信息界面，
3.配置起始日期后的交易信息
</t>
    </r>
    <r>
      <rPr>
        <b/>
        <sz val="10"/>
        <rFont val="宋体"/>
        <family val="3"/>
        <charset val="134"/>
      </rPr>
      <t xml:space="preserve">测试步骤_1
</t>
    </r>
    <r>
      <rPr>
        <sz val="10"/>
        <rFont val="宋体"/>
        <family val="3"/>
        <charset val="134"/>
      </rPr>
      <t>1.正确输入查询条件：
    输入正确的查询流水号
      起始日期：上一年的同日
      结束日期：当天的前一日
 执行触发；</t>
    </r>
    <phoneticPr fontId="6" type="noConversion"/>
  </si>
  <si>
    <t xml:space="preserve">
1.提示日期期限限制</t>
    <phoneticPr fontId="3" type="noConversion"/>
  </si>
  <si>
    <r>
      <rPr>
        <b/>
        <sz val="10"/>
        <rFont val="宋体"/>
        <family val="3"/>
        <charset val="134"/>
      </rPr>
      <t xml:space="preserve">前提条件：
</t>
    </r>
    <r>
      <rPr>
        <sz val="10"/>
        <rFont val="宋体"/>
        <family val="3"/>
        <charset val="134"/>
      </rPr>
      <t xml:space="preserve">1.正确配置测试环境，登陆系统；
2.登陆系统，到查询信息界面，
3.配置起始日期后的交易信息
</t>
    </r>
    <r>
      <rPr>
        <b/>
        <sz val="10"/>
        <rFont val="宋体"/>
        <family val="3"/>
        <charset val="134"/>
      </rPr>
      <t xml:space="preserve">测试步骤_1
</t>
    </r>
    <r>
      <rPr>
        <sz val="10"/>
        <rFont val="宋体"/>
        <family val="3"/>
        <charset val="134"/>
      </rPr>
      <t>1.正确输入查询条件：
    输入正确的查询流水号
      起始日期：当天前5日
      结束日期：当天的前1日
 执行重置；</t>
    </r>
    <phoneticPr fontId="6" type="noConversion"/>
  </si>
  <si>
    <t xml:space="preserve">
1.成功清楚录入框信息</t>
    <phoneticPr fontId="3" type="noConversion"/>
  </si>
  <si>
    <t>起始日闰月</t>
    <phoneticPr fontId="3" type="noConversion"/>
  </si>
  <si>
    <t>起始日在当日之后</t>
    <phoneticPr fontId="3" type="noConversion"/>
  </si>
  <si>
    <t>起始日在终止日之后</t>
  </si>
  <si>
    <t>起始终止同日查询</t>
  </si>
  <si>
    <t>起始日为空查询</t>
  </si>
  <si>
    <t>起始日键盘录入</t>
  </si>
  <si>
    <t>终止日闰月查询</t>
  </si>
  <si>
    <t>终止日在当日后</t>
  </si>
  <si>
    <t>终止日为空</t>
  </si>
  <si>
    <t>终止日日期期限验证</t>
  </si>
  <si>
    <t>重置功能</t>
  </si>
  <si>
    <t>吴震</t>
    <phoneticPr fontId="3" type="noConversion"/>
  </si>
  <si>
    <t>2011.03.28</t>
  </si>
  <si>
    <t>失败</t>
  </si>
  <si>
    <t>业务活动审计/查询显示/客户号</t>
    <phoneticPr fontId="3" type="noConversion"/>
  </si>
  <si>
    <t>业务活动审计/查询显示/账户账号</t>
    <phoneticPr fontId="3" type="noConversion"/>
  </si>
  <si>
    <t>业务活动审计/查询显示/起始日期</t>
    <phoneticPr fontId="3" type="noConversion"/>
  </si>
  <si>
    <t>业务活动审计/查询显示/终止日期</t>
    <phoneticPr fontId="3" type="noConversion"/>
  </si>
  <si>
    <t>业务活动审计/查询显示/重置功能</t>
    <phoneticPr fontId="3" type="noConversion"/>
  </si>
  <si>
    <t>存储路径</t>
    <phoneticPr fontId="3" type="noConversion"/>
  </si>
  <si>
    <t>成功状态流程</t>
    <phoneticPr fontId="3" type="noConversion"/>
  </si>
  <si>
    <t>失败状态流程</t>
    <phoneticPr fontId="3" type="noConversion"/>
  </si>
  <si>
    <r>
      <t>ms_BA_</t>
    </r>
    <r>
      <rPr>
        <b/>
        <sz val="10"/>
        <rFont val="宋体"/>
        <family val="3"/>
        <charset val="134"/>
      </rPr>
      <t>解析结果成功状态流程测试</t>
    </r>
    <r>
      <rPr>
        <b/>
        <sz val="10"/>
        <rFont val="Arial"/>
        <family val="2"/>
      </rPr>
      <t>_i0001</t>
    </r>
    <phoneticPr fontId="3" type="noConversion"/>
  </si>
  <si>
    <r>
      <t>ms_BA_</t>
    </r>
    <r>
      <rPr>
        <b/>
        <sz val="10"/>
        <rFont val="宋体"/>
        <family val="3"/>
        <charset val="134"/>
      </rPr>
      <t>解析结果失败状态流程测试</t>
    </r>
    <r>
      <rPr>
        <b/>
        <sz val="10"/>
        <rFont val="Arial"/>
        <family val="2"/>
      </rPr>
      <t>_i0001</t>
    </r>
    <phoneticPr fontId="3" type="noConversion"/>
  </si>
  <si>
    <t>业务活动审计\批处理\启动\</t>
    <phoneticPr fontId="3" type="noConversion"/>
  </si>
  <si>
    <t>EOD定时启动验证(T+1)</t>
    <phoneticPr fontId="3" type="noConversion"/>
  </si>
  <si>
    <t xml:space="preserve">前提条件：
1.正确配置测试环境，登陆系统；
2.已确认验证须抓取的xbank鹰眼日志
3.登陆系统，到查询信息界面，
测试步骤_1
1.输入查询条件：
       客户/账户标志 : 客户   
      客户号: 600*313837
      起始日期：2011-1-1
      结束日期：2011-3-1 
   执行触发；
</t>
    <phoneticPr fontId="3" type="noConversion"/>
  </si>
  <si>
    <t xml:space="preserve">前提条件：
1.正确配置测试环境，登陆系统；
2.已确认验证须抓取的xbank鹰眼日志
3.登陆系统，到查询信息界面，
测试步骤_1
1.正确输入查询条件：
      客户/账户标志 : 账户   
    账户账号:50000000000001152033空格
      起始日期：2008-1-1
      结束日期：2008-3-1
   执行触发；
</t>
    <phoneticPr fontId="6" type="noConversion"/>
  </si>
  <si>
    <t xml:space="preserve">前提条件：
1.正确配置测试环境，登陆系统；
2.已确认验证须抓取的xbank鹰眼日志
3.登陆系统，到查询信息界面，
4.案例：ms_BA_客户号含星号_反向用例_i0020已执行
测试步骤_1
1.正确输入查询条件：
      客户/账户标志 : 账户   
    账户账号:50000000000001152033
      起始日期：当天日期的次日
      结束日期：当天日期的次日
   执行触发；
</t>
    <phoneticPr fontId="6" type="noConversion"/>
  </si>
  <si>
    <t xml:space="preserve">前提条件：
1.正确配置测试环境，登陆系统；
2.已确认验证须抓取的xbank鹰眼日志
3.登陆系统，到查询信息界面，
测试步骤_1
1.正确输入查询条件：
      客户/账户标志 : 账户   
    账户账号:50000000000001152033
      键盘录入起始日期：2008-2-29
      键盘录入结束日期：2008-3-1
   执行触发；
</t>
    <phoneticPr fontId="6" type="noConversion"/>
  </si>
  <si>
    <t xml:space="preserve">前提条件：
1.正确配置测试环境，登陆系统；
2.已确认验证须抓取的xbank鹰眼日志
3.登陆系统，到查询信息界面，
测试步骤_1
1.正确输入查询条件：
      客户/账户标志 : 账户   
    账户账号:50000000000001152033
      起始日期：执行日期前一日
      结束日期：执行日期后一日
   执行触发；
</t>
    <phoneticPr fontId="6" type="noConversion"/>
  </si>
  <si>
    <t xml:space="preserve">前提条件：
1.正确配置测试环境，登陆系统；
2.已确认验证须抓取的xbank鹰眼日志
3.登陆系统，到查询信息界面，
测试步骤_1
1.正确输入查询条件：
      客户/账户标志 : 账户   
    账户账号:50000000000001152033
      起始日期：2008-2-29
      结束日期：2011-2-28
   执行触发；
</t>
    <phoneticPr fontId="6" type="noConversion"/>
  </si>
  <si>
    <r>
      <t>ms_BA_</t>
    </r>
    <r>
      <rPr>
        <b/>
        <sz val="10"/>
        <rFont val="宋体"/>
        <family val="3"/>
        <charset val="134"/>
      </rPr>
      <t>自建表定时检验验证</t>
    </r>
    <r>
      <rPr>
        <b/>
        <sz val="10"/>
        <rFont val="Arial"/>
        <family val="2"/>
      </rPr>
      <t>_</t>
    </r>
    <r>
      <rPr>
        <b/>
        <sz val="10"/>
        <rFont val="宋体"/>
        <family val="3"/>
        <charset val="134"/>
      </rPr>
      <t>正向用例</t>
    </r>
    <r>
      <rPr>
        <b/>
        <sz val="10"/>
        <rFont val="Arial"/>
        <family val="2"/>
      </rPr>
      <t>_i0001</t>
    </r>
    <phoneticPr fontId="6" type="noConversion"/>
  </si>
  <si>
    <r>
      <t>ms_BA_</t>
    </r>
    <r>
      <rPr>
        <b/>
        <sz val="10"/>
        <rFont val="宋体"/>
        <family val="3"/>
        <charset val="134"/>
      </rPr>
      <t>自建月表补建月份时对下一月份的影响验证</t>
    </r>
    <r>
      <rPr>
        <b/>
        <sz val="10"/>
        <rFont val="Arial"/>
        <family val="2"/>
      </rPr>
      <t>_</t>
    </r>
    <r>
      <rPr>
        <b/>
        <sz val="10"/>
        <rFont val="宋体"/>
        <family val="3"/>
        <charset val="134"/>
      </rPr>
      <t>正向用例</t>
    </r>
    <r>
      <rPr>
        <b/>
        <sz val="10"/>
        <rFont val="Arial"/>
        <family val="2"/>
      </rPr>
      <t>_i0001</t>
    </r>
    <phoneticPr fontId="6" type="noConversion"/>
  </si>
  <si>
    <r>
      <t>ms_BA_</t>
    </r>
    <r>
      <rPr>
        <b/>
        <sz val="10"/>
        <rFont val="宋体"/>
        <family val="3"/>
        <charset val="134"/>
      </rPr>
      <t>自建月表闰月边界日期验证</t>
    </r>
    <r>
      <rPr>
        <b/>
        <sz val="10"/>
        <rFont val="Arial"/>
        <family val="2"/>
      </rPr>
      <t>_</t>
    </r>
    <r>
      <rPr>
        <b/>
        <sz val="10"/>
        <rFont val="宋体"/>
        <family val="3"/>
        <charset val="134"/>
      </rPr>
      <t>正向用例</t>
    </r>
    <r>
      <rPr>
        <b/>
        <sz val="10"/>
        <rFont val="Arial"/>
        <family val="2"/>
      </rPr>
      <t>_i0001</t>
    </r>
    <phoneticPr fontId="6" type="noConversion"/>
  </si>
  <si>
    <t>自建月表批处理定时启动验证</t>
    <phoneticPr fontId="3" type="noConversion"/>
  </si>
  <si>
    <t>日志解析定时启动验证</t>
    <phoneticPr fontId="3" type="noConversion"/>
  </si>
  <si>
    <t>自建月表跨年建表验证</t>
    <phoneticPr fontId="3" type="noConversion"/>
  </si>
  <si>
    <t>补建月份表时对下一月份的影响验证</t>
    <phoneticPr fontId="3" type="noConversion"/>
  </si>
  <si>
    <t>闰月边界日期的验证</t>
    <phoneticPr fontId="3" type="noConversion"/>
  </si>
  <si>
    <t xml:space="preserve">前提条件：
1.正确配置测试环境，启动BA系统
2.正确配置基础数据和测试数据
测试步骤
1.调整服务器时间为00:00:00
2.在系统程序设置的时间后查看数据库，是否有新建月表
</t>
    <phoneticPr fontId="3" type="noConversion"/>
  </si>
  <si>
    <t>系统在00:01:00启动，并检查月表建立信息</t>
    <phoneticPr fontId="3" type="noConversion"/>
  </si>
  <si>
    <r>
      <t>ms_BA_</t>
    </r>
    <r>
      <rPr>
        <b/>
        <sz val="10"/>
        <rFont val="宋体"/>
        <family val="3"/>
        <charset val="134"/>
      </rPr>
      <t>自建月表第一次启用功能验证</t>
    </r>
    <r>
      <rPr>
        <b/>
        <sz val="10"/>
        <rFont val="Arial"/>
        <family val="2"/>
      </rPr>
      <t>_</t>
    </r>
    <r>
      <rPr>
        <b/>
        <sz val="10"/>
        <rFont val="宋体"/>
        <family val="3"/>
        <charset val="134"/>
      </rPr>
      <t>正向用例</t>
    </r>
    <r>
      <rPr>
        <b/>
        <sz val="10"/>
        <rFont val="Arial"/>
        <family val="2"/>
      </rPr>
      <t>_i0001</t>
    </r>
    <phoneticPr fontId="6" type="noConversion"/>
  </si>
  <si>
    <t>第一次启用时对创建本月和次月表的验证</t>
    <phoneticPr fontId="3" type="noConversion"/>
  </si>
  <si>
    <t>1.系统在00:01:00定时启动，并检查月表建立信息，创建操作时当月分和次月分的数据库表</t>
    <phoneticPr fontId="3" type="noConversion"/>
  </si>
  <si>
    <t xml:space="preserve">前提条件：
1.正确配置测试环境，启动BA系统
2.正确配置基础数据和测试数据
测试步骤
1.调整服务器时间为测试时的上一年度的12月31日23:59:00
2.在系统程序设置的时间后查看数据库，是否有新建月表
</t>
    <phoneticPr fontId="3" type="noConversion"/>
  </si>
  <si>
    <t xml:space="preserve">前提条件：
1.正确配置测试环境，启动BA系统
2.正确配置基础数据和测试数据
测试步骤
1.调整服务器时间为测试时的上一年度的11月30日23:59:00
2.在系统程序设置的时间后查看数据库，是否有新建月表
</t>
    <phoneticPr fontId="3" type="noConversion"/>
  </si>
  <si>
    <t>1.数据库中应有本年度1月份的数据库表</t>
    <phoneticPr fontId="3" type="noConversion"/>
  </si>
  <si>
    <r>
      <t>ms_BA_</t>
    </r>
    <r>
      <rPr>
        <b/>
        <sz val="10"/>
        <rFont val="宋体"/>
        <family val="3"/>
        <charset val="134"/>
      </rPr>
      <t>自建月表跨年建表验证</t>
    </r>
    <r>
      <rPr>
        <b/>
        <sz val="10"/>
        <rFont val="Arial"/>
        <family val="2"/>
      </rPr>
      <t>_</t>
    </r>
    <r>
      <rPr>
        <b/>
        <sz val="10"/>
        <rFont val="宋体"/>
        <family val="3"/>
        <charset val="134"/>
      </rPr>
      <t>正向用例</t>
    </r>
    <r>
      <rPr>
        <b/>
        <sz val="10"/>
        <rFont val="Arial"/>
        <family val="2"/>
      </rPr>
      <t>_i0001</t>
    </r>
    <phoneticPr fontId="6" type="noConversion"/>
  </si>
  <si>
    <r>
      <t>ms_BA_</t>
    </r>
    <r>
      <rPr>
        <b/>
        <sz val="10"/>
        <rFont val="宋体"/>
        <family val="3"/>
        <charset val="134"/>
      </rPr>
      <t>自建月表时间跨年验证</t>
    </r>
    <r>
      <rPr>
        <b/>
        <sz val="10"/>
        <rFont val="Arial"/>
        <family val="2"/>
      </rPr>
      <t>_</t>
    </r>
    <r>
      <rPr>
        <b/>
        <sz val="10"/>
        <rFont val="宋体"/>
        <family val="3"/>
        <charset val="134"/>
      </rPr>
      <t>正向用例</t>
    </r>
    <r>
      <rPr>
        <b/>
        <sz val="10"/>
        <rFont val="Arial"/>
        <family val="2"/>
      </rPr>
      <t>_i0002</t>
    </r>
    <r>
      <rPr>
        <sz val="11"/>
        <color theme="1"/>
        <rFont val="宋体"/>
        <family val="2"/>
        <charset val="134"/>
        <scheme val="minor"/>
      </rPr>
      <t/>
    </r>
    <phoneticPr fontId="3" type="noConversion"/>
  </si>
  <si>
    <t>自建月表时间跨年验证</t>
    <phoneticPr fontId="3" type="noConversion"/>
  </si>
  <si>
    <t>1.数据库中应有本年度2月份的数据库表</t>
    <phoneticPr fontId="3" type="noConversion"/>
  </si>
  <si>
    <t xml:space="preserve">前提条件：
1.正确配置测试环境，启动BA系统
2.正确配置基础数据和测试数据
测试步骤
1.调整服务器时间为00:00:00
2.在系统程序设置的时间后查看数据库，日志解析是否启动
</t>
    <phoneticPr fontId="3" type="noConversion"/>
  </si>
  <si>
    <t>系统在00:10:00定时启动，并把上一日日志数据插入数据库的月份表中</t>
    <phoneticPr fontId="3" type="noConversion"/>
  </si>
  <si>
    <t xml:space="preserve">前提条件：
1.正确配置测试环境，启动BA系统
2.正确配置基础数据和测试数据
3.检查数据库保证无当月，上月、次月的数据库表
测试步骤
1.调整服务器时间为测试时的当月内日期及时间23:59:00
2.在系统程序设置的时间后查看数据库，是否有新建月表
3.出现预期结果1后，再次调整服务器日期时间为测试时的上月1日及时间23:59:00
</t>
    <phoneticPr fontId="3" type="noConversion"/>
  </si>
  <si>
    <t>1.新建当月及次月表，并正确插入日志信息
2.新建上月表，当月表数据未被覆盖</t>
    <phoneticPr fontId="3" type="noConversion"/>
  </si>
  <si>
    <t xml:space="preserve">前提条件：
1.正确配置测试环境，启动BA系统
2.正确配置基础数据和测试数据
测试步骤
1.调整服务器日期时间为2012年2月29日23:59:50
2.在系统程序设置的时间后查看数据库，是否有新建月表
</t>
    <phoneticPr fontId="3" type="noConversion"/>
  </si>
  <si>
    <t>1.时间到3月1日00:01:00启动创建表功能，并创建4月表成功</t>
    <phoneticPr fontId="3" type="noConversion"/>
  </si>
  <si>
    <r>
      <t>ms_BA_EOD</t>
    </r>
    <r>
      <rPr>
        <b/>
        <sz val="10"/>
        <rFont val="宋体"/>
        <family val="3"/>
        <charset val="134"/>
      </rPr>
      <t>自启动方式流程验证</t>
    </r>
    <r>
      <rPr>
        <b/>
        <sz val="10"/>
        <rFont val="Arial"/>
        <family val="2"/>
      </rPr>
      <t>_i0001</t>
    </r>
    <phoneticPr fontId="6" type="noConversion"/>
  </si>
  <si>
    <r>
      <t>ms_BA_</t>
    </r>
    <r>
      <rPr>
        <b/>
        <sz val="10"/>
        <rFont val="宋体"/>
        <family val="3"/>
        <charset val="134"/>
      </rPr>
      <t>新日期执行</t>
    </r>
    <r>
      <rPr>
        <b/>
        <sz val="10"/>
        <rFont val="Arial"/>
        <family val="2"/>
      </rPr>
      <t>EOD</t>
    </r>
    <r>
      <rPr>
        <b/>
        <sz val="10"/>
        <rFont val="宋体"/>
        <family val="3"/>
        <charset val="134"/>
      </rPr>
      <t>时文件下载验证</t>
    </r>
    <r>
      <rPr>
        <b/>
        <sz val="10"/>
        <rFont val="Arial"/>
        <family val="2"/>
      </rPr>
      <t>_i0002</t>
    </r>
    <phoneticPr fontId="6" type="noConversion"/>
  </si>
  <si>
    <r>
      <t>ms_BA_</t>
    </r>
    <r>
      <rPr>
        <b/>
        <sz val="10"/>
        <rFont val="宋体"/>
        <family val="3"/>
        <charset val="134"/>
      </rPr>
      <t>执行</t>
    </r>
    <r>
      <rPr>
        <b/>
        <sz val="10"/>
        <rFont val="Arial"/>
        <family val="2"/>
      </rPr>
      <t>EOD</t>
    </r>
    <r>
      <rPr>
        <b/>
        <sz val="10"/>
        <rFont val="宋体"/>
        <family val="3"/>
        <charset val="134"/>
      </rPr>
      <t>后渠道文件下载未成功再次调用</t>
    </r>
    <r>
      <rPr>
        <b/>
        <sz val="10"/>
        <rFont val="Arial"/>
        <family val="2"/>
      </rPr>
      <t>FTP</t>
    </r>
    <r>
      <rPr>
        <b/>
        <sz val="10"/>
        <rFont val="宋体"/>
        <family val="3"/>
        <charset val="134"/>
      </rPr>
      <t>的验证</t>
    </r>
    <r>
      <rPr>
        <b/>
        <sz val="10"/>
        <rFont val="Arial"/>
        <family val="2"/>
      </rPr>
      <t>_i0001</t>
    </r>
    <phoneticPr fontId="6" type="noConversion"/>
  </si>
  <si>
    <r>
      <t>ms_BA_EOD</t>
    </r>
    <r>
      <rPr>
        <b/>
        <sz val="10"/>
        <rFont val="宋体"/>
        <family val="3"/>
        <charset val="134"/>
      </rPr>
      <t>手工录入日期启动方式成功处理</t>
    </r>
    <r>
      <rPr>
        <b/>
        <sz val="10"/>
        <rFont val="Arial"/>
        <family val="2"/>
      </rPr>
      <t>_i0002</t>
    </r>
    <phoneticPr fontId="6" type="noConversion"/>
  </si>
  <si>
    <t>子工作流</t>
    <phoneticPr fontId="6" type="noConversion"/>
  </si>
  <si>
    <r>
      <t xml:space="preserve">EOD </t>
    </r>
    <r>
      <rPr>
        <sz val="10"/>
        <rFont val="宋体"/>
        <family val="3"/>
        <charset val="134"/>
      </rPr>
      <t>流程验证</t>
    </r>
    <phoneticPr fontId="3" type="noConversion"/>
  </si>
  <si>
    <t>手动录入日期批处理成功验证</t>
    <phoneticPr fontId="3" type="noConversion"/>
  </si>
  <si>
    <r>
      <rPr>
        <sz val="10"/>
        <rFont val="宋体"/>
        <family val="3"/>
        <charset val="134"/>
      </rPr>
      <t>某渠道失败后再调用</t>
    </r>
    <r>
      <rPr>
        <sz val="10"/>
        <rFont val="Arial"/>
        <family val="2"/>
      </rPr>
      <t>FTP</t>
    </r>
    <r>
      <rPr>
        <sz val="10"/>
        <rFont val="宋体"/>
        <family val="3"/>
        <charset val="134"/>
      </rPr>
      <t>服务功能成功</t>
    </r>
    <phoneticPr fontId="3" type="noConversion"/>
  </si>
  <si>
    <r>
      <t>ms_BA_</t>
    </r>
    <r>
      <rPr>
        <b/>
        <sz val="10"/>
        <rFont val="宋体"/>
        <family val="3"/>
        <charset val="134"/>
      </rPr>
      <t>新日期执行</t>
    </r>
    <r>
      <rPr>
        <b/>
        <sz val="10"/>
        <rFont val="Arial"/>
        <family val="2"/>
      </rPr>
      <t>EOD</t>
    </r>
    <r>
      <rPr>
        <b/>
        <sz val="10"/>
        <rFont val="宋体"/>
        <family val="3"/>
        <charset val="134"/>
      </rPr>
      <t>时</t>
    </r>
    <r>
      <rPr>
        <b/>
        <sz val="10"/>
        <rFont val="Arial"/>
        <family val="2"/>
      </rPr>
      <t>Xbank</t>
    </r>
    <r>
      <rPr>
        <b/>
        <sz val="10"/>
        <rFont val="宋体"/>
        <family val="3"/>
        <charset val="134"/>
      </rPr>
      <t>文件下载失败情况验证</t>
    </r>
    <r>
      <rPr>
        <b/>
        <sz val="10"/>
        <rFont val="Arial"/>
        <family val="2"/>
      </rPr>
      <t>_i0002</t>
    </r>
    <phoneticPr fontId="6" type="noConversion"/>
  </si>
  <si>
    <r>
      <t>1.</t>
    </r>
    <r>
      <rPr>
        <b/>
        <sz val="10"/>
        <rFont val="宋体"/>
        <family val="3"/>
        <charset val="134"/>
      </rPr>
      <t>指定路径下有新建立的服务器端日期前一日的文件夹，且文件存储完整</t>
    </r>
    <r>
      <rPr>
        <b/>
        <sz val="10"/>
        <rFont val="Arial"/>
        <family val="2"/>
      </rPr>
      <t xml:space="preserve"> </t>
    </r>
    <r>
      <rPr>
        <b/>
        <sz val="10"/>
        <rFont val="宋体"/>
        <family val="3"/>
        <charset val="134"/>
      </rPr>
      <t xml:space="preserve">、正确。
</t>
    </r>
    <r>
      <rPr>
        <b/>
        <sz val="10"/>
        <rFont val="Arial"/>
        <family val="2"/>
      </rPr>
      <t>2.</t>
    </r>
    <r>
      <rPr>
        <b/>
        <sz val="10"/>
        <rFont val="宋体"/>
        <family val="3"/>
        <charset val="134"/>
      </rPr>
      <t>新建文件夹日期的文件下载</t>
    </r>
    <r>
      <rPr>
        <b/>
        <sz val="10"/>
        <rFont val="Arial"/>
        <family val="2"/>
      </rPr>
      <t xml:space="preserve"> </t>
    </r>
    <r>
      <rPr>
        <b/>
        <sz val="10"/>
        <rFont val="宋体"/>
        <family val="3"/>
        <charset val="134"/>
      </rPr>
      <t>和解析状态</t>
    </r>
    <r>
      <rPr>
        <b/>
        <sz val="10"/>
        <rFont val="Arial"/>
        <family val="2"/>
      </rPr>
      <t xml:space="preserve"> </t>
    </r>
    <r>
      <rPr>
        <b/>
        <sz val="10"/>
        <rFont val="宋体"/>
        <family val="3"/>
        <charset val="134"/>
      </rPr>
      <t xml:space="preserve">为真
</t>
    </r>
    <r>
      <rPr>
        <b/>
        <sz val="10"/>
        <rFont val="Arial"/>
        <family val="2"/>
      </rPr>
      <t>3.</t>
    </r>
    <r>
      <rPr>
        <b/>
        <sz val="10"/>
        <rFont val="宋体"/>
        <family val="3"/>
        <charset val="134"/>
      </rPr>
      <t>批处理功能自动结束</t>
    </r>
    <phoneticPr fontId="3" type="noConversion"/>
  </si>
  <si>
    <t xml:space="preserve">前提条件：
1.正确配置测试环境，启动BA系统
2.正确配置基础数据和测试数据
3.要解析的日期未被解析过
测试步骤
1.启用service UI界面 左侧选择BAS项的业务活动日志批处理，手动录入解析日期 触发
3.查看数据库BA_EOD status表中新建文件夹日期的文件下载 和解析状态 </t>
    <phoneticPr fontId="3" type="noConversion"/>
  </si>
  <si>
    <t>记录错误信息日志</t>
    <phoneticPr fontId="3" type="noConversion"/>
  </si>
  <si>
    <t xml:space="preserve">前提条件：
1.正确配置测试环境，启动BA系统
2.正确配置基础数据和测试数据
3.要解析的日期未被解析过
4.在Xbank上传文件中建一个5位的机构号
测试步骤
1.启用service UI界面 左侧选择BAS项的业务活动日志批处理，手动录入解析日期 触发
3.查看数据库BA_EOD status表中新建文件夹日期的文件下载 和解析状态 </t>
    <phoneticPr fontId="3" type="noConversion"/>
  </si>
  <si>
    <r>
      <t>1.</t>
    </r>
    <r>
      <rPr>
        <b/>
        <sz val="10"/>
        <rFont val="宋体"/>
        <family val="3"/>
        <charset val="134"/>
      </rPr>
      <t>同日期的</t>
    </r>
    <r>
      <rPr>
        <b/>
        <sz val="10"/>
        <rFont val="Arial"/>
        <family val="2"/>
      </rPr>
      <t>ATM</t>
    </r>
    <r>
      <rPr>
        <b/>
        <sz val="10"/>
        <rFont val="宋体"/>
        <family val="3"/>
        <charset val="134"/>
      </rPr>
      <t>、</t>
    </r>
    <r>
      <rPr>
        <b/>
        <sz val="10"/>
        <rFont val="Arial"/>
        <family val="2"/>
      </rPr>
      <t>EMU</t>
    </r>
    <r>
      <rPr>
        <b/>
        <sz val="10"/>
        <rFont val="宋体"/>
        <family val="3"/>
        <charset val="134"/>
      </rPr>
      <t>日志被下载并被解析，</t>
    </r>
    <r>
      <rPr>
        <b/>
        <sz val="10"/>
        <rFont val="Arial"/>
        <family val="2"/>
      </rPr>
      <t>Xbank</t>
    </r>
    <r>
      <rPr>
        <b/>
        <sz val="10"/>
        <rFont val="宋体"/>
        <family val="3"/>
        <charset val="134"/>
      </rPr>
      <t xml:space="preserve">日志未下载，
</t>
    </r>
    <r>
      <rPr>
        <b/>
        <sz val="10"/>
        <rFont val="Arial"/>
        <family val="2"/>
      </rPr>
      <t>2.</t>
    </r>
    <r>
      <rPr>
        <b/>
        <sz val="10"/>
        <rFont val="宋体"/>
        <family val="3"/>
        <charset val="134"/>
      </rPr>
      <t>错误信息日志有信息记录</t>
    </r>
    <phoneticPr fontId="3" type="noConversion"/>
  </si>
  <si>
    <t xml:space="preserve">前提条件：
1.正确配置测试环境，启动BA系统
2.正确配置基础数据和测试数据
测试步骤
1.执行用例：ms_BA_新日期执行EOD时Xbank文件下载失败情况验证_i0002
2.修改5位机构号的文件为正常状态
3.再次手动录入此日期  触发
3.查看数据库BA_EOD status表中新建文件夹日期的文件下载 和解析状态 </t>
    <phoneticPr fontId="3" type="noConversion"/>
  </si>
  <si>
    <r>
      <t>1.Xbank</t>
    </r>
    <r>
      <rPr>
        <b/>
        <sz val="10"/>
        <rFont val="宋体"/>
        <family val="3"/>
        <charset val="134"/>
      </rPr>
      <t xml:space="preserve">日志被下载且正确解析
</t>
    </r>
    <r>
      <rPr>
        <b/>
        <sz val="10"/>
        <rFont val="Arial"/>
        <family val="2"/>
      </rPr>
      <t>2.</t>
    </r>
    <r>
      <rPr>
        <b/>
        <sz val="10"/>
        <rFont val="宋体"/>
        <family val="3"/>
        <charset val="134"/>
      </rPr>
      <t>数据库</t>
    </r>
    <r>
      <rPr>
        <b/>
        <sz val="10"/>
        <rFont val="Arial"/>
        <family val="2"/>
      </rPr>
      <t>Baeod</t>
    </r>
    <r>
      <rPr>
        <b/>
        <sz val="10"/>
        <rFont val="宋体"/>
        <family val="3"/>
        <charset val="134"/>
      </rPr>
      <t>表中</t>
    </r>
    <r>
      <rPr>
        <b/>
        <sz val="10"/>
        <rFont val="Arial"/>
        <family val="2"/>
      </rPr>
      <t>Xbank</t>
    </r>
    <r>
      <rPr>
        <b/>
        <sz val="10"/>
        <rFont val="宋体"/>
        <family val="3"/>
        <charset val="134"/>
      </rPr>
      <t>状态由失败修改为成功</t>
    </r>
    <phoneticPr fontId="3" type="noConversion"/>
  </si>
  <si>
    <t>1.审计查询服务日志记录错误信息</t>
    <phoneticPr fontId="3" type="noConversion"/>
  </si>
  <si>
    <t>1日志记录错误信息</t>
    <phoneticPr fontId="3" type="noConversion"/>
  </si>
  <si>
    <r>
      <t>ms_BA_</t>
    </r>
    <r>
      <rPr>
        <b/>
        <sz val="10"/>
        <rFont val="宋体"/>
        <family val="3"/>
        <charset val="134"/>
      </rPr>
      <t>验证服务接口被成功调用</t>
    </r>
    <r>
      <rPr>
        <b/>
        <sz val="10"/>
        <rFont val="Arial"/>
        <family val="2"/>
      </rPr>
      <t>_i0001</t>
    </r>
    <phoneticPr fontId="6" type="noConversion"/>
  </si>
  <si>
    <r>
      <t>ms_BA_</t>
    </r>
    <r>
      <rPr>
        <b/>
        <sz val="10"/>
        <rFont val="宋体"/>
        <family val="3"/>
        <charset val="134"/>
      </rPr>
      <t>返回结果的正确性验证</t>
    </r>
    <r>
      <rPr>
        <b/>
        <sz val="10"/>
        <rFont val="Arial"/>
        <family val="2"/>
      </rPr>
      <t>_i0002</t>
    </r>
    <r>
      <rPr>
        <sz val="11"/>
        <color theme="1"/>
        <rFont val="宋体"/>
        <family val="2"/>
        <charset val="134"/>
        <scheme val="minor"/>
      </rPr>
      <t/>
    </r>
    <phoneticPr fontId="3" type="noConversion"/>
  </si>
  <si>
    <t>前提条件：
1.正确配置测试环境，登陆系统；
2.设置一个必传参数格式有误的例子
测试步骤
1.执行</t>
    <phoneticPr fontId="3" type="noConversion"/>
  </si>
  <si>
    <t>前提条件：
1.正确配置测试环境，登陆系统；
测试步骤
1.执行</t>
    <phoneticPr fontId="3" type="noConversion"/>
  </si>
  <si>
    <t>单个文件大小</t>
    <phoneticPr fontId="3" type="noConversion"/>
  </si>
  <si>
    <r>
      <t>ms_BA_</t>
    </r>
    <r>
      <rPr>
        <b/>
        <sz val="10"/>
        <rFont val="宋体"/>
        <family val="3"/>
        <charset val="134"/>
      </rPr>
      <t>传送</t>
    </r>
    <r>
      <rPr>
        <b/>
        <sz val="10"/>
        <rFont val="宋体"/>
        <family val="3"/>
        <charset val="134"/>
      </rPr>
      <t>文件的处理</t>
    </r>
    <r>
      <rPr>
        <b/>
        <sz val="10"/>
        <rFont val="Arial"/>
        <family val="2"/>
      </rPr>
      <t>_i0007</t>
    </r>
    <phoneticPr fontId="3" type="noConversion"/>
  </si>
  <si>
    <t>被锁</t>
  </si>
  <si>
    <r>
      <t>ms_BA_</t>
    </r>
    <r>
      <rPr>
        <b/>
        <sz val="10"/>
        <rFont val="宋体"/>
        <family val="3"/>
        <charset val="134"/>
      </rPr>
      <t>终止日日期期限验证</t>
    </r>
    <r>
      <rPr>
        <b/>
        <sz val="10"/>
        <rFont val="Arial"/>
        <family val="2"/>
      </rPr>
      <t>_i0004</t>
    </r>
    <phoneticPr fontId="6" type="noConversion"/>
  </si>
  <si>
    <t>终止日期距起始日期超过最大日期限制，终止日选择失败</t>
    <phoneticPr fontId="15" type="noConversion"/>
  </si>
  <si>
    <t>必选录入验证</t>
    <phoneticPr fontId="3" type="noConversion"/>
  </si>
  <si>
    <t xml:space="preserve">前提条件：
1.正确配置测试环境，登陆系统；
2.设置一个必传参数为空
测试步骤
1.执行差错调整服务
</t>
    <phoneticPr fontId="3" type="noConversion"/>
  </si>
  <si>
    <t>前提条件：
1.正确配置测试环境，登陆系统；
2.设置一个必传参数格式有误的例子
测试步骤
1.执行差错调整服务</t>
    <phoneticPr fontId="3" type="noConversion"/>
  </si>
  <si>
    <t xml:space="preserve">
1.提示错误信息
</t>
    <phoneticPr fontId="3" type="noConversion"/>
  </si>
  <si>
    <t xml:space="preserve">
1.成功显示系统查询结果
</t>
    <phoneticPr fontId="3" type="noConversion"/>
  </si>
  <si>
    <r>
      <rPr>
        <b/>
        <sz val="10"/>
        <rFont val="宋体"/>
        <family val="3"/>
        <charset val="134"/>
      </rPr>
      <t xml:space="preserve">前提条件：
</t>
    </r>
    <r>
      <rPr>
        <sz val="10"/>
        <rFont val="宋体"/>
        <family val="3"/>
        <charset val="134"/>
      </rPr>
      <t xml:space="preserve">1.正确配置测试环境，登陆系统；
2.登陆系统，到查询信息界面，
3.配置起始日期后的交易信息
</t>
    </r>
    <r>
      <rPr>
        <b/>
        <sz val="10"/>
        <rFont val="宋体"/>
        <family val="3"/>
        <charset val="134"/>
      </rPr>
      <t xml:space="preserve">测试步骤_1
</t>
    </r>
    <r>
      <rPr>
        <sz val="10"/>
        <rFont val="宋体"/>
        <family val="3"/>
        <charset val="134"/>
      </rPr>
      <t>1.正确输入查询条件：
    输入正确的查询流水号
      起始日期：执行当天前5天
      结束日期：执行当天前6天
 执行触发；</t>
    </r>
    <phoneticPr fontId="6" type="noConversion"/>
  </si>
  <si>
    <t>1.服务调用正常
2.数据库中可查到此流水号下此操作人的记录</t>
    <phoneticPr fontId="3" type="noConversion"/>
  </si>
  <si>
    <t>前提条件：
1.正确配置测试环境，登陆系统；
测试步骤
1.正确调用20次差错调整服务
2.查看数据库中是否插入20次数据记录</t>
    <phoneticPr fontId="3" type="noConversion"/>
  </si>
  <si>
    <r>
      <rPr>
        <b/>
        <sz val="10"/>
        <rFont val="宋体"/>
        <family val="3"/>
        <charset val="134"/>
      </rPr>
      <t xml:space="preserve">前提条件：
</t>
    </r>
    <r>
      <rPr>
        <sz val="10"/>
        <rFont val="宋体"/>
        <family val="3"/>
        <charset val="134"/>
      </rPr>
      <t xml:space="preserve">1.正确配置测试环境，登陆系统；
2.登陆系统，到查询信息界面，
3.配置查询日期内的交易信息
</t>
    </r>
    <r>
      <rPr>
        <b/>
        <sz val="10"/>
        <rFont val="宋体"/>
        <family val="3"/>
        <charset val="134"/>
      </rPr>
      <t xml:space="preserve">测试步骤_1
</t>
    </r>
    <r>
      <rPr>
        <sz val="10"/>
        <rFont val="宋体"/>
        <family val="3"/>
        <charset val="134"/>
      </rPr>
      <t xml:space="preserve">1.正确输入查询条件：
    输入正确的查询流水号
      起始日期：2008-2-22
      结束日期：2008-3-1
   执行触发；
</t>
    </r>
    <phoneticPr fontId="6" type="noConversion"/>
  </si>
  <si>
    <r>
      <rPr>
        <b/>
        <sz val="10"/>
        <rFont val="宋体"/>
        <family val="3"/>
        <charset val="134"/>
      </rPr>
      <t xml:space="preserve">前提条件：
</t>
    </r>
    <r>
      <rPr>
        <sz val="10"/>
        <rFont val="宋体"/>
        <family val="3"/>
        <charset val="134"/>
      </rPr>
      <t xml:space="preserve">1.正确配置测试环境，登陆系统；
2.登陆系统，到查询信息界面，
3.配置查询日期内的交易信息
</t>
    </r>
    <r>
      <rPr>
        <b/>
        <sz val="10"/>
        <rFont val="宋体"/>
        <family val="3"/>
        <charset val="134"/>
      </rPr>
      <t xml:space="preserve">测试步骤_1
</t>
    </r>
    <r>
      <rPr>
        <sz val="10"/>
        <rFont val="宋体"/>
        <family val="3"/>
        <charset val="134"/>
      </rPr>
      <t>1.正确输入查询条件：
    输入正确的查询流水号
      起始日期：2008-2-22
      结束日期：2008-3-1
   执行触发；
2. 输入正确的查询流水号
      起始日期：2008-2-23
      结束日期：2008-3-1
   执行触发；</t>
    </r>
    <phoneticPr fontId="6" type="noConversion"/>
  </si>
  <si>
    <t xml:space="preserve">
1.成功显示2008-2-22查询结果
2.成功显示2008-2-23查询结果</t>
    <phoneticPr fontId="3" type="noConversion"/>
  </si>
  <si>
    <r>
      <rPr>
        <b/>
        <sz val="10"/>
        <rFont val="宋体"/>
        <family val="3"/>
        <charset val="134"/>
      </rPr>
      <t xml:space="preserve">前提条件：
</t>
    </r>
    <r>
      <rPr>
        <sz val="10"/>
        <rFont val="宋体"/>
        <family val="3"/>
        <charset val="134"/>
      </rPr>
      <t xml:space="preserve">1.正确配置测试环境，登陆系统；
2.登陆系统，到查询信息界面，
3.配置闰月内的交易信息
</t>
    </r>
    <r>
      <rPr>
        <b/>
        <sz val="10"/>
        <rFont val="宋体"/>
        <family val="3"/>
        <charset val="134"/>
      </rPr>
      <t xml:space="preserve">测试步骤_1
</t>
    </r>
    <r>
      <rPr>
        <sz val="10"/>
        <rFont val="宋体"/>
        <family val="3"/>
        <charset val="134"/>
      </rPr>
      <t xml:space="preserve">1.正确输入查询条件：
    输入正确的查询流水号
      起始日期：2008-2-22
      结束日期：2008-3-1
   执行触发；
</t>
    </r>
    <phoneticPr fontId="6" type="noConversion"/>
  </si>
  <si>
    <r>
      <rPr>
        <b/>
        <sz val="10"/>
        <rFont val="宋体"/>
        <family val="3"/>
        <charset val="134"/>
      </rPr>
      <t xml:space="preserve">前提条件：
</t>
    </r>
    <r>
      <rPr>
        <sz val="10"/>
        <rFont val="宋体"/>
        <family val="3"/>
        <charset val="134"/>
      </rPr>
      <t xml:space="preserve">1.正确配置测试环境，登陆系统；
2.登陆系统，到查询信息界面，
3.配置闰月内的交易信息
</t>
    </r>
    <r>
      <rPr>
        <b/>
        <sz val="10"/>
        <rFont val="宋体"/>
        <family val="3"/>
        <charset val="134"/>
      </rPr>
      <t xml:space="preserve">测试步骤_1
</t>
    </r>
    <r>
      <rPr>
        <sz val="10"/>
        <rFont val="宋体"/>
        <family val="3"/>
        <charset val="134"/>
      </rPr>
      <t xml:space="preserve">1.正确输入查询条件：
    输入正确的查询流水号
      起始日期：2008-1-22
      结束日期：2008-2-15
   执行触发；
</t>
    </r>
    <phoneticPr fontId="6" type="noConversion"/>
  </si>
  <si>
    <t>差错调整/数据存储/入参</t>
  </si>
  <si>
    <t xml:space="preserve">前提条件：
1.正确配置测试环境，登陆系统；
2.建立短日期文件夹路径
测试步骤
1.解析此路径下的日志
2.查看数据库中是否已插入此日志数据
</t>
    <phoneticPr fontId="3" type="noConversion"/>
  </si>
  <si>
    <t xml:space="preserve">前提条件：
1.正确配置测试环境，登陆系统；
2.在服务器D盘根目录下建立一级文件夹存日志文件
测试步骤
1.解析此路径下的日志
2.查看数据库中是否已插入此日志数据
</t>
    <phoneticPr fontId="3" type="noConversion"/>
  </si>
  <si>
    <t>通过</t>
    <phoneticPr fontId="3" type="noConversion"/>
  </si>
  <si>
    <r>
      <t>ms_BA_</t>
    </r>
    <r>
      <rPr>
        <b/>
        <sz val="10"/>
        <rFont val="宋体"/>
        <family val="3"/>
        <charset val="134"/>
      </rPr>
      <t>日志解析定时启动验证</t>
    </r>
    <r>
      <rPr>
        <b/>
        <sz val="10"/>
        <rFont val="Arial"/>
        <family val="2"/>
      </rPr>
      <t>_</t>
    </r>
    <r>
      <rPr>
        <b/>
        <sz val="10"/>
        <rFont val="宋体"/>
        <family val="3"/>
        <charset val="134"/>
      </rPr>
      <t>正向用例</t>
    </r>
    <r>
      <rPr>
        <b/>
        <sz val="10"/>
        <rFont val="Arial"/>
        <family val="2"/>
      </rPr>
      <t>_i0001</t>
    </r>
    <phoneticPr fontId="6" type="noConversion"/>
  </si>
  <si>
    <r>
      <t>1.EOD</t>
    </r>
    <r>
      <rPr>
        <b/>
        <sz val="10"/>
        <rFont val="宋体"/>
        <family val="3"/>
        <charset val="134"/>
      </rPr>
      <t xml:space="preserve">定时启动
</t>
    </r>
    <r>
      <rPr>
        <b/>
        <sz val="10"/>
        <rFont val="Arial"/>
        <family val="2"/>
      </rPr>
      <t>2.</t>
    </r>
    <r>
      <rPr>
        <b/>
        <sz val="10"/>
        <rFont val="宋体"/>
        <family val="3"/>
        <charset val="134"/>
      </rPr>
      <t>指定路径下有新建立的服务器端日期前一日的文件夹，且文件存储完整</t>
    </r>
    <r>
      <rPr>
        <b/>
        <sz val="10"/>
        <rFont val="Arial"/>
        <family val="2"/>
      </rPr>
      <t xml:space="preserve"> </t>
    </r>
    <r>
      <rPr>
        <b/>
        <sz val="10"/>
        <rFont val="宋体"/>
        <family val="3"/>
        <charset val="134"/>
      </rPr>
      <t xml:space="preserve">、正确。
</t>
    </r>
    <r>
      <rPr>
        <b/>
        <sz val="10"/>
        <rFont val="Arial"/>
        <family val="2"/>
      </rPr>
      <t>3.</t>
    </r>
    <r>
      <rPr>
        <b/>
        <sz val="10"/>
        <rFont val="宋体"/>
        <family val="3"/>
        <charset val="134"/>
      </rPr>
      <t>新建文件夹日期的文件下载</t>
    </r>
    <r>
      <rPr>
        <b/>
        <sz val="10"/>
        <rFont val="Arial"/>
        <family val="2"/>
      </rPr>
      <t xml:space="preserve"> </t>
    </r>
    <r>
      <rPr>
        <b/>
        <sz val="10"/>
        <rFont val="宋体"/>
        <family val="3"/>
        <charset val="134"/>
      </rPr>
      <t>和解析状态</t>
    </r>
    <r>
      <rPr>
        <b/>
        <sz val="10"/>
        <rFont val="Arial"/>
        <family val="2"/>
      </rPr>
      <t xml:space="preserve"> </t>
    </r>
    <r>
      <rPr>
        <b/>
        <sz val="10"/>
        <rFont val="宋体"/>
        <family val="3"/>
        <charset val="134"/>
      </rPr>
      <t xml:space="preserve">为真
</t>
    </r>
    <r>
      <rPr>
        <b/>
        <sz val="10"/>
        <rFont val="Arial"/>
        <family val="2"/>
      </rPr>
      <t>4.</t>
    </r>
    <r>
      <rPr>
        <b/>
        <sz val="10"/>
        <rFont val="宋体"/>
        <family val="3"/>
        <charset val="134"/>
      </rPr>
      <t>日终批处理功能自动结束</t>
    </r>
    <phoneticPr fontId="3" type="noConversion"/>
  </si>
  <si>
    <t>前提条件：
1.正确配置测试环境，启动BA系统
2.正确配置基础数据和测试数据
3.要解析的日期未被解析过
测试步骤
1.调整服务器日期时间为EOD执行时间的前十秒
2.在系统程序设置的时间后查文件存储路径下文件
3.查看数据库BA_EOD status表中新建文件夹日期的文件下载 和解析状态</t>
    <phoneticPr fontId="3" type="noConversion"/>
  </si>
  <si>
    <t>2011.3.23</t>
    <phoneticPr fontId="3" type="noConversion"/>
  </si>
  <si>
    <t>增加 差错调整用例</t>
    <phoneticPr fontId="3" type="noConversion"/>
  </si>
  <si>
    <t>增加EOD自建月表用例</t>
    <phoneticPr fontId="3" type="noConversion"/>
  </si>
  <si>
    <t>2011.5.3</t>
    <phoneticPr fontId="3" type="noConversion"/>
  </si>
  <si>
    <t>2011.5.6</t>
    <phoneticPr fontId="3" type="noConversion"/>
  </si>
  <si>
    <t>2011.5.17</t>
    <phoneticPr fontId="3" type="noConversion"/>
  </si>
  <si>
    <t>增加审计查询的接口测试用例</t>
    <phoneticPr fontId="3" type="noConversion"/>
  </si>
  <si>
    <t>标签页目录</t>
    <phoneticPr fontId="3" type="noConversion"/>
  </si>
  <si>
    <r>
      <rPr>
        <u/>
        <sz val="10"/>
        <color indexed="12"/>
        <rFont val="宋体"/>
        <family val="2"/>
        <charset val="134"/>
      </rPr>
      <t>用例状态</t>
    </r>
    <phoneticPr fontId="3" type="noConversion"/>
  </si>
  <si>
    <r>
      <rPr>
        <u/>
        <sz val="10"/>
        <color indexed="12"/>
        <rFont val="宋体"/>
        <family val="2"/>
        <charset val="134"/>
      </rPr>
      <t>系统查询功能测试用例</t>
    </r>
    <phoneticPr fontId="3" type="noConversion"/>
  </si>
  <si>
    <r>
      <rPr>
        <u/>
        <sz val="10"/>
        <color indexed="12"/>
        <rFont val="宋体"/>
        <family val="2"/>
        <charset val="134"/>
      </rPr>
      <t>差错调整</t>
    </r>
    <phoneticPr fontId="3" type="noConversion"/>
  </si>
  <si>
    <r>
      <t>EOD</t>
    </r>
    <r>
      <rPr>
        <u/>
        <sz val="10"/>
        <color indexed="12"/>
        <rFont val="宋体"/>
        <family val="2"/>
        <charset val="134"/>
      </rPr>
      <t>验证</t>
    </r>
    <phoneticPr fontId="3" type="noConversion"/>
  </si>
  <si>
    <t>web service</t>
    <phoneticPr fontId="3" type="noConversion"/>
  </si>
  <si>
    <t>QC导入路径</t>
    <phoneticPr fontId="3" type="noConversion"/>
  </si>
  <si>
    <t>功能点</t>
    <phoneticPr fontId="3" type="noConversion"/>
  </si>
  <si>
    <t>子功能点</t>
    <phoneticPr fontId="3" type="noConversion"/>
  </si>
  <si>
    <t>查询显示</t>
    <phoneticPr fontId="3" type="noConversion"/>
  </si>
  <si>
    <t>客户号</t>
    <phoneticPr fontId="3" type="noConversion"/>
  </si>
  <si>
    <t>账户账号</t>
    <phoneticPr fontId="3" type="noConversion"/>
  </si>
  <si>
    <t>起始日期</t>
    <phoneticPr fontId="3" type="noConversion"/>
  </si>
  <si>
    <t>终止日期</t>
    <phoneticPr fontId="3" type="noConversion"/>
  </si>
  <si>
    <t>重置功能</t>
    <phoneticPr fontId="3" type="noConversion"/>
  </si>
  <si>
    <t>业务活动审计/查询结果/筛选条件</t>
    <phoneticPr fontId="3" type="noConversion"/>
  </si>
  <si>
    <t>业务活动审计/查询页面/空操作</t>
    <phoneticPr fontId="3" type="noConversion"/>
  </si>
  <si>
    <t>查询结果</t>
    <phoneticPr fontId="3" type="noConversion"/>
  </si>
  <si>
    <t>筛选条件</t>
    <phoneticPr fontId="3" type="noConversion"/>
  </si>
  <si>
    <t>查询页面</t>
    <phoneticPr fontId="3" type="noConversion"/>
  </si>
  <si>
    <t>空操作</t>
    <phoneticPr fontId="3" type="noConversion"/>
  </si>
  <si>
    <t>文件下载服务</t>
  </si>
  <si>
    <t>业务活动审计\批处理\文件代理</t>
    <phoneticPr fontId="3" type="noConversion"/>
  </si>
  <si>
    <t>业务活动审计\批处理\存储路径\</t>
  </si>
  <si>
    <t>业务活动审计\批处理\文件个数\</t>
    <phoneticPr fontId="3" type="noConversion"/>
  </si>
  <si>
    <t>业务活动审计\批处理\单个文件大小\</t>
    <phoneticPr fontId="3" type="noConversion"/>
  </si>
  <si>
    <t>业务活动审计\批处理\文本校验\</t>
    <phoneticPr fontId="3" type="noConversion"/>
  </si>
  <si>
    <t>文本校验</t>
    <phoneticPr fontId="3" type="noConversion"/>
  </si>
  <si>
    <t>前提条件：
1.正确配置测试环境，
测试步骤_1
1.由软件产生并发
   执行触发；
3.选择记录记录行内双击触发</t>
    <phoneticPr fontId="3" type="noConversion"/>
  </si>
  <si>
    <t>前提条件：
1.正确配置测试环境，soapUI 2.5中录入服务端WSDL路径地址，登陆系统；
测试步骤
1.查看soapUI 2.5软件中审计查询服务接口</t>
    <phoneticPr fontId="3" type="noConversion"/>
  </si>
  <si>
    <t>1.服务接口被启用，</t>
    <phoneticPr fontId="3" type="noConversion"/>
  </si>
  <si>
    <t xml:space="preserve">前提条件：
1.正确配置测试环境，登陆系统；
2.设置一个必传参数为空
测试步骤
1.在soapUI 2.5界面中按要求录入数据
</t>
    <phoneticPr fontId="3" type="noConversion"/>
  </si>
  <si>
    <t>业务活动管理系统</t>
    <phoneticPr fontId="6" type="noConversion"/>
  </si>
  <si>
    <r>
      <t>ms_BA_</t>
    </r>
    <r>
      <rPr>
        <b/>
        <sz val="10"/>
        <rFont val="宋体"/>
        <family val="3"/>
        <charset val="134"/>
      </rPr>
      <t>个人综合开户验证</t>
    </r>
    <r>
      <rPr>
        <b/>
        <sz val="10"/>
        <rFont val="Arial"/>
        <family val="2"/>
      </rPr>
      <t>_i0001</t>
    </r>
    <phoneticPr fontId="6" type="noConversion"/>
  </si>
  <si>
    <t>个人综合开户及签约</t>
    <phoneticPr fontId="6" type="noConversion"/>
  </si>
  <si>
    <t>验证BA系统对个人综合开户场景的查询，能得出正确的查询结果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</si>
  <si>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 6226220200036753
      起始日期：2011-1-1
      结束日期：2011-3-1
   执行触发；
</t>
    </r>
    <phoneticPr fontId="6" type="noConversion"/>
  </si>
  <si>
    <r>
      <rPr>
        <b/>
        <sz val="10"/>
        <rFont val="宋体"/>
        <family val="3"/>
        <charset val="134"/>
      </rPr>
      <t xml:space="preserve">
</t>
    </r>
    <r>
      <rPr>
        <sz val="10"/>
        <rFont val="宋体"/>
        <family val="3"/>
        <charset val="134"/>
      </rPr>
      <t xml:space="preserve">1.参见字段比对文档中前台界面字段
</t>
    </r>
    <r>
      <rPr>
        <sz val="10"/>
        <color rgb="FFFF0000"/>
        <rFont val="宋体"/>
        <family val="3"/>
        <charset val="134"/>
      </rPr>
      <t/>
    </r>
    <phoneticPr fontId="6" type="noConversion"/>
  </si>
  <si>
    <t>张洪伟</t>
    <phoneticPr fontId="6" type="noConversion"/>
  </si>
  <si>
    <r>
      <t>ms_BA_</t>
    </r>
    <r>
      <rPr>
        <b/>
        <sz val="10"/>
        <rFont val="宋体"/>
        <family val="3"/>
        <charset val="134"/>
      </rPr>
      <t>个人综合签约验证</t>
    </r>
    <r>
      <rPr>
        <b/>
        <sz val="10"/>
        <rFont val="Arial"/>
        <family val="2"/>
      </rPr>
      <t>_i0002</t>
    </r>
    <phoneticPr fontId="6" type="noConversion"/>
  </si>
  <si>
    <t>验证BA系统对个人综合签约场景的查询，能得出正确的查询结果</t>
    <phoneticPr fontId="3" type="noConversion"/>
  </si>
  <si>
    <r>
      <t>ms_BA_</t>
    </r>
    <r>
      <rPr>
        <b/>
        <sz val="10"/>
        <rFont val="宋体"/>
        <family val="3"/>
        <charset val="134"/>
      </rPr>
      <t>综合对账单签约验证</t>
    </r>
    <r>
      <rPr>
        <b/>
        <sz val="10"/>
        <rFont val="Arial"/>
        <family val="2"/>
      </rPr>
      <t>_i0001</t>
    </r>
    <phoneticPr fontId="6" type="noConversion"/>
  </si>
  <si>
    <t>综合对账单签约/解约</t>
    <phoneticPr fontId="6" type="noConversion"/>
  </si>
  <si>
    <t>验证BA系统对综合对账单签约场景的查询，能得出正确的查询结果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</si>
  <si>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客户   
      客户号:6000162708
      起始日期：2011-1-1
      结束日期：2011-3-1
   执行触发；
</t>
    </r>
    <phoneticPr fontId="6" type="noConversion"/>
  </si>
  <si>
    <r>
      <rPr>
        <b/>
        <sz val="10"/>
        <rFont val="宋体"/>
        <family val="3"/>
        <charset val="134"/>
      </rPr>
      <t xml:space="preserve">
</t>
    </r>
    <r>
      <rPr>
        <sz val="10"/>
        <rFont val="宋体"/>
        <family val="3"/>
        <charset val="134"/>
      </rPr>
      <t xml:space="preserve">1.参见字段比对文档中前台界面字段
</t>
    </r>
    <r>
      <rPr>
        <sz val="10"/>
        <color rgb="FFFF0000"/>
        <rFont val="宋体"/>
        <family val="3"/>
        <charset val="134"/>
      </rPr>
      <t/>
    </r>
  </si>
  <si>
    <r>
      <t>ms_BA_</t>
    </r>
    <r>
      <rPr>
        <b/>
        <sz val="10"/>
        <rFont val="宋体"/>
        <family val="3"/>
        <charset val="134"/>
      </rPr>
      <t>综合对账单解约验证</t>
    </r>
    <r>
      <rPr>
        <b/>
        <sz val="10"/>
        <rFont val="Arial"/>
        <family val="2"/>
      </rPr>
      <t>_i0002</t>
    </r>
    <r>
      <rPr>
        <sz val="11"/>
        <color theme="1"/>
        <rFont val="宋体"/>
        <family val="2"/>
        <charset val="134"/>
        <scheme val="minor"/>
      </rPr>
      <t/>
    </r>
    <phoneticPr fontId="3" type="noConversion"/>
  </si>
  <si>
    <t>验证BA系统对综合对账单解约场景的查询，能得出正确的查询结果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</si>
  <si>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客户账号:6226220200036753
      起始日期：2011-1-1
      结束日期：2011-3-2
   执行触发；
</t>
    </r>
    <r>
      <rPr>
        <sz val="11"/>
        <color theme="1"/>
        <rFont val="宋体"/>
        <family val="2"/>
        <charset val="134"/>
        <scheme val="minor"/>
      </rPr>
      <t/>
    </r>
    <phoneticPr fontId="3" type="noConversion"/>
  </si>
  <si>
    <r>
      <t>ms_BA_</t>
    </r>
    <r>
      <rPr>
        <b/>
        <sz val="10"/>
        <rFont val="宋体"/>
        <family val="3"/>
        <charset val="134"/>
      </rPr>
      <t>个人销户验证</t>
    </r>
    <r>
      <rPr>
        <b/>
        <sz val="10"/>
        <rFont val="Arial"/>
        <family val="2"/>
      </rPr>
      <t>_i0001</t>
    </r>
    <phoneticPr fontId="3" type="noConversion"/>
  </si>
  <si>
    <t>个人销户</t>
    <phoneticPr fontId="6" type="noConversion"/>
  </si>
  <si>
    <t>验证BA系统对个人销户场景的查询，能得出正确的查询结果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</si>
  <si>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客户账号:6226220200036753
      起始日期：2011-1-1
      结束日期：2011-3-3
   执行触发；
</t>
    </r>
    <r>
      <rPr>
        <sz val="11"/>
        <color theme="1"/>
        <rFont val="宋体"/>
        <family val="2"/>
        <charset val="134"/>
        <scheme val="minor"/>
      </rPr>
      <t/>
    </r>
    <phoneticPr fontId="3" type="noConversion"/>
  </si>
  <si>
    <r>
      <t>ms_BA_</t>
    </r>
    <r>
      <rPr>
        <b/>
        <sz val="10"/>
        <rFont val="宋体"/>
        <family val="3"/>
        <charset val="134"/>
      </rPr>
      <t>个人专户销户验证</t>
    </r>
    <r>
      <rPr>
        <b/>
        <sz val="10"/>
        <rFont val="Arial"/>
        <family val="2"/>
      </rPr>
      <t>_i0002</t>
    </r>
    <phoneticPr fontId="3" type="noConversion"/>
  </si>
  <si>
    <t>验证BA系统对专户销户场景的查询，能得出正确的查询结果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</si>
  <si>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客户账号:6226220200036753
      起始日期：2011-1-1
      结束日期：2011-3-4
   执行触发；
</t>
    </r>
    <r>
      <rPr>
        <sz val="11"/>
        <color theme="1"/>
        <rFont val="宋体"/>
        <family val="2"/>
        <charset val="134"/>
        <scheme val="minor"/>
      </rPr>
      <t/>
    </r>
    <phoneticPr fontId="3" type="noConversion"/>
  </si>
  <si>
    <r>
      <t>ms_BA_</t>
    </r>
    <r>
      <rPr>
        <b/>
        <sz val="10"/>
        <rFont val="宋体"/>
        <family val="3"/>
        <charset val="134"/>
      </rPr>
      <t>个人网银签约服务签约管理验证</t>
    </r>
    <r>
      <rPr>
        <b/>
        <sz val="10"/>
        <rFont val="Arial"/>
        <family val="2"/>
      </rPr>
      <t>_i0001</t>
    </r>
    <phoneticPr fontId="3" type="noConversion"/>
  </si>
  <si>
    <t>个人网银签约服务</t>
    <phoneticPr fontId="6" type="noConversion"/>
  </si>
  <si>
    <t>验证BA系统对个人网银签约服务签约管理场景的查询，能得出正确的查询结果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</si>
  <si>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
      起始日期：2011-1-1
      结束日期：2011-3-5
   执行触发；
</t>
    </r>
    <r>
      <rPr>
        <sz val="11"/>
        <color theme="1"/>
        <rFont val="宋体"/>
        <family val="2"/>
        <charset val="134"/>
        <scheme val="minor"/>
      </rPr>
      <t/>
    </r>
    <phoneticPr fontId="3" type="noConversion"/>
  </si>
  <si>
    <r>
      <t>ms_BA_</t>
    </r>
    <r>
      <rPr>
        <b/>
        <sz val="10"/>
        <rFont val="宋体"/>
        <family val="3"/>
        <charset val="134"/>
      </rPr>
      <t>个人网银签约服务密码管理验证</t>
    </r>
    <r>
      <rPr>
        <b/>
        <sz val="10"/>
        <rFont val="Arial"/>
        <family val="2"/>
      </rPr>
      <t>_i0002</t>
    </r>
    <phoneticPr fontId="3" type="noConversion"/>
  </si>
  <si>
    <t>验证BA系统对个人网银签约服务密码管理场景的查询，能得出正确的查询结果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</si>
  <si>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
      起始日期：2011-1-1
      结束日期：2011-3-6
   执行触发；
</t>
    </r>
    <r>
      <rPr>
        <sz val="11"/>
        <color theme="1"/>
        <rFont val="宋体"/>
        <family val="2"/>
        <charset val="134"/>
        <scheme val="minor"/>
      </rPr>
      <t/>
    </r>
    <phoneticPr fontId="3" type="noConversion"/>
  </si>
  <si>
    <r>
      <t>ms_BA_</t>
    </r>
    <r>
      <rPr>
        <b/>
        <sz val="10"/>
        <rFont val="宋体"/>
        <family val="3"/>
        <charset val="134"/>
      </rPr>
      <t>个人网银签约服务证书管理验证</t>
    </r>
    <r>
      <rPr>
        <b/>
        <sz val="10"/>
        <rFont val="Arial"/>
        <family val="2"/>
      </rPr>
      <t>_i0003</t>
    </r>
    <phoneticPr fontId="3" type="noConversion"/>
  </si>
  <si>
    <t>验证BA系统对个人网银签约服务证书管理场景的查询，能得出正确的查询结果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</si>
  <si>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
      起始日期：2011-1-1
      结束日期：2011-3-7
   执行触发；
</t>
    </r>
    <r>
      <rPr>
        <sz val="11"/>
        <color theme="1"/>
        <rFont val="宋体"/>
        <family val="2"/>
        <charset val="134"/>
        <scheme val="minor"/>
      </rPr>
      <t/>
    </r>
    <phoneticPr fontId="3" type="noConversion"/>
  </si>
  <si>
    <r>
      <t>ms_BA_</t>
    </r>
    <r>
      <rPr>
        <b/>
        <sz val="10"/>
        <rFont val="宋体"/>
        <family val="3"/>
        <charset val="134"/>
      </rPr>
      <t>电子渠道签约管理</t>
    </r>
    <r>
      <rPr>
        <b/>
        <sz val="10"/>
        <rFont val="Arial"/>
        <family val="2"/>
      </rPr>
      <t>-ATM</t>
    </r>
    <r>
      <rPr>
        <b/>
        <sz val="10"/>
        <rFont val="宋体"/>
        <family val="3"/>
        <charset val="134"/>
      </rPr>
      <t>签约管理验证</t>
    </r>
    <r>
      <rPr>
        <b/>
        <sz val="10"/>
        <rFont val="Arial"/>
        <family val="2"/>
      </rPr>
      <t>_i0001</t>
    </r>
    <phoneticPr fontId="3" type="noConversion"/>
  </si>
  <si>
    <t>电子渠道签约管理</t>
    <phoneticPr fontId="6" type="noConversion"/>
  </si>
  <si>
    <t>验证BA系统对电子渠道签约管理-ATM签约管理场景的查询，能得出正确的查询结果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</si>
  <si>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客户账号:6226220200076155
      起始日期：2011-1-1
      结束日期：2011-3-8
   执行触发；
</t>
    </r>
    <r>
      <rPr>
        <sz val="11"/>
        <color theme="1"/>
        <rFont val="宋体"/>
        <family val="2"/>
        <charset val="134"/>
        <scheme val="minor"/>
      </rPr>
      <t/>
    </r>
    <phoneticPr fontId="3" type="noConversion"/>
  </si>
  <si>
    <r>
      <t>ms_BA_</t>
    </r>
    <r>
      <rPr>
        <b/>
        <sz val="10"/>
        <rFont val="宋体"/>
        <family val="3"/>
        <charset val="134"/>
      </rPr>
      <t>电子渠道签约管理</t>
    </r>
    <r>
      <rPr>
        <b/>
        <sz val="10"/>
        <rFont val="Arial"/>
        <family val="2"/>
      </rPr>
      <t>-ATM</t>
    </r>
    <r>
      <rPr>
        <b/>
        <sz val="10"/>
        <rFont val="宋体"/>
        <family val="3"/>
        <charset val="134"/>
      </rPr>
      <t>本人转本人解约管理验证</t>
    </r>
    <r>
      <rPr>
        <b/>
        <sz val="10"/>
        <rFont val="Arial"/>
        <family val="2"/>
      </rPr>
      <t>_i0002</t>
    </r>
    <phoneticPr fontId="3" type="noConversion"/>
  </si>
  <si>
    <r>
      <t>ms_BA_</t>
    </r>
    <r>
      <rPr>
        <b/>
        <sz val="10"/>
        <rFont val="宋体"/>
        <family val="3"/>
        <charset val="134"/>
      </rPr>
      <t>电子渠道签约管理</t>
    </r>
    <r>
      <rPr>
        <b/>
        <sz val="10"/>
        <rFont val="Arial"/>
        <family val="2"/>
      </rPr>
      <t>-ATM</t>
    </r>
    <r>
      <rPr>
        <b/>
        <sz val="10"/>
        <rFont val="宋体"/>
        <family val="3"/>
        <charset val="134"/>
      </rPr>
      <t>本人转他人签约管理验证</t>
    </r>
    <r>
      <rPr>
        <b/>
        <sz val="10"/>
        <rFont val="Arial"/>
        <family val="2"/>
      </rPr>
      <t>_i0003</t>
    </r>
    <phoneticPr fontId="3" type="noConversion"/>
  </si>
  <si>
    <r>
      <t>ms_BA_</t>
    </r>
    <r>
      <rPr>
        <b/>
        <sz val="10"/>
        <rFont val="宋体"/>
        <family val="3"/>
        <charset val="134"/>
      </rPr>
      <t>电子渠道签约管理</t>
    </r>
    <r>
      <rPr>
        <b/>
        <sz val="10"/>
        <rFont val="Arial"/>
        <family val="2"/>
      </rPr>
      <t>-ATM</t>
    </r>
    <r>
      <rPr>
        <b/>
        <sz val="10"/>
        <rFont val="宋体"/>
        <family val="3"/>
        <charset val="134"/>
      </rPr>
      <t>本人转他人签约修改管理验证</t>
    </r>
    <r>
      <rPr>
        <b/>
        <sz val="10"/>
        <rFont val="Arial"/>
        <family val="2"/>
      </rPr>
      <t>_i0004</t>
    </r>
    <phoneticPr fontId="3" type="noConversion"/>
  </si>
  <si>
    <r>
      <t>ms_BA_</t>
    </r>
    <r>
      <rPr>
        <b/>
        <sz val="10"/>
        <rFont val="宋体"/>
        <family val="3"/>
        <charset val="134"/>
      </rPr>
      <t>电子渠道签约管理</t>
    </r>
    <r>
      <rPr>
        <b/>
        <sz val="10"/>
        <rFont val="Arial"/>
        <family val="2"/>
      </rPr>
      <t>-ATM</t>
    </r>
    <r>
      <rPr>
        <b/>
        <sz val="10"/>
        <rFont val="宋体"/>
        <family val="3"/>
        <charset val="134"/>
      </rPr>
      <t>本人转他人解约管理验证</t>
    </r>
    <r>
      <rPr>
        <b/>
        <sz val="10"/>
        <rFont val="Arial"/>
        <family val="2"/>
      </rPr>
      <t>_i0005</t>
    </r>
    <phoneticPr fontId="3" type="noConversion"/>
  </si>
  <si>
    <r>
      <t>ms_BA_</t>
    </r>
    <r>
      <rPr>
        <b/>
        <sz val="10"/>
        <rFont val="宋体"/>
        <family val="3"/>
        <charset val="134"/>
      </rPr>
      <t>电子渠道签约管理</t>
    </r>
    <r>
      <rPr>
        <b/>
        <sz val="10"/>
        <rFont val="Arial"/>
        <family val="2"/>
      </rPr>
      <t>-</t>
    </r>
    <r>
      <rPr>
        <b/>
        <sz val="10"/>
        <rFont val="宋体"/>
        <family val="3"/>
        <charset val="134"/>
      </rPr>
      <t>订单支付签约修改管理验证</t>
    </r>
    <r>
      <rPr>
        <b/>
        <sz val="10"/>
        <rFont val="Arial"/>
        <family val="2"/>
      </rPr>
      <t>_i0006</t>
    </r>
    <phoneticPr fontId="3" type="noConversion"/>
  </si>
  <si>
    <t>验证BA系统对电电子渠道签约管理-订单支付签约修改管理场景的查询，能得出正确的查询结果</t>
    <phoneticPr fontId="3" type="noConversion"/>
  </si>
  <si>
    <r>
      <t>ms_BA_</t>
    </r>
    <r>
      <rPr>
        <b/>
        <sz val="10"/>
        <rFont val="宋体"/>
        <family val="3"/>
        <charset val="134"/>
      </rPr>
      <t>电子渠道签约管理</t>
    </r>
    <r>
      <rPr>
        <b/>
        <sz val="10"/>
        <rFont val="Arial"/>
        <family val="2"/>
      </rPr>
      <t>-</t>
    </r>
    <r>
      <rPr>
        <b/>
        <sz val="10"/>
        <rFont val="宋体"/>
        <family val="3"/>
        <charset val="134"/>
      </rPr>
      <t>订单支付签约管理验证</t>
    </r>
    <r>
      <rPr>
        <b/>
        <sz val="10"/>
        <rFont val="Arial"/>
        <family val="2"/>
      </rPr>
      <t>_i0001</t>
    </r>
    <phoneticPr fontId="3" type="noConversion"/>
  </si>
  <si>
    <t>验证BA系统对电子渠道签约管理-订单支付签约管理场景的查询，能得出正确的查询结果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</si>
  <si>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客户账号:6226220200090776
      起始日期：2011-1-1
      结束日期：2011-3-9
   执行触发；
</t>
    </r>
    <r>
      <rPr>
        <sz val="11"/>
        <color theme="1"/>
        <rFont val="宋体"/>
        <family val="2"/>
        <charset val="134"/>
        <scheme val="minor"/>
      </rPr>
      <t/>
    </r>
    <phoneticPr fontId="3" type="noConversion"/>
  </si>
  <si>
    <r>
      <t>ms_BA_</t>
    </r>
    <r>
      <rPr>
        <b/>
        <sz val="10"/>
        <rFont val="宋体"/>
        <family val="3"/>
        <charset val="134"/>
      </rPr>
      <t>电子渠道签约管理</t>
    </r>
    <r>
      <rPr>
        <b/>
        <sz val="10"/>
        <rFont val="Arial"/>
        <family val="2"/>
      </rPr>
      <t>-</t>
    </r>
    <r>
      <rPr>
        <b/>
        <sz val="10"/>
        <rFont val="宋体"/>
        <family val="3"/>
        <charset val="134"/>
      </rPr>
      <t>自助缴费签约管理验证</t>
    </r>
    <r>
      <rPr>
        <b/>
        <sz val="10"/>
        <rFont val="Arial"/>
        <family val="2"/>
      </rPr>
      <t>_i0003</t>
    </r>
    <phoneticPr fontId="3" type="noConversion"/>
  </si>
  <si>
    <t>验证BA系统对电子渠道签约管理-自助缴费签约管理场景的查询，能得出正确的查询结果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</si>
  <si>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客户账号:6226220200090776
      起始日期：2011-1-1
      结束日期：2011-3-10
   执行触发；
</t>
    </r>
    <r>
      <rPr>
        <sz val="11"/>
        <color theme="1"/>
        <rFont val="宋体"/>
        <family val="2"/>
        <charset val="134"/>
        <scheme val="minor"/>
      </rPr>
      <t/>
    </r>
    <phoneticPr fontId="3" type="noConversion"/>
  </si>
  <si>
    <r>
      <t>ms_BA_</t>
    </r>
    <r>
      <rPr>
        <b/>
        <sz val="10"/>
        <rFont val="宋体"/>
        <family val="3"/>
        <charset val="134"/>
      </rPr>
      <t>钱生钱</t>
    </r>
    <r>
      <rPr>
        <b/>
        <sz val="10"/>
        <rFont val="Arial"/>
        <family val="2"/>
      </rPr>
      <t>B</t>
    </r>
    <r>
      <rPr>
        <b/>
        <sz val="10"/>
        <rFont val="宋体"/>
        <family val="3"/>
        <charset val="134"/>
      </rPr>
      <t>理财签约验证</t>
    </r>
    <r>
      <rPr>
        <b/>
        <sz val="10"/>
        <rFont val="Arial"/>
        <family val="2"/>
      </rPr>
      <t>_i0001</t>
    </r>
    <phoneticPr fontId="3" type="noConversion"/>
  </si>
  <si>
    <r>
      <t>钱生钱</t>
    </r>
    <r>
      <rPr>
        <sz val="10"/>
        <color theme="1"/>
        <rFont val="宋体"/>
        <family val="2"/>
        <scheme val="minor"/>
      </rPr>
      <t>B</t>
    </r>
    <r>
      <rPr>
        <sz val="10"/>
        <color theme="1"/>
        <rFont val="宋体"/>
        <family val="3"/>
        <charset val="134"/>
        <scheme val="minor"/>
      </rPr>
      <t>理财签约</t>
    </r>
    <r>
      <rPr>
        <sz val="10.5"/>
        <color indexed="8"/>
        <rFont val="Calibri"/>
        <family val="2"/>
      </rPr>
      <t>/</t>
    </r>
    <r>
      <rPr>
        <sz val="10.5"/>
        <color indexed="8"/>
        <rFont val="宋体"/>
        <family val="3"/>
        <charset val="134"/>
      </rPr>
      <t>修改</t>
    </r>
    <r>
      <rPr>
        <sz val="10.5"/>
        <color indexed="8"/>
        <rFont val="Calibri"/>
        <family val="2"/>
      </rPr>
      <t>/</t>
    </r>
    <r>
      <rPr>
        <sz val="10.5"/>
        <color indexed="8"/>
        <rFont val="宋体"/>
        <family val="3"/>
        <charset val="134"/>
      </rPr>
      <t>撤消</t>
    </r>
    <phoneticPr fontId="6" type="noConversion"/>
  </si>
  <si>
    <t>验证BA系统对钱生钱理财签约场景的查询，能得出正确的查询结果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</si>
  <si>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客户账号:50000000000001183016
      起始日期：2011-1-1
      结束日期：2011-3-11
   执行触发；
</t>
    </r>
    <r>
      <rPr>
        <sz val="11"/>
        <color theme="1"/>
        <rFont val="宋体"/>
        <family val="2"/>
        <charset val="134"/>
        <scheme val="minor"/>
      </rPr>
      <t/>
    </r>
    <phoneticPr fontId="3" type="noConversion"/>
  </si>
  <si>
    <r>
      <t>ms_BA_</t>
    </r>
    <r>
      <rPr>
        <b/>
        <sz val="10"/>
        <rFont val="宋体"/>
        <family val="3"/>
        <charset val="134"/>
      </rPr>
      <t>钱生钱</t>
    </r>
    <r>
      <rPr>
        <b/>
        <sz val="10"/>
        <rFont val="Arial"/>
        <family val="2"/>
      </rPr>
      <t>B</t>
    </r>
    <r>
      <rPr>
        <b/>
        <sz val="10"/>
        <rFont val="宋体"/>
        <family val="3"/>
        <charset val="134"/>
      </rPr>
      <t>理财签约修改验证</t>
    </r>
    <r>
      <rPr>
        <b/>
        <sz val="10"/>
        <rFont val="Arial"/>
        <family val="2"/>
      </rPr>
      <t>_i0002</t>
    </r>
    <r>
      <rPr>
        <sz val="11"/>
        <color theme="1"/>
        <rFont val="宋体"/>
        <family val="2"/>
        <charset val="134"/>
        <scheme val="minor"/>
      </rPr>
      <t/>
    </r>
    <phoneticPr fontId="3" type="noConversion"/>
  </si>
  <si>
    <t>验证BA系统对钱生钱理财签约修改场景的查询，能得出正确的查询结果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</si>
  <si>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客户账号:50000000000001183016
      起始日期：2011-1-1
      结束日期：2011-3-12
   执行触发；
</t>
    </r>
    <r>
      <rPr>
        <sz val="11"/>
        <color theme="1"/>
        <rFont val="宋体"/>
        <family val="2"/>
        <charset val="134"/>
        <scheme val="minor"/>
      </rPr>
      <t/>
    </r>
    <phoneticPr fontId="3" type="noConversion"/>
  </si>
  <si>
    <r>
      <t>ms_BA_</t>
    </r>
    <r>
      <rPr>
        <b/>
        <sz val="10"/>
        <rFont val="宋体"/>
        <family val="3"/>
        <charset val="134"/>
      </rPr>
      <t>钱生钱</t>
    </r>
    <r>
      <rPr>
        <b/>
        <sz val="10"/>
        <rFont val="Arial"/>
        <family val="2"/>
      </rPr>
      <t>B</t>
    </r>
    <r>
      <rPr>
        <b/>
        <sz val="10"/>
        <rFont val="宋体"/>
        <family val="3"/>
        <charset val="134"/>
      </rPr>
      <t>理财签约撤消验证</t>
    </r>
    <r>
      <rPr>
        <b/>
        <sz val="10"/>
        <rFont val="Arial"/>
        <family val="2"/>
      </rPr>
      <t>_i0003</t>
    </r>
    <r>
      <rPr>
        <sz val="11"/>
        <color theme="1"/>
        <rFont val="宋体"/>
        <family val="2"/>
        <charset val="134"/>
        <scheme val="minor"/>
      </rPr>
      <t/>
    </r>
    <phoneticPr fontId="3" type="noConversion"/>
  </si>
  <si>
    <t>验证BA系统对钱生钱理财签约撤消场景的查询，能得出正确的查询结果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</si>
  <si>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客户账号:50000000000001183016
      起始日期：2011-1-1
      结束日期：2011-3-13
   执行触发；
</t>
    </r>
    <r>
      <rPr>
        <sz val="11"/>
        <color theme="1"/>
        <rFont val="宋体"/>
        <family val="2"/>
        <charset val="134"/>
        <scheme val="minor"/>
      </rPr>
      <t/>
    </r>
    <phoneticPr fontId="3" type="noConversion"/>
  </si>
  <si>
    <r>
      <t>ms_BA_</t>
    </r>
    <r>
      <rPr>
        <b/>
        <sz val="10"/>
        <rFont val="宋体"/>
        <family val="3"/>
        <charset val="134"/>
      </rPr>
      <t>钱生钱</t>
    </r>
    <r>
      <rPr>
        <b/>
        <sz val="10"/>
        <rFont val="Arial"/>
        <family val="2"/>
      </rPr>
      <t>C</t>
    </r>
    <r>
      <rPr>
        <b/>
        <sz val="10"/>
        <rFont val="宋体"/>
        <family val="3"/>
        <charset val="134"/>
      </rPr>
      <t>理财签约验证</t>
    </r>
    <r>
      <rPr>
        <b/>
        <sz val="10"/>
        <rFont val="Arial"/>
        <family val="2"/>
      </rPr>
      <t>_i0001</t>
    </r>
    <r>
      <rPr>
        <sz val="11"/>
        <color theme="1"/>
        <rFont val="宋体"/>
        <family val="2"/>
        <charset val="134"/>
        <scheme val="minor"/>
      </rPr>
      <t/>
    </r>
    <phoneticPr fontId="3" type="noConversion"/>
  </si>
  <si>
    <r>
      <t>钱生钱</t>
    </r>
    <r>
      <rPr>
        <sz val="10"/>
        <color theme="1"/>
        <rFont val="宋体"/>
        <family val="2"/>
        <scheme val="minor"/>
      </rPr>
      <t>C</t>
    </r>
    <r>
      <rPr>
        <sz val="10"/>
        <color theme="1"/>
        <rFont val="宋体"/>
        <family val="3"/>
        <charset val="134"/>
        <scheme val="minor"/>
      </rPr>
      <t>理财签约</t>
    </r>
    <r>
      <rPr>
        <sz val="10.5"/>
        <color indexed="8"/>
        <rFont val="Calibri"/>
        <family val="2"/>
      </rPr>
      <t>/</t>
    </r>
    <r>
      <rPr>
        <sz val="10.5"/>
        <color indexed="8"/>
        <rFont val="宋体"/>
        <family val="3"/>
        <charset val="134"/>
      </rPr>
      <t>修改</t>
    </r>
    <r>
      <rPr>
        <sz val="10.5"/>
        <color indexed="8"/>
        <rFont val="Calibri"/>
        <family val="2"/>
      </rPr>
      <t>/</t>
    </r>
    <r>
      <rPr>
        <sz val="10.5"/>
        <color indexed="8"/>
        <rFont val="宋体"/>
        <family val="3"/>
        <charset val="134"/>
      </rPr>
      <t>撤消</t>
    </r>
    <phoneticPr fontId="6"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</si>
  <si>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客户账号:50000000000002174125
      起始日期：2011-1-1
      结束日期：2011-3-11
   执行触发；
</t>
    </r>
    <r>
      <rPr>
        <sz val="11"/>
        <color theme="1"/>
        <rFont val="宋体"/>
        <family val="2"/>
        <charset val="134"/>
        <scheme val="minor"/>
      </rPr>
      <t/>
    </r>
    <phoneticPr fontId="3" type="noConversion"/>
  </si>
  <si>
    <r>
      <t>ms_BA_</t>
    </r>
    <r>
      <rPr>
        <b/>
        <sz val="10"/>
        <rFont val="宋体"/>
        <family val="3"/>
        <charset val="134"/>
      </rPr>
      <t>钱生钱</t>
    </r>
    <r>
      <rPr>
        <b/>
        <sz val="10"/>
        <rFont val="Arial"/>
        <family val="2"/>
      </rPr>
      <t>C</t>
    </r>
    <r>
      <rPr>
        <b/>
        <sz val="10"/>
        <rFont val="宋体"/>
        <family val="3"/>
        <charset val="134"/>
      </rPr>
      <t>理财签约修改验证</t>
    </r>
    <r>
      <rPr>
        <b/>
        <sz val="10"/>
        <rFont val="Arial"/>
        <family val="2"/>
      </rPr>
      <t>_i0002</t>
    </r>
    <r>
      <rPr>
        <sz val="11"/>
        <color theme="1"/>
        <rFont val="宋体"/>
        <family val="2"/>
        <charset val="134"/>
        <scheme val="minor"/>
      </rPr>
      <t/>
    </r>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</si>
  <si>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客户账号:50000000000002174125
      起始日期：2011-1-1
      结束日期：2011-3-12
   执行触发；
</t>
    </r>
    <r>
      <rPr>
        <sz val="11"/>
        <color theme="1"/>
        <rFont val="宋体"/>
        <family val="2"/>
        <charset val="134"/>
        <scheme val="minor"/>
      </rPr>
      <t/>
    </r>
    <phoneticPr fontId="3" type="noConversion"/>
  </si>
  <si>
    <r>
      <t>ms_BA_</t>
    </r>
    <r>
      <rPr>
        <b/>
        <sz val="10"/>
        <rFont val="宋体"/>
        <family val="3"/>
        <charset val="134"/>
      </rPr>
      <t>钱生钱</t>
    </r>
    <r>
      <rPr>
        <b/>
        <sz val="10"/>
        <rFont val="Arial"/>
        <family val="2"/>
      </rPr>
      <t>C</t>
    </r>
    <r>
      <rPr>
        <b/>
        <sz val="10"/>
        <rFont val="宋体"/>
        <family val="3"/>
        <charset val="134"/>
      </rPr>
      <t>理财签约撤消验证</t>
    </r>
    <r>
      <rPr>
        <b/>
        <sz val="10"/>
        <rFont val="Arial"/>
        <family val="2"/>
      </rPr>
      <t>_i0003</t>
    </r>
    <r>
      <rPr>
        <sz val="11"/>
        <color theme="1"/>
        <rFont val="宋体"/>
        <family val="2"/>
        <charset val="134"/>
        <scheme val="minor"/>
      </rPr>
      <t/>
    </r>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</si>
  <si>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客户账号:50000000000002174125
      起始日期：2011-1-1
      结束日期：2011-3-13
   执行触发；
</t>
    </r>
    <r>
      <rPr>
        <sz val="11"/>
        <color theme="1"/>
        <rFont val="宋体"/>
        <family val="2"/>
        <charset val="134"/>
        <scheme val="minor"/>
      </rPr>
      <t/>
    </r>
    <phoneticPr fontId="3" type="noConversion"/>
  </si>
  <si>
    <r>
      <t>ms_BA_</t>
    </r>
    <r>
      <rPr>
        <b/>
        <sz val="10"/>
        <rFont val="宋体"/>
        <family val="3"/>
        <charset val="134"/>
      </rPr>
      <t>定期借贷记签约验证</t>
    </r>
    <r>
      <rPr>
        <b/>
        <sz val="10"/>
        <rFont val="Arial"/>
        <family val="2"/>
      </rPr>
      <t>_i0001</t>
    </r>
    <phoneticPr fontId="3" type="noConversion"/>
  </si>
  <si>
    <t>定期借贷记签约/修改/解约/查询</t>
    <phoneticPr fontId="6" type="noConversion"/>
  </si>
  <si>
    <t>验证BA系统对定期借贷记签约场景的查询，能得出正确的查询结果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</si>
  <si>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客户账号:6226220200090677
      起始日期：2011-1-1
      结束日期：2011-3-14
   执行触发；
</t>
    </r>
    <r>
      <rPr>
        <sz val="11"/>
        <color theme="1"/>
        <rFont val="宋体"/>
        <family val="2"/>
        <charset val="134"/>
        <scheme val="minor"/>
      </rPr>
      <t/>
    </r>
    <phoneticPr fontId="3" type="noConversion"/>
  </si>
  <si>
    <r>
      <t>ms_BA_</t>
    </r>
    <r>
      <rPr>
        <b/>
        <sz val="10"/>
        <rFont val="宋体"/>
        <family val="3"/>
        <charset val="134"/>
      </rPr>
      <t>定期借贷记签约修改验证</t>
    </r>
    <r>
      <rPr>
        <b/>
        <sz val="10"/>
        <rFont val="Arial"/>
        <family val="2"/>
      </rPr>
      <t>_i0002</t>
    </r>
    <phoneticPr fontId="3" type="noConversion"/>
  </si>
  <si>
    <t>定期借贷记签约/修改/解约/查询</t>
    <phoneticPr fontId="6" type="noConversion"/>
  </si>
  <si>
    <t>验证BA系统对定期借贷记签约修改场景的查询，能得出正确的查询结果</t>
    <phoneticPr fontId="3" type="noConversion"/>
  </si>
  <si>
    <t>正常用例</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</si>
  <si>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客户账号:6226220200090677
      起始日期：2011-1-1
      结束日期：2011-3-14
   执行触发；
</t>
    </r>
    <r>
      <rPr>
        <sz val="11"/>
        <color theme="1"/>
        <rFont val="宋体"/>
        <family val="2"/>
        <charset val="134"/>
        <scheme val="minor"/>
      </rPr>
      <t/>
    </r>
    <phoneticPr fontId="3" type="noConversion"/>
  </si>
  <si>
    <t>张洪伟</t>
    <phoneticPr fontId="6" type="noConversion"/>
  </si>
  <si>
    <t>业务活动管理系统</t>
    <phoneticPr fontId="6" type="noConversion"/>
  </si>
  <si>
    <r>
      <t>ms_BA_</t>
    </r>
    <r>
      <rPr>
        <b/>
        <sz val="10"/>
        <rFont val="宋体"/>
        <family val="3"/>
        <charset val="134"/>
      </rPr>
      <t>定期借贷记解约验证</t>
    </r>
    <r>
      <rPr>
        <b/>
        <sz val="10"/>
        <rFont val="Arial"/>
        <family val="2"/>
      </rPr>
      <t>_i0003</t>
    </r>
    <phoneticPr fontId="3" type="noConversion"/>
  </si>
  <si>
    <t>验证BA系统对定期借贷记解约场景的查询，能得出正确的查询结果</t>
    <phoneticPr fontId="3" type="noConversion"/>
  </si>
  <si>
    <r>
      <t>ms_BA_</t>
    </r>
    <r>
      <rPr>
        <b/>
        <sz val="10"/>
        <rFont val="宋体"/>
        <family val="3"/>
        <charset val="134"/>
      </rPr>
      <t>定期借贷记查询验证</t>
    </r>
    <r>
      <rPr>
        <b/>
        <sz val="10"/>
        <rFont val="Arial"/>
        <family val="2"/>
      </rPr>
      <t>_i0004</t>
    </r>
    <phoneticPr fontId="3" type="noConversion"/>
  </si>
  <si>
    <t>验证BA系统对定期借贷记查询场景的查询，能得出正确的查询结果</t>
    <phoneticPr fontId="3" type="noConversion"/>
  </si>
  <si>
    <r>
      <t>ms_BA_</t>
    </r>
    <r>
      <rPr>
        <b/>
        <sz val="10"/>
        <rFont val="宋体"/>
        <family val="3"/>
        <charset val="134"/>
      </rPr>
      <t>代收付签约验证</t>
    </r>
    <r>
      <rPr>
        <b/>
        <sz val="10"/>
        <rFont val="Arial"/>
        <family val="2"/>
      </rPr>
      <t>_i0001</t>
    </r>
    <phoneticPr fontId="3" type="noConversion"/>
  </si>
  <si>
    <t>代收付签约/签约修改/解约/签约查询</t>
    <phoneticPr fontId="6" type="noConversion"/>
  </si>
  <si>
    <t>验证BA系统对代收付签约场景的查询，能得出正确的查询结果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</si>
  <si>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客户账号:6226220200090677
      起始日期：2011-1-1
      结束日期：2011-3-15
   执行触发；
</t>
    </r>
    <r>
      <rPr>
        <sz val="11"/>
        <color theme="1"/>
        <rFont val="宋体"/>
        <family val="2"/>
        <charset val="134"/>
        <scheme val="minor"/>
      </rPr>
      <t/>
    </r>
    <phoneticPr fontId="3" type="noConversion"/>
  </si>
  <si>
    <r>
      <t>ms_BA_</t>
    </r>
    <r>
      <rPr>
        <b/>
        <sz val="10"/>
        <rFont val="宋体"/>
        <family val="3"/>
        <charset val="134"/>
      </rPr>
      <t>代收付修改验证</t>
    </r>
    <r>
      <rPr>
        <b/>
        <sz val="10"/>
        <rFont val="Arial"/>
        <family val="2"/>
      </rPr>
      <t>_i0002</t>
    </r>
    <phoneticPr fontId="3" type="noConversion"/>
  </si>
  <si>
    <t>验证BA系统对代收付修改场景的查询，能得出正确的查询结果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</si>
  <si>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客户账号:6226220200090677
      起始日期：2011-1-1
      结束日期：2011-3-16
   执行触发；
</t>
    </r>
    <r>
      <rPr>
        <sz val="11"/>
        <color theme="1"/>
        <rFont val="宋体"/>
        <family val="2"/>
        <charset val="134"/>
        <scheme val="minor"/>
      </rPr>
      <t/>
    </r>
    <phoneticPr fontId="3" type="noConversion"/>
  </si>
  <si>
    <r>
      <t>ms_BA_</t>
    </r>
    <r>
      <rPr>
        <b/>
        <sz val="10"/>
        <rFont val="宋体"/>
        <family val="3"/>
        <charset val="134"/>
      </rPr>
      <t>代收付解约验证</t>
    </r>
    <r>
      <rPr>
        <b/>
        <sz val="10"/>
        <rFont val="Arial"/>
        <family val="2"/>
      </rPr>
      <t>_i0003</t>
    </r>
    <phoneticPr fontId="3" type="noConversion"/>
  </si>
  <si>
    <t>验证BA系统对代收付解约场景的查询，能得出正确的查询结果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</si>
  <si>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客户账号:6226220200090677
      起始日期：2011-1-1
      结束日期：2011-3-17
   执行触发；
</t>
    </r>
    <r>
      <rPr>
        <sz val="11"/>
        <color theme="1"/>
        <rFont val="宋体"/>
        <family val="2"/>
        <charset val="134"/>
        <scheme val="minor"/>
      </rPr>
      <t/>
    </r>
    <phoneticPr fontId="3" type="noConversion"/>
  </si>
  <si>
    <r>
      <t>ms_BA_</t>
    </r>
    <r>
      <rPr>
        <b/>
        <sz val="10"/>
        <rFont val="宋体"/>
        <family val="3"/>
        <charset val="134"/>
      </rPr>
      <t>通存通兑签约验证</t>
    </r>
    <r>
      <rPr>
        <b/>
        <sz val="10"/>
        <rFont val="Arial"/>
        <family val="2"/>
      </rPr>
      <t>_i0001</t>
    </r>
    <phoneticPr fontId="3" type="noConversion"/>
  </si>
  <si>
    <t>通存通兑签约管理</t>
    <phoneticPr fontId="6" type="noConversion"/>
  </si>
  <si>
    <t>验证BA系统对通存通兑签约场景的查询，能得出正确的查询结果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</si>
  <si>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客户账号:6226220200036753
      起始日期：2011-1-1
      结束日期：2011-3-18
   执行触发；
</t>
    </r>
    <r>
      <rPr>
        <sz val="11"/>
        <color theme="1"/>
        <rFont val="宋体"/>
        <family val="2"/>
        <charset val="134"/>
        <scheme val="minor"/>
      </rPr>
      <t/>
    </r>
    <phoneticPr fontId="3" type="noConversion"/>
  </si>
  <si>
    <r>
      <t>ms_BA_</t>
    </r>
    <r>
      <rPr>
        <b/>
        <sz val="10"/>
        <rFont val="宋体"/>
        <family val="3"/>
        <charset val="134"/>
      </rPr>
      <t>通存通兑签约修改验证</t>
    </r>
    <r>
      <rPr>
        <b/>
        <sz val="10"/>
        <rFont val="Arial"/>
        <family val="2"/>
      </rPr>
      <t>_i0001</t>
    </r>
    <phoneticPr fontId="3" type="noConversion"/>
  </si>
  <si>
    <t>验证BA系统对通存通兑签约修改场景的查询，能得出正确的查询结果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</si>
  <si>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客户账号:6226220200090776
      起始日期：2011-1-1
      结束日期：2011-3-19
   执行触发；
</t>
    </r>
    <r>
      <rPr>
        <sz val="11"/>
        <color theme="1"/>
        <rFont val="宋体"/>
        <family val="2"/>
        <charset val="134"/>
        <scheme val="minor"/>
      </rPr>
      <t/>
    </r>
    <phoneticPr fontId="3" type="noConversion"/>
  </si>
  <si>
    <r>
      <t>ms_BA_</t>
    </r>
    <r>
      <rPr>
        <b/>
        <sz val="10"/>
        <rFont val="宋体"/>
        <family val="3"/>
        <charset val="134"/>
      </rPr>
      <t>通存通兑解约验证</t>
    </r>
    <r>
      <rPr>
        <b/>
        <sz val="10"/>
        <rFont val="Arial"/>
        <family val="2"/>
      </rPr>
      <t>_i0001</t>
    </r>
    <phoneticPr fontId="3" type="noConversion"/>
  </si>
  <si>
    <t>验证BA系统对通存通兑解约场景的查询，能得出正确的查询结果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</si>
  <si>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客户账号:6226220200090776
      起始日期：2011-1-1
      结束日期：2011-3-20
   执行触发；
</t>
    </r>
    <r>
      <rPr>
        <sz val="11"/>
        <color theme="1"/>
        <rFont val="宋体"/>
        <family val="2"/>
        <charset val="134"/>
        <scheme val="minor"/>
      </rPr>
      <t/>
    </r>
    <phoneticPr fontId="3" type="noConversion"/>
  </si>
  <si>
    <r>
      <t>ms_BA_</t>
    </r>
    <r>
      <rPr>
        <b/>
        <sz val="10"/>
        <rFont val="宋体"/>
        <family val="3"/>
        <charset val="134"/>
      </rPr>
      <t>个人外汇买卖签约验证</t>
    </r>
    <r>
      <rPr>
        <b/>
        <sz val="10"/>
        <rFont val="Arial"/>
        <family val="2"/>
      </rPr>
      <t>_i0001</t>
    </r>
    <phoneticPr fontId="3" type="noConversion"/>
  </si>
  <si>
    <t>个人外汇买卖</t>
  </si>
  <si>
    <t>验证BA系统对个人外汇买卖签约场景的查询，能得出正确的查询结果</t>
    <phoneticPr fontId="3" type="noConversion"/>
  </si>
  <si>
    <r>
      <t>ms_BA_</t>
    </r>
    <r>
      <rPr>
        <b/>
        <sz val="10"/>
        <rFont val="宋体"/>
        <family val="3"/>
        <charset val="134"/>
      </rPr>
      <t>个人外汇买卖解约验证</t>
    </r>
    <r>
      <rPr>
        <b/>
        <sz val="10"/>
        <rFont val="Arial"/>
        <family val="2"/>
      </rPr>
      <t>_i0002</t>
    </r>
    <phoneticPr fontId="3" type="noConversion"/>
  </si>
  <si>
    <t>验证BA系统对个人外汇买卖解场景的查询，能得出正确的查询结果</t>
    <phoneticPr fontId="3" type="noConversion"/>
  </si>
  <si>
    <r>
      <t>ms_BA_</t>
    </r>
    <r>
      <rPr>
        <b/>
        <sz val="10"/>
        <rFont val="宋体"/>
        <family val="3"/>
        <charset val="134"/>
      </rPr>
      <t>收款人签约管理新增验证</t>
    </r>
    <r>
      <rPr>
        <b/>
        <sz val="10"/>
        <rFont val="Arial"/>
        <family val="2"/>
      </rPr>
      <t>_i0001</t>
    </r>
    <phoneticPr fontId="3" type="noConversion"/>
  </si>
  <si>
    <t>收款人签约管理</t>
  </si>
  <si>
    <t>验证BA系统对_收款人签约管理新增场景的查询，能得出正确的查询结果</t>
    <phoneticPr fontId="3" type="noConversion"/>
  </si>
  <si>
    <r>
      <t>ms_BA_</t>
    </r>
    <r>
      <rPr>
        <b/>
        <sz val="10"/>
        <rFont val="宋体"/>
        <family val="3"/>
        <charset val="134"/>
      </rPr>
      <t>收款人签约管理修改验证</t>
    </r>
    <r>
      <rPr>
        <b/>
        <sz val="10"/>
        <rFont val="Arial"/>
        <family val="2"/>
      </rPr>
      <t>_i0002</t>
    </r>
    <phoneticPr fontId="3" type="noConversion"/>
  </si>
  <si>
    <t>验证BA系统对收款人签约管理修改场景的查询，能得出正确的查询结果</t>
    <phoneticPr fontId="3" type="noConversion"/>
  </si>
  <si>
    <r>
      <t>ms_BA_</t>
    </r>
    <r>
      <rPr>
        <b/>
        <sz val="10"/>
        <rFont val="宋体"/>
        <family val="3"/>
        <charset val="134"/>
      </rPr>
      <t>收款人签约管理解约验证</t>
    </r>
    <r>
      <rPr>
        <b/>
        <sz val="10"/>
        <rFont val="Arial"/>
        <family val="2"/>
      </rPr>
      <t>_i0003</t>
    </r>
    <phoneticPr fontId="3" type="noConversion"/>
  </si>
  <si>
    <t>验证BA系统对收款人签约管理解约场景的查询，能得出正确的查询结果</t>
    <phoneticPr fontId="3" type="noConversion"/>
  </si>
  <si>
    <r>
      <t>ms_BA_</t>
    </r>
    <r>
      <rPr>
        <b/>
        <sz val="10"/>
        <rFont val="宋体"/>
        <family val="3"/>
        <charset val="134"/>
      </rPr>
      <t>电话汇款签约管理签约验证</t>
    </r>
    <r>
      <rPr>
        <b/>
        <sz val="10"/>
        <rFont val="Arial"/>
        <family val="2"/>
      </rPr>
      <t>_i0001</t>
    </r>
    <phoneticPr fontId="3" type="noConversion"/>
  </si>
  <si>
    <t>电话汇款签约管理</t>
  </si>
  <si>
    <t>验证BA系统对电话汇款签约管理签约场景的查询，能得出正确的查询结果</t>
    <phoneticPr fontId="3" type="noConversion"/>
  </si>
  <si>
    <r>
      <t>ms_BA_</t>
    </r>
    <r>
      <rPr>
        <b/>
        <sz val="10"/>
        <rFont val="宋体"/>
        <family val="3"/>
        <charset val="134"/>
      </rPr>
      <t>电话汇款签约管理修改验证</t>
    </r>
    <r>
      <rPr>
        <b/>
        <sz val="10"/>
        <rFont val="Arial"/>
        <family val="2"/>
      </rPr>
      <t>_i0002</t>
    </r>
    <phoneticPr fontId="3" type="noConversion"/>
  </si>
  <si>
    <t>验证BA系统对电话汇款签约管理修改场景的查询，能得出正确的查询结果</t>
    <phoneticPr fontId="3" type="noConversion"/>
  </si>
  <si>
    <r>
      <t>ms_BA_</t>
    </r>
    <r>
      <rPr>
        <b/>
        <sz val="10"/>
        <rFont val="宋体"/>
        <family val="3"/>
        <charset val="134"/>
      </rPr>
      <t>电话汇款签约管理解约验证</t>
    </r>
    <r>
      <rPr>
        <b/>
        <sz val="10"/>
        <rFont val="Arial"/>
        <family val="2"/>
      </rPr>
      <t>_i0003</t>
    </r>
    <phoneticPr fontId="3" type="noConversion"/>
  </si>
  <si>
    <t>验证BA系统对电话汇款签约管理解约场景的查询，能得出正确的查询结果</t>
    <phoneticPr fontId="3" type="noConversion"/>
  </si>
  <si>
    <r>
      <rPr>
        <b/>
        <sz val="18"/>
        <rFont val="宋体"/>
        <family val="3"/>
        <charset val="134"/>
      </rPr>
      <t>项目</t>
    </r>
    <r>
      <rPr>
        <b/>
        <sz val="18"/>
        <rFont val="Arial"/>
        <family val="2"/>
      </rPr>
      <t xml:space="preserve">: </t>
    </r>
    <r>
      <rPr>
        <b/>
        <sz val="18"/>
        <rFont val="宋体"/>
        <family val="3"/>
        <charset val="134"/>
      </rPr>
      <t>民生银行核心系统项目</t>
    </r>
    <r>
      <rPr>
        <b/>
        <sz val="18"/>
        <rFont val="Arial"/>
        <family val="2"/>
      </rPr>
      <t>-</t>
    </r>
    <r>
      <rPr>
        <b/>
        <sz val="18"/>
        <rFont val="宋体"/>
        <family val="3"/>
        <charset val="134"/>
      </rPr>
      <t>业务活动管理系统</t>
    </r>
    <phoneticPr fontId="6" type="noConversion"/>
  </si>
  <si>
    <t>功能：</t>
    <phoneticPr fontId="3" type="noConversion"/>
  </si>
  <si>
    <t>测试环境</t>
    <phoneticPr fontId="6" type="noConversion"/>
  </si>
  <si>
    <t>业务活动管理系统</t>
    <phoneticPr fontId="6" type="noConversion"/>
  </si>
  <si>
    <t>应用版本</t>
    <phoneticPr fontId="6" type="noConversion"/>
  </si>
  <si>
    <t>v1.1.0</t>
    <phoneticPr fontId="3" type="noConversion"/>
  </si>
  <si>
    <t>返回目录</t>
    <phoneticPr fontId="3" type="noConversion"/>
  </si>
  <si>
    <r>
      <rPr>
        <b/>
        <sz val="10"/>
        <rFont val="宋体"/>
        <family val="3"/>
        <charset val="134"/>
      </rPr>
      <t>测试周期</t>
    </r>
    <r>
      <rPr>
        <b/>
        <sz val="10"/>
        <rFont val="Arial"/>
        <family val="2"/>
      </rPr>
      <t xml:space="preserve"> #:</t>
    </r>
    <phoneticPr fontId="6" type="noConversion"/>
  </si>
  <si>
    <t>执行开始日期</t>
    <phoneticPr fontId="6" type="noConversion"/>
  </si>
  <si>
    <t>执行结束日期</t>
    <phoneticPr fontId="6" type="noConversion"/>
  </si>
  <si>
    <t>测试环境状态</t>
    <phoneticPr fontId="6" type="noConversion"/>
  </si>
  <si>
    <t>OK for QA</t>
    <phoneticPr fontId="6" type="noConversion"/>
  </si>
  <si>
    <t>总测试案例数</t>
    <phoneticPr fontId="6" type="noConversion"/>
  </si>
  <si>
    <t>总数的百分比</t>
    <phoneticPr fontId="6" type="noConversion"/>
  </si>
  <si>
    <t>子工作流</t>
    <phoneticPr fontId="6" type="noConversion"/>
  </si>
  <si>
    <r>
      <rPr>
        <b/>
        <sz val="10"/>
        <rFont val="宋体"/>
        <family val="3"/>
        <charset val="134"/>
      </rPr>
      <t>测试案例</t>
    </r>
    <r>
      <rPr>
        <b/>
        <sz val="10"/>
        <rFont val="Arial"/>
        <family val="2"/>
      </rPr>
      <t xml:space="preserve"> "</t>
    </r>
    <r>
      <rPr>
        <b/>
        <sz val="10"/>
        <rFont val="宋体"/>
        <family val="3"/>
        <charset val="134"/>
      </rPr>
      <t>打开</t>
    </r>
    <r>
      <rPr>
        <b/>
        <sz val="10"/>
        <rFont val="Arial"/>
        <family val="2"/>
      </rPr>
      <t>"</t>
    </r>
    <phoneticPr fontId="6" type="noConversion"/>
  </si>
  <si>
    <t>产品名称</t>
    <phoneticPr fontId="6" type="noConversion"/>
  </si>
  <si>
    <r>
      <rPr>
        <b/>
        <sz val="10"/>
        <rFont val="宋体"/>
        <family val="3"/>
        <charset val="134"/>
      </rPr>
      <t>测试案例</t>
    </r>
    <r>
      <rPr>
        <b/>
        <sz val="10"/>
        <rFont val="Arial"/>
        <family val="2"/>
      </rPr>
      <t xml:space="preserve"> "</t>
    </r>
    <r>
      <rPr>
        <b/>
        <sz val="10"/>
        <rFont val="宋体"/>
        <family val="3"/>
        <charset val="134"/>
      </rPr>
      <t>通过</t>
    </r>
    <r>
      <rPr>
        <b/>
        <sz val="10"/>
        <rFont val="Arial"/>
        <family val="2"/>
      </rPr>
      <t>"</t>
    </r>
    <phoneticPr fontId="6" type="noConversion"/>
  </si>
  <si>
    <r>
      <rPr>
        <b/>
        <sz val="10"/>
        <rFont val="宋体"/>
        <family val="3"/>
        <charset val="134"/>
      </rPr>
      <t>测试案例</t>
    </r>
    <r>
      <rPr>
        <b/>
        <sz val="10"/>
        <rFont val="Arial"/>
        <family val="2"/>
      </rPr>
      <t xml:space="preserve"> "</t>
    </r>
    <r>
      <rPr>
        <b/>
        <sz val="10"/>
        <rFont val="宋体"/>
        <family val="3"/>
        <charset val="134"/>
      </rPr>
      <t>失败</t>
    </r>
    <r>
      <rPr>
        <b/>
        <sz val="10"/>
        <rFont val="Arial"/>
        <family val="2"/>
      </rPr>
      <t>"</t>
    </r>
    <phoneticPr fontId="6" type="noConversion"/>
  </si>
  <si>
    <r>
      <rPr>
        <b/>
        <sz val="10"/>
        <rFont val="宋体"/>
        <family val="3"/>
        <charset val="134"/>
      </rPr>
      <t>测试案例</t>
    </r>
    <r>
      <rPr>
        <b/>
        <sz val="10"/>
        <rFont val="Arial"/>
        <family val="2"/>
      </rPr>
      <t xml:space="preserve"> "</t>
    </r>
    <r>
      <rPr>
        <b/>
        <sz val="10"/>
        <rFont val="宋体"/>
        <family val="3"/>
        <charset val="134"/>
      </rPr>
      <t>被锁</t>
    </r>
    <r>
      <rPr>
        <b/>
        <sz val="10"/>
        <rFont val="Arial"/>
        <family val="2"/>
      </rPr>
      <t>"</t>
    </r>
    <phoneticPr fontId="6" type="noConversion"/>
  </si>
  <si>
    <r>
      <rPr>
        <b/>
        <sz val="10"/>
        <rFont val="宋体"/>
        <family val="3"/>
        <charset val="134"/>
      </rPr>
      <t>测试案例</t>
    </r>
    <r>
      <rPr>
        <b/>
        <sz val="10"/>
        <rFont val="Arial"/>
        <family val="2"/>
      </rPr>
      <t xml:space="preserve"> "</t>
    </r>
    <r>
      <rPr>
        <b/>
        <sz val="10"/>
        <rFont val="宋体"/>
        <family val="3"/>
        <charset val="134"/>
      </rPr>
      <t>范围外</t>
    </r>
    <r>
      <rPr>
        <b/>
        <sz val="10"/>
        <rFont val="Arial"/>
        <family val="2"/>
      </rPr>
      <t>"</t>
    </r>
    <phoneticPr fontId="6" type="noConversion"/>
  </si>
  <si>
    <t>测试工程</t>
    <phoneticPr fontId="6" type="noConversion"/>
  </si>
  <si>
    <t>测试案例编号</t>
    <phoneticPr fontId="6" type="noConversion"/>
  </si>
  <si>
    <t>相关场景名称</t>
    <phoneticPr fontId="6" type="noConversion"/>
  </si>
  <si>
    <t>需求参考</t>
    <phoneticPr fontId="6" type="noConversion"/>
  </si>
  <si>
    <t>测试目的</t>
    <phoneticPr fontId="6" type="noConversion"/>
  </si>
  <si>
    <t>优先级</t>
    <phoneticPr fontId="3" type="noConversion"/>
  </si>
  <si>
    <t>正常\异常用例</t>
    <phoneticPr fontId="3" type="noConversion"/>
  </si>
  <si>
    <t>测试步骤</t>
    <phoneticPr fontId="6" type="noConversion"/>
  </si>
  <si>
    <t>期待结果</t>
    <phoneticPr fontId="6" type="noConversion"/>
  </si>
  <si>
    <t>实际结果</t>
    <phoneticPr fontId="6" type="noConversion"/>
  </si>
  <si>
    <t>证迹</t>
    <phoneticPr fontId="6" type="noConversion"/>
  </si>
  <si>
    <t>测试者</t>
    <phoneticPr fontId="6" type="noConversion"/>
  </si>
  <si>
    <t>测试日期</t>
    <phoneticPr fontId="6" type="noConversion"/>
  </si>
  <si>
    <t>案例编写者</t>
    <phoneticPr fontId="6" type="noConversion"/>
  </si>
  <si>
    <t>评审者</t>
    <phoneticPr fontId="6" type="noConversion"/>
  </si>
  <si>
    <t>备注</t>
    <phoneticPr fontId="6" type="noConversion"/>
  </si>
  <si>
    <r>
      <t>ms_BA_</t>
    </r>
    <r>
      <rPr>
        <b/>
        <sz val="10"/>
        <rFont val="宋体"/>
        <family val="3"/>
        <charset val="134"/>
      </rPr>
      <t>更换凭证换卡验证</t>
    </r>
    <r>
      <rPr>
        <b/>
        <sz val="10"/>
        <rFont val="Arial"/>
        <family val="2"/>
      </rPr>
      <t>_i0001</t>
    </r>
    <phoneticPr fontId="6" type="noConversion"/>
  </si>
  <si>
    <t>更换凭证</t>
    <phoneticPr fontId="6" type="noConversion"/>
  </si>
  <si>
    <t>验证BA系统对更换凭证换卡场景的查询，能得出正确的查询结果</t>
    <phoneticPr fontId="3" type="noConversion"/>
  </si>
  <si>
    <t>正常用例</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</si>
  <si>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客户账号:6226220700100042
      起始日期：2011-1-1
      结束日期：2011-3-1
   执行触发；
</t>
    </r>
    <phoneticPr fontId="6" type="noConversion"/>
  </si>
  <si>
    <r>
      <rPr>
        <b/>
        <sz val="10"/>
        <rFont val="宋体"/>
        <family val="3"/>
        <charset val="134"/>
      </rPr>
      <t xml:space="preserve">
</t>
    </r>
    <r>
      <rPr>
        <sz val="10"/>
        <rFont val="宋体"/>
        <family val="3"/>
        <charset val="134"/>
      </rPr>
      <t xml:space="preserve">1.参见字段比对文档中前台界面字段
</t>
    </r>
    <r>
      <rPr>
        <sz val="10"/>
        <color rgb="FFFF0000"/>
        <rFont val="宋体"/>
        <family val="3"/>
        <charset val="134"/>
      </rPr>
      <t/>
    </r>
    <phoneticPr fontId="6" type="noConversion"/>
  </si>
  <si>
    <t>张洪伟</t>
    <phoneticPr fontId="6" type="noConversion"/>
  </si>
  <si>
    <r>
      <t>ms_BA_</t>
    </r>
    <r>
      <rPr>
        <b/>
        <sz val="10"/>
        <rFont val="宋体"/>
        <family val="3"/>
        <charset val="134"/>
      </rPr>
      <t>更换凭证换单验证</t>
    </r>
    <r>
      <rPr>
        <b/>
        <sz val="10"/>
        <rFont val="Arial"/>
        <family val="2"/>
      </rPr>
      <t>_i0002</t>
    </r>
    <phoneticPr fontId="6" type="noConversion"/>
  </si>
  <si>
    <t>验证BA系统对更换凭证换单场景的查询，能得出正确的查询结果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</si>
  <si>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 6226221500010365
      起始日期：2011-1-1
      结束日期：2011-3-1
   执行触发；
</t>
    </r>
    <phoneticPr fontId="6" type="noConversion"/>
  </si>
  <si>
    <r>
      <t>ms_BA_</t>
    </r>
    <r>
      <rPr>
        <b/>
        <sz val="10"/>
        <rFont val="宋体"/>
        <family val="3"/>
        <charset val="134"/>
      </rPr>
      <t>更换凭证换折验证</t>
    </r>
    <r>
      <rPr>
        <b/>
        <sz val="10"/>
        <rFont val="Arial"/>
        <family val="2"/>
      </rPr>
      <t>_i0003</t>
    </r>
    <phoneticPr fontId="6" type="noConversion"/>
  </si>
  <si>
    <t>验证BA系统对更换凭证换折场景的查询，能得出正确的查询结果</t>
    <phoneticPr fontId="3" type="noConversion"/>
  </si>
  <si>
    <r>
      <t>ms_BA_</t>
    </r>
    <r>
      <rPr>
        <b/>
        <sz val="10"/>
        <rFont val="宋体"/>
        <family val="3"/>
        <charset val="134"/>
      </rPr>
      <t>个人账户属性维护</t>
    </r>
    <r>
      <rPr>
        <b/>
        <sz val="10"/>
        <rFont val="Arial"/>
        <family val="2"/>
      </rPr>
      <t>-</t>
    </r>
    <r>
      <rPr>
        <b/>
        <sz val="10"/>
        <rFont val="宋体"/>
        <family val="3"/>
        <charset val="134"/>
      </rPr>
      <t>自动续存验证</t>
    </r>
    <r>
      <rPr>
        <b/>
        <sz val="10"/>
        <rFont val="Arial"/>
        <family val="2"/>
      </rPr>
      <t>_i0001</t>
    </r>
    <phoneticPr fontId="6" type="noConversion"/>
  </si>
  <si>
    <t>个人账户属性维护</t>
    <phoneticPr fontId="6" type="noConversion"/>
  </si>
  <si>
    <t>/取息账户维护</t>
    <phoneticPr fontId="6" type="noConversion"/>
  </si>
  <si>
    <t>验证BA系统对个人账户属性维护-自动续存场景的查询，能得出正确的查询结果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</si>
  <si>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 6226222380167119
      起始日期：2011-1-1
      结束日期：2011-3-1
   执行触发；
</t>
    </r>
    <phoneticPr fontId="6" type="noConversion"/>
  </si>
  <si>
    <r>
      <t>ms_BA_</t>
    </r>
    <r>
      <rPr>
        <b/>
        <sz val="10"/>
        <rFont val="宋体"/>
        <family val="3"/>
        <charset val="134"/>
      </rPr>
      <t>个人账户属性维护国际卡境外交易维护验证</t>
    </r>
    <r>
      <rPr>
        <b/>
        <sz val="10"/>
        <rFont val="Arial"/>
        <family val="2"/>
      </rPr>
      <t>_i0002</t>
    </r>
    <phoneticPr fontId="6" type="noConversion"/>
  </si>
  <si>
    <t>验证BA系统对个人客户基础功能卡激活场景的查询，能得出正确的查询结果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</si>
  <si>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客户账号:6226220100531101
      起始日期：2011-1-1
      结束日期：2011-3-1
   执行触发；
</t>
    </r>
    <phoneticPr fontId="6" type="noConversion"/>
  </si>
  <si>
    <r>
      <t>ms_BA_</t>
    </r>
    <r>
      <rPr>
        <b/>
        <sz val="10"/>
        <rFont val="宋体"/>
        <family val="3"/>
        <charset val="134"/>
      </rPr>
      <t>个人账户属性维护附属卡</t>
    </r>
    <r>
      <rPr>
        <b/>
        <sz val="10"/>
        <rFont val="Arial"/>
        <family val="2"/>
      </rPr>
      <t>\</t>
    </r>
    <r>
      <rPr>
        <b/>
        <sz val="10"/>
        <rFont val="宋体"/>
        <family val="3"/>
        <charset val="134"/>
      </rPr>
      <t>单位卡授权验证</t>
    </r>
    <r>
      <rPr>
        <b/>
        <sz val="10"/>
        <rFont val="Arial"/>
        <family val="2"/>
      </rPr>
      <t>_i0003</t>
    </r>
    <phoneticPr fontId="6" type="noConversion"/>
  </si>
  <si>
    <t>验证BA系统对个人账户属性维护附属卡\单位卡授权场景的查询，能得出正确的查询结果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</si>
  <si>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 4720671500000012
      起始日期：2011-1-1
      结束日期：2011-3-1
   执行触发；
</t>
    </r>
    <phoneticPr fontId="6" type="noConversion"/>
  </si>
  <si>
    <r>
      <t>ms_BA_</t>
    </r>
    <r>
      <rPr>
        <b/>
        <sz val="10"/>
        <rFont val="宋体"/>
        <family val="3"/>
        <charset val="134"/>
      </rPr>
      <t>凭证挂失验证</t>
    </r>
    <r>
      <rPr>
        <b/>
        <sz val="10"/>
        <rFont val="Arial"/>
        <family val="2"/>
      </rPr>
      <t>_i0001</t>
    </r>
    <phoneticPr fontId="6" type="noConversion"/>
  </si>
  <si>
    <t>凭证挂失\解挂\补发\查询</t>
    <phoneticPr fontId="6" type="noConversion"/>
  </si>
  <si>
    <t>验证BA系统对凭证挂失场景的查询，能得出正确的查询结果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</si>
  <si>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 4213931500005021
      起始日期：2011-1-1
      结束日期：2011-3-1
   执行触发；
</t>
    </r>
    <phoneticPr fontId="6" type="noConversion"/>
  </si>
  <si>
    <r>
      <t>ms_BA_</t>
    </r>
    <r>
      <rPr>
        <b/>
        <sz val="10"/>
        <rFont val="宋体"/>
        <family val="3"/>
        <charset val="134"/>
      </rPr>
      <t>凭证解挂验证</t>
    </r>
    <r>
      <rPr>
        <b/>
        <sz val="10"/>
        <rFont val="Arial"/>
        <family val="2"/>
      </rPr>
      <t>_i0002</t>
    </r>
    <phoneticPr fontId="6" type="noConversion"/>
  </si>
  <si>
    <t>验证BA系统对凭证解挂场景的查询，能得出正确的查询结果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</si>
  <si>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客户账号:4213930100130932
      起始日期：2011-1-1
      结束日期：2011-3-1
   执行触发；
</t>
    </r>
    <phoneticPr fontId="6" type="noConversion"/>
  </si>
  <si>
    <r>
      <t>ms_BA_</t>
    </r>
    <r>
      <rPr>
        <b/>
        <sz val="10"/>
        <rFont val="宋体"/>
        <family val="3"/>
        <charset val="134"/>
      </rPr>
      <t>凭证补发验证</t>
    </r>
    <r>
      <rPr>
        <b/>
        <sz val="10"/>
        <rFont val="Arial"/>
        <family val="2"/>
      </rPr>
      <t>_i0003</t>
    </r>
    <phoneticPr fontId="6" type="noConversion"/>
  </si>
  <si>
    <t>验证BA系统对凭证补发场景的查询，能得出正确的查询结果</t>
    <phoneticPr fontId="3" type="noConversion"/>
  </si>
  <si>
    <r>
      <t>ms_BA_</t>
    </r>
    <r>
      <rPr>
        <b/>
        <sz val="10"/>
        <rFont val="宋体"/>
        <family val="3"/>
        <charset val="134"/>
      </rPr>
      <t>开立存款证明验证</t>
    </r>
    <r>
      <rPr>
        <b/>
        <sz val="10"/>
        <rFont val="Arial"/>
        <family val="2"/>
      </rPr>
      <t>_i0001</t>
    </r>
    <phoneticPr fontId="3" type="noConversion"/>
  </si>
  <si>
    <t>开立存款证明</t>
    <phoneticPr fontId="6" type="noConversion"/>
  </si>
  <si>
    <t>验证BA系统对开立存款证明场景的查询，能得出正确的查询结果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</si>
  <si>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客户账号:4213930100130932
      起始日期：2011-1-1
      结束日期：2011-3-2
   执行触发；
</t>
    </r>
    <r>
      <rPr>
        <sz val="11"/>
        <color theme="1"/>
        <rFont val="宋体"/>
        <family val="2"/>
        <charset val="134"/>
        <scheme val="minor"/>
      </rPr>
      <t/>
    </r>
  </si>
  <si>
    <r>
      <rPr>
        <b/>
        <sz val="10"/>
        <rFont val="宋体"/>
        <family val="3"/>
        <charset val="134"/>
      </rPr>
      <t xml:space="preserve">
</t>
    </r>
    <r>
      <rPr>
        <sz val="10"/>
        <rFont val="宋体"/>
        <family val="3"/>
        <charset val="134"/>
      </rPr>
      <t xml:space="preserve">2.参见字段比对文档中前台界面字段
</t>
    </r>
    <r>
      <rPr>
        <sz val="10"/>
        <color rgb="FFFF0000"/>
        <rFont val="宋体"/>
        <family val="3"/>
        <charset val="134"/>
      </rPr>
      <t/>
    </r>
  </si>
  <si>
    <r>
      <t>ms_BA_</t>
    </r>
    <r>
      <rPr>
        <b/>
        <sz val="10"/>
        <rFont val="宋体"/>
        <family val="3"/>
        <charset val="134"/>
      </rPr>
      <t>存款证明查询</t>
    </r>
    <r>
      <rPr>
        <b/>
        <sz val="10"/>
        <rFont val="Arial"/>
        <family val="2"/>
      </rPr>
      <t>/</t>
    </r>
    <r>
      <rPr>
        <b/>
        <sz val="10"/>
        <rFont val="宋体"/>
        <family val="3"/>
        <charset val="134"/>
      </rPr>
      <t>提前中止验证</t>
    </r>
    <r>
      <rPr>
        <b/>
        <sz val="10"/>
        <rFont val="Arial"/>
        <family val="2"/>
      </rPr>
      <t>_i0001</t>
    </r>
    <phoneticPr fontId="3" type="noConversion"/>
  </si>
  <si>
    <t>存款证明查询/提前中止</t>
    <phoneticPr fontId="6" type="noConversion"/>
  </si>
  <si>
    <t>验证BA系统对存款证明查询/提前中止场景的查询，能得出正确的查询结果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</si>
  <si>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客户账号:4213930100130932
      起始日期：2011-1-1
      结束日期：2011-3-3
   执行触发；
</t>
    </r>
    <r>
      <rPr>
        <sz val="11"/>
        <color theme="1"/>
        <rFont val="宋体"/>
        <family val="2"/>
        <charset val="134"/>
        <scheme val="minor"/>
      </rPr>
      <t/>
    </r>
  </si>
  <si>
    <r>
      <rPr>
        <b/>
        <sz val="10"/>
        <rFont val="宋体"/>
        <family val="3"/>
        <charset val="134"/>
      </rPr>
      <t xml:space="preserve">
</t>
    </r>
    <r>
      <rPr>
        <sz val="10"/>
        <rFont val="宋体"/>
        <family val="3"/>
        <charset val="134"/>
      </rPr>
      <t xml:space="preserve">3.参见字段比对文档中前台界面字段
</t>
    </r>
    <r>
      <rPr>
        <sz val="10"/>
        <color rgb="FFFF0000"/>
        <rFont val="宋体"/>
        <family val="3"/>
        <charset val="134"/>
      </rPr>
      <t/>
    </r>
  </si>
  <si>
    <r>
      <t>ms_BA_</t>
    </r>
    <r>
      <rPr>
        <b/>
        <sz val="10"/>
        <rFont val="宋体"/>
        <family val="3"/>
        <charset val="134"/>
      </rPr>
      <t>票据挂失验证</t>
    </r>
    <r>
      <rPr>
        <b/>
        <sz val="10"/>
        <rFont val="Arial"/>
        <family val="2"/>
      </rPr>
      <t>_i0001</t>
    </r>
    <phoneticPr fontId="3" type="noConversion"/>
  </si>
  <si>
    <t>票据挂失解挂补发</t>
    <phoneticPr fontId="6" type="noConversion"/>
  </si>
  <si>
    <t>验证BA系统对票据挂失场景的查询，能得出正确的查询结果</t>
    <phoneticPr fontId="3" type="noConversion"/>
  </si>
  <si>
    <r>
      <t>ms_BA_</t>
    </r>
    <r>
      <rPr>
        <b/>
        <sz val="10"/>
        <rFont val="宋体"/>
        <family val="3"/>
        <charset val="134"/>
      </rPr>
      <t>票据解挂验证</t>
    </r>
    <r>
      <rPr>
        <b/>
        <sz val="10"/>
        <rFont val="Arial"/>
        <family val="2"/>
      </rPr>
      <t>_i0002</t>
    </r>
    <phoneticPr fontId="3" type="noConversion"/>
  </si>
  <si>
    <t>验证BA系统对票据解挂场景的查询，能得出正确的查询结果</t>
    <phoneticPr fontId="3" type="noConversion"/>
  </si>
  <si>
    <r>
      <t>ms_BA_</t>
    </r>
    <r>
      <rPr>
        <b/>
        <sz val="10"/>
        <rFont val="宋体"/>
        <family val="3"/>
        <charset val="134"/>
      </rPr>
      <t>票据补发验证</t>
    </r>
    <r>
      <rPr>
        <b/>
        <sz val="10"/>
        <rFont val="Arial"/>
        <family val="2"/>
      </rPr>
      <t>_i0003</t>
    </r>
    <phoneticPr fontId="3" type="noConversion"/>
  </si>
  <si>
    <t>验证BA系统对票据补发场景的查询，能得出正确的查询结果</t>
    <phoneticPr fontId="3" type="noConversion"/>
  </si>
  <si>
    <r>
      <t>ms_BA_</t>
    </r>
    <r>
      <rPr>
        <b/>
        <sz val="10"/>
        <rFont val="宋体"/>
        <family val="3"/>
        <charset val="134"/>
      </rPr>
      <t>客户类建立个人客户信息查询验证</t>
    </r>
    <r>
      <rPr>
        <b/>
        <sz val="10"/>
        <rFont val="Arial"/>
        <family val="2"/>
      </rPr>
      <t>_i0001</t>
    </r>
    <phoneticPr fontId="6" type="noConversion"/>
  </si>
  <si>
    <t>建立个人客户信息</t>
    <phoneticPr fontId="6" type="noConversion"/>
  </si>
  <si>
    <t>验证BA系统对客户类建立个人客户信息场景的查询，能得出正确的查询结果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</si>
  <si>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客户   
      客户账号: 6000313837
      起始日期：2011-1-1
      结束日期：2011-3-1
   执行触发；
</t>
    </r>
    <phoneticPr fontId="6" type="noConversion"/>
  </si>
  <si>
    <r>
      <t>ms_BA_</t>
    </r>
    <r>
      <rPr>
        <b/>
        <sz val="10"/>
        <rFont val="宋体"/>
        <family val="3"/>
        <charset val="134"/>
      </rPr>
      <t>客户类修改个人客户信息查询验证</t>
    </r>
    <r>
      <rPr>
        <b/>
        <sz val="10"/>
        <rFont val="Arial"/>
        <family val="2"/>
      </rPr>
      <t>_i0001</t>
    </r>
    <phoneticPr fontId="6" type="noConversion"/>
  </si>
  <si>
    <t>修改个人客户信息</t>
    <phoneticPr fontId="6" type="noConversion"/>
  </si>
  <si>
    <t>验证BA系统对账户信息及时通电话签约修改场景的查询，能得出正确的查询结果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</si>
  <si>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 6000313837
      起始日期：2011-1-1
      结束日期：2011-3-1
   执行触发；
</t>
    </r>
    <phoneticPr fontId="6" type="noConversion"/>
  </si>
  <si>
    <r>
      <t>ms_BA_</t>
    </r>
    <r>
      <rPr>
        <b/>
        <sz val="10"/>
        <rFont val="宋体"/>
        <family val="3"/>
        <charset val="134"/>
      </rPr>
      <t>账户信息及时通电话签约验证</t>
    </r>
    <r>
      <rPr>
        <b/>
        <sz val="10"/>
        <rFont val="Arial"/>
        <family val="2"/>
      </rPr>
      <t>_i0001</t>
    </r>
    <phoneticPr fontId="6" type="noConversion"/>
  </si>
  <si>
    <t>账户信息及时通业务</t>
    <phoneticPr fontId="6" type="noConversion"/>
  </si>
  <si>
    <t>验证BA系统对账户信息及时通电话签约场景的查询，能得出正确的查询结果</t>
    <phoneticPr fontId="3" type="noConversion"/>
  </si>
  <si>
    <t>中</t>
  </si>
  <si>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 6226220200036753
      起始日期：2011-1-1
      结束日期：2011-3-1
   执行触发；
</t>
    </r>
    <phoneticPr fontId="6" type="noConversion"/>
  </si>
  <si>
    <r>
      <t>ms_BA_</t>
    </r>
    <r>
      <rPr>
        <b/>
        <sz val="10"/>
        <rFont val="宋体"/>
        <family val="3"/>
        <charset val="134"/>
      </rPr>
      <t>账户信息及时通电话签约修改验证</t>
    </r>
    <r>
      <rPr>
        <b/>
        <sz val="10"/>
        <rFont val="Arial"/>
        <family val="2"/>
      </rPr>
      <t>_i0001</t>
    </r>
    <phoneticPr fontId="6" type="noConversion"/>
  </si>
  <si>
    <r>
      <t>ms_BA_</t>
    </r>
    <r>
      <rPr>
        <b/>
        <sz val="10"/>
        <rFont val="宋体"/>
        <family val="3"/>
        <charset val="134"/>
      </rPr>
      <t>账户信息及时通电话签约取消验证</t>
    </r>
    <r>
      <rPr>
        <b/>
        <sz val="10"/>
        <rFont val="Arial"/>
        <family val="2"/>
      </rPr>
      <t>_i0001</t>
    </r>
    <phoneticPr fontId="6" type="noConversion"/>
  </si>
  <si>
    <t>验证BA系统对账户信息及时通电话签约取消场景的查询，能得出正确的查询结果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</si>
  <si>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客户账号:6226220200036753
      起始日期：2011-1-1
      结束日期：2011-3-1
   执行触发；
</t>
    </r>
    <phoneticPr fontId="6" type="noConversion"/>
  </si>
  <si>
    <r>
      <t>ms_BA_</t>
    </r>
    <r>
      <rPr>
        <b/>
        <sz val="10"/>
        <rFont val="宋体"/>
        <family val="3"/>
        <charset val="134"/>
      </rPr>
      <t>订单支付签约取消验证</t>
    </r>
    <r>
      <rPr>
        <b/>
        <sz val="10"/>
        <rFont val="Arial"/>
        <family val="2"/>
      </rPr>
      <t>_i0001</t>
    </r>
    <phoneticPr fontId="6" type="noConversion"/>
  </si>
  <si>
    <t>订单支付</t>
    <phoneticPr fontId="6" type="noConversion"/>
  </si>
  <si>
    <t>验证BA系统对订单支付签约取消场景的查询，能得出正确的查询结果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</si>
  <si>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 
      起始日期：2011-1-1
      结束日期：2011-3-1
   执行触发；
</t>
    </r>
    <phoneticPr fontId="6" type="noConversion"/>
  </si>
  <si>
    <r>
      <t>ms_BA_</t>
    </r>
    <r>
      <rPr>
        <b/>
        <sz val="10"/>
        <rFont val="宋体"/>
        <family val="3"/>
        <charset val="134"/>
      </rPr>
      <t>个人客户基础功能挂失处理验证</t>
    </r>
    <r>
      <rPr>
        <b/>
        <sz val="10"/>
        <rFont val="Arial"/>
        <family val="2"/>
      </rPr>
      <t>_i0001</t>
    </r>
    <phoneticPr fontId="6" type="noConversion"/>
  </si>
  <si>
    <t>个人客户基础功能</t>
    <phoneticPr fontId="6" type="noConversion"/>
  </si>
  <si>
    <t>验证BA系统对个人客户基础功能挂失处理场景的查询，能得出正确的查询结果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</si>
  <si>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 6226220100531150
      起始日期：2011-1-1
      结束日期：2011-3-1
   执行触发；
</t>
    </r>
    <phoneticPr fontId="6" type="noConversion"/>
  </si>
  <si>
    <r>
      <t>ms_BA_</t>
    </r>
    <r>
      <rPr>
        <b/>
        <sz val="10"/>
        <rFont val="宋体"/>
        <family val="3"/>
        <charset val="134"/>
      </rPr>
      <t>个人客户基础功能应急挂失交易验证</t>
    </r>
    <r>
      <rPr>
        <b/>
        <sz val="10"/>
        <rFont val="Arial"/>
        <family val="2"/>
      </rPr>
      <t>_i0002</t>
    </r>
    <phoneticPr fontId="6" type="noConversion"/>
  </si>
  <si>
    <t>验证BA系统对个人客户基础功能应急挂失交易场景的查询，能得出正确的查询结果</t>
    <phoneticPr fontId="3" type="noConversion"/>
  </si>
  <si>
    <r>
      <t>ms_BA_</t>
    </r>
    <r>
      <rPr>
        <b/>
        <sz val="10"/>
        <rFont val="宋体"/>
        <family val="3"/>
        <charset val="134"/>
      </rPr>
      <t>个人客户基础功能查询密码修改验证</t>
    </r>
    <r>
      <rPr>
        <b/>
        <sz val="10"/>
        <rFont val="Arial"/>
        <family val="2"/>
      </rPr>
      <t>_i0003</t>
    </r>
    <phoneticPr fontId="6" type="noConversion"/>
  </si>
  <si>
    <t>验证BA系统对个人客户基础功能查询密码修改场景的查询，能得出正确的查询结果</t>
    <phoneticPr fontId="3" type="noConversion"/>
  </si>
  <si>
    <r>
      <t>ms_BA_</t>
    </r>
    <r>
      <rPr>
        <b/>
        <sz val="10"/>
        <rFont val="宋体"/>
        <family val="3"/>
        <charset val="134"/>
      </rPr>
      <t>个人客户基础功能卡激活验证</t>
    </r>
    <r>
      <rPr>
        <b/>
        <sz val="10"/>
        <rFont val="Arial"/>
        <family val="2"/>
      </rPr>
      <t>_i0004</t>
    </r>
    <phoneticPr fontId="6" type="noConversion"/>
  </si>
  <si>
    <r>
      <t>ms_BA_</t>
    </r>
    <r>
      <rPr>
        <b/>
        <sz val="10"/>
        <rFont val="宋体"/>
        <family val="3"/>
        <charset val="134"/>
      </rPr>
      <t>国际卡服务境外交易开通</t>
    </r>
    <r>
      <rPr>
        <b/>
        <sz val="10"/>
        <rFont val="Arial"/>
        <family val="2"/>
      </rPr>
      <t>/</t>
    </r>
    <r>
      <rPr>
        <b/>
        <sz val="10"/>
        <rFont val="宋体"/>
        <family val="3"/>
        <charset val="134"/>
      </rPr>
      <t>关闭验证</t>
    </r>
    <r>
      <rPr>
        <b/>
        <sz val="10"/>
        <rFont val="Arial"/>
        <family val="2"/>
      </rPr>
      <t>_i0001</t>
    </r>
    <phoneticPr fontId="6" type="noConversion"/>
  </si>
  <si>
    <t>国际卡服务</t>
    <phoneticPr fontId="6" type="noConversion"/>
  </si>
  <si>
    <t>验证BA系统对国际卡服务境外交易开通/关闭场景的查询，能得出正确的查询结果</t>
    <phoneticPr fontId="3" type="noConversion"/>
  </si>
  <si>
    <r>
      <t>ms_BA_</t>
    </r>
    <r>
      <rPr>
        <b/>
        <sz val="10"/>
        <rFont val="宋体"/>
        <family val="3"/>
        <charset val="134"/>
      </rPr>
      <t>国际卡服务预约换卡验证</t>
    </r>
    <r>
      <rPr>
        <b/>
        <sz val="10"/>
        <rFont val="Arial"/>
        <family val="2"/>
      </rPr>
      <t>_i0002</t>
    </r>
    <phoneticPr fontId="6" type="noConversion"/>
  </si>
  <si>
    <t>验证BA系统对国际卡服务预约换卡场景的查询，能得出正确的查询结果</t>
    <phoneticPr fontId="3" type="noConversion"/>
  </si>
  <si>
    <r>
      <t>ms_BA_</t>
    </r>
    <r>
      <rPr>
        <b/>
        <sz val="10"/>
        <rFont val="宋体"/>
        <family val="3"/>
        <charset val="134"/>
      </rPr>
      <t>国际卡服务开通境外大额消费验证</t>
    </r>
    <r>
      <rPr>
        <b/>
        <sz val="10"/>
        <rFont val="Arial"/>
        <family val="2"/>
      </rPr>
      <t>_i0003</t>
    </r>
    <phoneticPr fontId="6" type="noConversion"/>
  </si>
  <si>
    <t>验证BA系统对国际卡服务开通境外大额消费场景的查询，能得出正确的查询结果</t>
    <phoneticPr fontId="3" type="noConversion"/>
  </si>
  <si>
    <r>
      <t>ms_BA_</t>
    </r>
    <r>
      <rPr>
        <b/>
        <sz val="10"/>
        <rFont val="宋体"/>
        <family val="3"/>
        <charset val="134"/>
      </rPr>
      <t>申请服务</t>
    </r>
    <r>
      <rPr>
        <b/>
        <sz val="10"/>
        <rFont val="Arial"/>
        <family val="2"/>
      </rPr>
      <t>-</t>
    </r>
    <r>
      <rPr>
        <b/>
        <sz val="10"/>
        <rFont val="宋体"/>
        <family val="3"/>
        <charset val="134"/>
      </rPr>
      <t>帐户信息即时通申请验证</t>
    </r>
    <r>
      <rPr>
        <b/>
        <sz val="10"/>
        <rFont val="Arial"/>
        <family val="2"/>
      </rPr>
      <t>_i0001</t>
    </r>
    <phoneticPr fontId="6" type="noConversion"/>
  </si>
  <si>
    <t>申请服务-帐户信息即时通申请</t>
    <phoneticPr fontId="6" type="noConversion"/>
  </si>
  <si>
    <t>验证BA系统对申请服务-帐户信息即时通申请场景的查询，能得出正确的查询结果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</si>
  <si>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账户账号:0101014040001667
      起始日期：2011-1-1
      结束日期：执行当天前一日
   执行触发；
</t>
    </r>
    <phoneticPr fontId="6" type="noConversion"/>
  </si>
  <si>
    <r>
      <t>ms_BA_</t>
    </r>
    <r>
      <rPr>
        <b/>
        <sz val="10"/>
        <rFont val="宋体"/>
        <family val="3"/>
        <charset val="134"/>
      </rPr>
      <t>申请服务</t>
    </r>
    <r>
      <rPr>
        <b/>
        <sz val="10"/>
        <rFont val="Arial"/>
        <family val="2"/>
      </rPr>
      <t>-</t>
    </r>
    <r>
      <rPr>
        <b/>
        <sz val="10"/>
        <rFont val="宋体"/>
        <family val="3"/>
        <charset val="134"/>
      </rPr>
      <t>手机钱包注销验证</t>
    </r>
    <r>
      <rPr>
        <b/>
        <sz val="10"/>
        <rFont val="Arial"/>
        <family val="2"/>
      </rPr>
      <t>_i0002</t>
    </r>
    <phoneticPr fontId="3" type="noConversion"/>
  </si>
  <si>
    <t>申请服务-手机钱包注销</t>
    <phoneticPr fontId="6" type="noConversion"/>
  </si>
  <si>
    <t>验证BA系统对申请服务-手机钱包注销场景的查询，能得出正确的查询结果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</si>
  <si>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账户账号:42139302000063547
      起始日期：2011-1-1
      结束日期：执行当天前一日
   执行触发；
</t>
    </r>
    <phoneticPr fontId="6" type="noConversion"/>
  </si>
  <si>
    <r>
      <t>ms_BA_</t>
    </r>
    <r>
      <rPr>
        <b/>
        <sz val="10"/>
        <rFont val="宋体"/>
        <family val="3"/>
        <charset val="134"/>
      </rPr>
      <t>申请服务</t>
    </r>
    <r>
      <rPr>
        <b/>
        <sz val="10"/>
        <rFont val="Arial"/>
        <family val="2"/>
      </rPr>
      <t>-</t>
    </r>
    <r>
      <rPr>
        <b/>
        <sz val="10"/>
        <rFont val="宋体"/>
        <family val="3"/>
        <charset val="134"/>
      </rPr>
      <t>手机钱包注销验证</t>
    </r>
    <r>
      <rPr>
        <b/>
        <sz val="10"/>
        <rFont val="Arial"/>
        <family val="2"/>
      </rPr>
      <t>_i0003</t>
    </r>
    <phoneticPr fontId="3" type="noConversion"/>
  </si>
  <si>
    <r>
      <t>ms_BA_</t>
    </r>
    <r>
      <rPr>
        <b/>
        <sz val="10"/>
        <rFont val="宋体"/>
        <family val="3"/>
        <charset val="134"/>
      </rPr>
      <t>申请服务</t>
    </r>
    <r>
      <rPr>
        <b/>
        <sz val="10"/>
        <rFont val="Arial"/>
        <family val="2"/>
      </rPr>
      <t>-ATM</t>
    </r>
    <r>
      <rPr>
        <b/>
        <sz val="10"/>
        <rFont val="宋体"/>
        <family val="3"/>
        <charset val="134"/>
      </rPr>
      <t>转帐修改验证</t>
    </r>
    <r>
      <rPr>
        <b/>
        <sz val="10"/>
        <rFont val="Arial"/>
        <family val="2"/>
      </rPr>
      <t>_i0004</t>
    </r>
    <phoneticPr fontId="3" type="noConversion"/>
  </si>
  <si>
    <t>申请服务-ATM转帐修改</t>
    <phoneticPr fontId="6" type="noConversion"/>
  </si>
  <si>
    <t>验证BA系统对申请服务-ATM转帐修改场景的查询，能得出正确的查询结果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</si>
  <si>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账户账号:6226220100531119
      起始日期：2011-1-3
      结束日期：执行当天前一日
   执行触发；
</t>
    </r>
    <r>
      <rPr>
        <sz val="11"/>
        <color theme="1"/>
        <rFont val="宋体"/>
        <family val="2"/>
        <charset val="134"/>
        <scheme val="minor"/>
      </rPr>
      <t/>
    </r>
    <phoneticPr fontId="3" type="noConversion"/>
  </si>
  <si>
    <r>
      <rPr>
        <b/>
        <sz val="10"/>
        <rFont val="宋体"/>
        <family val="3"/>
        <charset val="134"/>
      </rPr>
      <t xml:space="preserve">
</t>
    </r>
    <r>
      <rPr>
        <sz val="10"/>
        <rFont val="宋体"/>
        <family val="3"/>
        <charset val="134"/>
      </rPr>
      <t xml:space="preserve">4.参见字段比对文档中前台界面字段
</t>
    </r>
    <r>
      <rPr>
        <sz val="10"/>
        <color rgb="FFFF0000"/>
        <rFont val="宋体"/>
        <family val="3"/>
        <charset val="134"/>
      </rPr>
      <t/>
    </r>
  </si>
  <si>
    <r>
      <t>ms_BA_</t>
    </r>
    <r>
      <rPr>
        <b/>
        <sz val="10"/>
        <rFont val="宋体"/>
        <family val="3"/>
        <charset val="134"/>
      </rPr>
      <t>申请服务</t>
    </r>
    <r>
      <rPr>
        <b/>
        <sz val="10"/>
        <rFont val="Arial"/>
        <family val="2"/>
      </rPr>
      <t>-ATM</t>
    </r>
    <r>
      <rPr>
        <b/>
        <sz val="10"/>
        <rFont val="宋体"/>
        <family val="3"/>
        <charset val="134"/>
      </rPr>
      <t>转帐注销验证</t>
    </r>
    <r>
      <rPr>
        <b/>
        <sz val="10"/>
        <rFont val="Arial"/>
        <family val="2"/>
      </rPr>
      <t>_i0005</t>
    </r>
    <phoneticPr fontId="3" type="noConversion"/>
  </si>
  <si>
    <t>申请服务-ATM转帐注销</t>
    <phoneticPr fontId="6" type="noConversion"/>
  </si>
  <si>
    <t>验证BA系统对申请服务-ATM转帐注销场景的查询，能得出正确的查询结果</t>
    <phoneticPr fontId="3" type="noConversion"/>
  </si>
  <si>
    <r>
      <rPr>
        <b/>
        <sz val="10"/>
        <rFont val="宋体"/>
        <family val="3"/>
        <charset val="134"/>
      </rPr>
      <t xml:space="preserve">
</t>
    </r>
    <r>
      <rPr>
        <sz val="10"/>
        <rFont val="宋体"/>
        <family val="3"/>
        <charset val="134"/>
      </rPr>
      <t xml:space="preserve">5.参见字段比对文档中前台界面字段
</t>
    </r>
    <r>
      <rPr>
        <sz val="10"/>
        <color rgb="FFFF0000"/>
        <rFont val="宋体"/>
        <family val="3"/>
        <charset val="134"/>
      </rPr>
      <t/>
    </r>
  </si>
  <si>
    <r>
      <t>ms_BA_</t>
    </r>
    <r>
      <rPr>
        <b/>
        <sz val="10"/>
        <rFont val="宋体"/>
        <family val="3"/>
        <charset val="134"/>
      </rPr>
      <t>申请服务</t>
    </r>
    <r>
      <rPr>
        <b/>
        <sz val="10"/>
        <rFont val="Arial"/>
        <family val="2"/>
      </rPr>
      <t>-ATM</t>
    </r>
    <r>
      <rPr>
        <b/>
        <sz val="10"/>
        <rFont val="宋体"/>
        <family val="3"/>
        <charset val="134"/>
      </rPr>
      <t>转帐申请验证</t>
    </r>
    <r>
      <rPr>
        <b/>
        <sz val="10"/>
        <rFont val="Arial"/>
        <family val="2"/>
      </rPr>
      <t>_i0006</t>
    </r>
    <phoneticPr fontId="3" type="noConversion"/>
  </si>
  <si>
    <t>申请服务-ATM转帐申请</t>
    <phoneticPr fontId="6" type="noConversion"/>
  </si>
  <si>
    <t>验证BA系统对申请服务-ATM转帐申请场景的查询，能得出正确的查询结果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</si>
  <si>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账户账号:6226220100531119
      起始日期：2011-1-4
      结束日期：执行当天前一日
   执行触发；
</t>
    </r>
    <r>
      <rPr>
        <sz val="11"/>
        <color theme="1"/>
        <rFont val="宋体"/>
        <family val="2"/>
        <charset val="134"/>
        <scheme val="minor"/>
      </rPr>
      <t/>
    </r>
  </si>
  <si>
    <r>
      <rPr>
        <b/>
        <sz val="10"/>
        <rFont val="宋体"/>
        <family val="3"/>
        <charset val="134"/>
      </rPr>
      <t xml:space="preserve">
</t>
    </r>
    <r>
      <rPr>
        <sz val="10"/>
        <rFont val="宋体"/>
        <family val="3"/>
        <charset val="134"/>
      </rPr>
      <t xml:space="preserve">6.参见字段比对文档中前台界面字段
</t>
    </r>
    <r>
      <rPr>
        <sz val="10"/>
        <color rgb="FFFF0000"/>
        <rFont val="宋体"/>
        <family val="3"/>
        <charset val="134"/>
      </rPr>
      <t/>
    </r>
  </si>
  <si>
    <r>
      <t>ms_BA_</t>
    </r>
    <r>
      <rPr>
        <b/>
        <sz val="10"/>
        <rFont val="宋体"/>
        <family val="3"/>
        <charset val="134"/>
      </rPr>
      <t>个人外汇买卖签约验证</t>
    </r>
    <r>
      <rPr>
        <b/>
        <sz val="10"/>
        <rFont val="Arial"/>
        <family val="2"/>
      </rPr>
      <t>_i0001</t>
    </r>
    <phoneticPr fontId="3" type="noConversion"/>
  </si>
  <si>
    <t>个人外汇买卖签约/解约</t>
    <phoneticPr fontId="3" type="noConversion"/>
  </si>
  <si>
    <t>验证BA系统对个人外汇买卖签约场景的查询，能得出正确的查询结果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</si>
  <si>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账户账号:
      起始日期：2011-1-4
      结束日期：执行当天前一日
   执行触发；
</t>
    </r>
    <r>
      <rPr>
        <sz val="11"/>
        <color theme="1"/>
        <rFont val="宋体"/>
        <family val="2"/>
        <charset val="134"/>
        <scheme val="minor"/>
      </rPr>
      <t/>
    </r>
    <phoneticPr fontId="3" type="noConversion"/>
  </si>
  <si>
    <r>
      <t>ms_BA_</t>
    </r>
    <r>
      <rPr>
        <b/>
        <sz val="10"/>
        <rFont val="宋体"/>
        <family val="3"/>
        <charset val="134"/>
      </rPr>
      <t>个人外汇买卖解约验证</t>
    </r>
    <r>
      <rPr>
        <b/>
        <sz val="10"/>
        <rFont val="Arial"/>
        <family val="2"/>
      </rPr>
      <t>_i0001</t>
    </r>
    <phoneticPr fontId="3" type="noConversion"/>
  </si>
  <si>
    <t>验证BA系统对个人外汇买卖解约场景的查询，能得出正确的查询结果</t>
    <phoneticPr fontId="3" type="noConversion"/>
  </si>
  <si>
    <r>
      <t>ms_BA_</t>
    </r>
    <r>
      <rPr>
        <b/>
        <sz val="10"/>
        <rFont val="宋体"/>
        <family val="3"/>
        <charset val="134"/>
      </rPr>
      <t>账户管理挂失验证</t>
    </r>
    <r>
      <rPr>
        <b/>
        <sz val="10"/>
        <rFont val="Arial"/>
        <family val="2"/>
      </rPr>
      <t>_i0001</t>
    </r>
    <phoneticPr fontId="6" type="noConversion"/>
  </si>
  <si>
    <t>账户管理</t>
    <phoneticPr fontId="6" type="noConversion"/>
  </si>
  <si>
    <t>验证BA系统对账户管理挂失场景的查询，能得出正确的查询结果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</si>
  <si>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3.登陆系统，到查询信息界面
</t>
    </r>
    <r>
      <rPr>
        <b/>
        <sz val="10"/>
        <rFont val="宋体"/>
        <family val="3"/>
        <charset val="134"/>
      </rPr>
      <t xml:space="preserve">测试步骤_1
</t>
    </r>
    <r>
      <rPr>
        <sz val="10"/>
        <rFont val="宋体"/>
        <family val="3"/>
        <charset val="134"/>
      </rPr>
      <t xml:space="preserve">1.正确输入查询条件：
      客户/账户标志 : 账户   
      客户账号:6226221500005241
      起始日期：2011-1-1
      结束日期：2011-3-1
   执行触发；
</t>
    </r>
    <phoneticPr fontId="6" type="noConversion"/>
  </si>
  <si>
    <t>序号</t>
    <phoneticPr fontId="6" type="noConversion"/>
  </si>
  <si>
    <t>模块</t>
    <phoneticPr fontId="6" type="noConversion"/>
  </si>
  <si>
    <t>交易名称</t>
    <phoneticPr fontId="6" type="noConversion"/>
  </si>
  <si>
    <t>场景名称</t>
    <phoneticPr fontId="6" type="noConversion"/>
  </si>
  <si>
    <t>归类</t>
    <phoneticPr fontId="6" type="noConversion"/>
  </si>
  <si>
    <t>是否完成</t>
    <phoneticPr fontId="3" type="noConversion"/>
  </si>
  <si>
    <t>客户号</t>
    <phoneticPr fontId="3" type="noConversion"/>
  </si>
  <si>
    <t>客户账号</t>
    <phoneticPr fontId="3" type="noConversion"/>
  </si>
  <si>
    <t>账户账号</t>
    <phoneticPr fontId="3" type="noConversion"/>
  </si>
  <si>
    <t>流水号</t>
    <phoneticPr fontId="3" type="noConversion"/>
  </si>
  <si>
    <t>日期</t>
    <phoneticPr fontId="3" type="noConversion"/>
  </si>
  <si>
    <t>服务</t>
    <phoneticPr fontId="3" type="noConversion"/>
  </si>
  <si>
    <t>测试结果</t>
    <phoneticPr fontId="3" type="noConversion"/>
  </si>
  <si>
    <t>需求文档</t>
    <phoneticPr fontId="3" type="noConversion"/>
  </si>
  <si>
    <t>详情</t>
    <phoneticPr fontId="3" type="noConversion"/>
  </si>
  <si>
    <t>分析确认</t>
    <phoneticPr fontId="3" type="noConversion"/>
  </si>
  <si>
    <t>Xbank</t>
    <phoneticPr fontId="6" type="noConversion"/>
  </si>
  <si>
    <t>领用</t>
    <phoneticPr fontId="6" type="noConversion"/>
  </si>
  <si>
    <t>领用与激活</t>
    <phoneticPr fontId="6" type="noConversion"/>
  </si>
  <si>
    <t>其他</t>
    <phoneticPr fontId="31" type="noConversion"/>
  </si>
  <si>
    <t>Y</t>
    <phoneticPr fontId="3" type="noConversion"/>
  </si>
  <si>
    <t>6226220700155418</t>
    <phoneticPr fontId="3" type="noConversion"/>
  </si>
  <si>
    <t>30101201104110602001772（领），30101201104110602001778（激）</t>
    <phoneticPr fontId="3" type="noConversion"/>
  </si>
  <si>
    <t>ZBAPI_CDM_CARD_RECEIVE,ZBAPI_MM_GI_OR_SALES,ZBAPI_CDM_CARD_RECEIVE</t>
    <phoneticPr fontId="3" type="noConversion"/>
  </si>
  <si>
    <t>2052</t>
    <phoneticPr fontId="3" type="noConversion"/>
  </si>
  <si>
    <t>激活</t>
    <phoneticPr fontId="6" type="noConversion"/>
  </si>
  <si>
    <t>6226220200074960</t>
    <phoneticPr fontId="3" type="noConversion"/>
  </si>
  <si>
    <t>30101201104080100001757</t>
    <phoneticPr fontId="3" type="noConversion"/>
  </si>
  <si>
    <t>ZBAPI_CDM_CARD_RECEIVE</t>
    <phoneticPr fontId="3" type="noConversion"/>
  </si>
  <si>
    <t>补写磁</t>
    <phoneticPr fontId="6" type="noConversion"/>
  </si>
  <si>
    <t>6226220600000011</t>
    <phoneticPr fontId="3" type="noConversion"/>
  </si>
  <si>
    <t xml:space="preserve">30101201104070602001788 </t>
    <phoneticPr fontId="3" type="noConversion"/>
  </si>
  <si>
    <t>ZBAPI_CDM_CARD_EVENT</t>
  </si>
  <si>
    <t>个人变更支付条件</t>
    <phoneticPr fontId="6" type="noConversion"/>
  </si>
  <si>
    <t xml:space="preserve">060000136384(折)
</t>
    <phoneticPr fontId="3" type="noConversion"/>
  </si>
  <si>
    <t>50000000000002288963（卡）</t>
    <phoneticPr fontId="3" type="noConversion"/>
  </si>
  <si>
    <t xml:space="preserve"> 30101201104070602001780（折），30102201104070602002570</t>
    <phoneticPr fontId="3" type="noConversion"/>
  </si>
  <si>
    <t>ZBAPI_CDM_DRAW_MODE_MODIFY,ZBAPI_MM_DRAW_MODE_CHANGE</t>
    <phoneticPr fontId="3" type="noConversion"/>
  </si>
  <si>
    <t>个人密码重置</t>
    <phoneticPr fontId="6" type="noConversion"/>
  </si>
  <si>
    <t>个人密码重置\修改\解锁</t>
    <phoneticPr fontId="6" type="noConversion"/>
  </si>
  <si>
    <t>6226220100110989</t>
    <phoneticPr fontId="3" type="noConversion"/>
  </si>
  <si>
    <t>30102201104070100001126(重)</t>
    <phoneticPr fontId="3" type="noConversion"/>
  </si>
  <si>
    <t>ES-IN-PassWordEdit-T</t>
  </si>
  <si>
    <t>个人密码修改</t>
    <phoneticPr fontId="6" type="noConversion"/>
  </si>
  <si>
    <t>6226220100110989</t>
  </si>
  <si>
    <t>30102201104070100001120（修）</t>
    <phoneticPr fontId="3" type="noConversion"/>
  </si>
  <si>
    <t>个人密码解锁</t>
    <phoneticPr fontId="6" type="noConversion"/>
  </si>
  <si>
    <t>30102201104070100001132（解锁）</t>
    <phoneticPr fontId="3" type="noConversion"/>
  </si>
  <si>
    <t>20110408</t>
    <phoneticPr fontId="3" type="noConversion"/>
  </si>
  <si>
    <t>司法冻结</t>
    <phoneticPr fontId="6" type="noConversion"/>
  </si>
  <si>
    <t>司法冻结\解冻\修改\查询</t>
    <phoneticPr fontId="6" type="noConversion"/>
  </si>
  <si>
    <t>司法冻结</t>
    <phoneticPr fontId="31" type="noConversion"/>
  </si>
  <si>
    <t>50000000000001177477(优先）</t>
    <phoneticPr fontId="3" type="noConversion"/>
  </si>
  <si>
    <t>30101201104080100001674</t>
    <phoneticPr fontId="3" type="noConversion"/>
  </si>
  <si>
    <t>camJusticeFreezeCreate</t>
  </si>
  <si>
    <t>司法解冻</t>
    <phoneticPr fontId="6" type="noConversion"/>
  </si>
  <si>
    <t>30101201104080100001692</t>
    <phoneticPr fontId="3" type="noConversion"/>
  </si>
  <si>
    <t>camJusticeFreezeUnchain</t>
  </si>
  <si>
    <t>默认回款账户变更</t>
    <phoneticPr fontId="6" type="noConversion"/>
  </si>
  <si>
    <t>凭证式国债账户变更</t>
    <phoneticPr fontId="6" type="noConversion"/>
  </si>
  <si>
    <t>其他理财</t>
    <phoneticPr fontId="31" type="noConversion"/>
  </si>
  <si>
    <t>52310000000000020000(国债)</t>
    <phoneticPr fontId="3" type="noConversion"/>
  </si>
  <si>
    <t>30102201104080100001262</t>
    <phoneticPr fontId="3" type="noConversion"/>
  </si>
  <si>
    <t>voucherBondModifyCapitalAcc</t>
  </si>
  <si>
    <t>转托管</t>
    <phoneticPr fontId="6" type="noConversion"/>
  </si>
  <si>
    <t>债券特殊交易</t>
    <phoneticPr fontId="6" type="noConversion"/>
  </si>
  <si>
    <t>6000092159</t>
    <phoneticPr fontId="3" type="noConversion"/>
  </si>
  <si>
    <t>30101201104080100001791</t>
    <phoneticPr fontId="3" type="noConversion"/>
  </si>
  <si>
    <t>keepAccountsTrantrustApply</t>
  </si>
  <si>
    <t>非交易过户</t>
    <phoneticPr fontId="6" type="noConversion"/>
  </si>
  <si>
    <t>30101201104080100001817</t>
    <phoneticPr fontId="3" type="noConversion"/>
  </si>
  <si>
    <t>keepAccountsNontradeTransfer</t>
  </si>
  <si>
    <t>查询密码遗失重置</t>
    <phoneticPr fontId="6" type="noConversion"/>
  </si>
  <si>
    <t xml:space="preserve">30101201104080100001792 </t>
    <phoneticPr fontId="3" type="noConversion"/>
  </si>
  <si>
    <t>keepAccountsResetPass</t>
  </si>
  <si>
    <t>批量收费签约</t>
    <phoneticPr fontId="6" type="noConversion"/>
  </si>
  <si>
    <t>收费签约管理</t>
    <phoneticPr fontId="6" type="noConversion"/>
  </si>
  <si>
    <t>其他</t>
    <phoneticPr fontId="31" type="noConversion"/>
  </si>
  <si>
    <t>Y</t>
    <phoneticPr fontId="3" type="noConversion"/>
  </si>
  <si>
    <t>6226220700025033</t>
    <phoneticPr fontId="3" type="noConversion"/>
  </si>
  <si>
    <t>50000000000001186919</t>
    <phoneticPr fontId="3" type="noConversion"/>
  </si>
  <si>
    <t>30101201104080100001639</t>
    <phoneticPr fontId="3" type="noConversion"/>
  </si>
  <si>
    <t>addAgreementService</t>
  </si>
  <si>
    <t>分析文档有错</t>
    <phoneticPr fontId="3" type="noConversion"/>
  </si>
  <si>
    <t>分析文档已更正</t>
    <phoneticPr fontId="3" type="noConversion"/>
  </si>
  <si>
    <t>Xbank</t>
    <phoneticPr fontId="6" type="noConversion"/>
  </si>
  <si>
    <t>批量收费修改</t>
    <phoneticPr fontId="6" type="noConversion"/>
  </si>
  <si>
    <t>30101201104080100001646</t>
    <phoneticPr fontId="3" type="noConversion"/>
  </si>
  <si>
    <t>updateAgreementService</t>
  </si>
  <si>
    <t>批量收费解约</t>
    <phoneticPr fontId="6" type="noConversion"/>
  </si>
  <si>
    <t>30101201104080100001653</t>
    <phoneticPr fontId="3" type="noConversion"/>
  </si>
  <si>
    <t>deleteAgreementService</t>
  </si>
  <si>
    <t>积分抵扣签约</t>
    <phoneticPr fontId="6" type="noConversion"/>
  </si>
  <si>
    <t>30101201104080100001659</t>
    <phoneticPr fontId="3" type="noConversion"/>
  </si>
  <si>
    <t>2147</t>
    <phoneticPr fontId="6" type="noConversion"/>
  </si>
  <si>
    <t>客户签约账号，收费日为空</t>
    <phoneticPr fontId="3" type="noConversion"/>
  </si>
  <si>
    <t>确认无问题</t>
    <phoneticPr fontId="3" type="noConversion"/>
  </si>
  <si>
    <t>积分抵扣解约</t>
    <phoneticPr fontId="6" type="noConversion"/>
  </si>
  <si>
    <t>非本次场景</t>
    <phoneticPr fontId="3" type="noConversion"/>
  </si>
  <si>
    <t>无此场景日志</t>
    <phoneticPr fontId="3" type="noConversion"/>
  </si>
  <si>
    <t>凭证出售</t>
    <phoneticPr fontId="6" type="noConversion"/>
  </si>
  <si>
    <t>50000000000001108879</t>
    <phoneticPr fontId="3" type="noConversion"/>
  </si>
  <si>
    <t>30102201104110201001567</t>
    <phoneticPr fontId="3" type="noConversion"/>
  </si>
  <si>
    <t>ZBAPI_MM_GI_OR_SALES</t>
  </si>
  <si>
    <t>违约赎回申请</t>
    <phoneticPr fontId="6" type="noConversion"/>
  </si>
  <si>
    <r>
      <t>理财产品赎回/转换</t>
    </r>
    <r>
      <rPr>
        <sz val="10"/>
        <color indexed="8"/>
        <rFont val="宋体"/>
        <family val="3"/>
        <charset val="134"/>
      </rPr>
      <t>/变更分红方式</t>
    </r>
    <phoneticPr fontId="6" type="noConversion"/>
  </si>
  <si>
    <t>理财</t>
    <phoneticPr fontId="31" type="noConversion"/>
  </si>
  <si>
    <t>4720681500018625</t>
    <phoneticPr fontId="3" type="noConversion"/>
  </si>
  <si>
    <t>30100201104251804026690</t>
    <phoneticPr fontId="3" type="noConversion"/>
  </si>
  <si>
    <t>赎回审批执行</t>
    <phoneticPr fontId="6" type="noConversion"/>
  </si>
  <si>
    <t>30100201104251804026716</t>
    <phoneticPr fontId="3" type="noConversion"/>
  </si>
  <si>
    <t>理财产品转换</t>
    <phoneticPr fontId="6" type="noConversion"/>
  </si>
  <si>
    <t>6226220200036183</t>
    <phoneticPr fontId="3" type="noConversion"/>
  </si>
  <si>
    <t>30102201104110101001671</t>
    <phoneticPr fontId="3" type="noConversion"/>
  </si>
  <si>
    <t>2087</t>
    <phoneticPr fontId="6" type="noConversion"/>
  </si>
  <si>
    <t>变更分红方式</t>
    <phoneticPr fontId="6" type="noConversion"/>
  </si>
  <si>
    <t>30102201104110103001676</t>
    <phoneticPr fontId="3" type="noConversion"/>
  </si>
  <si>
    <t>定期定额设置管理--开通</t>
    <phoneticPr fontId="6" type="noConversion"/>
  </si>
  <si>
    <t>理财自动投资协议设置管理</t>
    <phoneticPr fontId="6" type="noConversion"/>
  </si>
  <si>
    <t>30105201104120200000566</t>
    <phoneticPr fontId="3" type="noConversion"/>
  </si>
  <si>
    <t>定期定额设置管理--修改</t>
    <phoneticPr fontId="6" type="noConversion"/>
  </si>
  <si>
    <t>30105201104120200000567</t>
    <phoneticPr fontId="3" type="noConversion"/>
  </si>
  <si>
    <t>定期定额设置管理--关闭</t>
    <phoneticPr fontId="6" type="noConversion"/>
  </si>
  <si>
    <t>30105201104120200000568</t>
    <phoneticPr fontId="3" type="noConversion"/>
  </si>
  <si>
    <t>定期不定额设置管理--开通</t>
    <phoneticPr fontId="6" type="noConversion"/>
  </si>
  <si>
    <t>30105201104120200000572</t>
    <phoneticPr fontId="3" type="noConversion"/>
  </si>
  <si>
    <t>定期不定额设置管理--修改</t>
    <phoneticPr fontId="6" type="noConversion"/>
  </si>
  <si>
    <t>30105201104120200000573</t>
    <phoneticPr fontId="3" type="noConversion"/>
  </si>
  <si>
    <t>定期不定额设置管理--关闭</t>
    <phoneticPr fontId="6" type="noConversion"/>
  </si>
  <si>
    <t>30105201104120200000574</t>
    <phoneticPr fontId="3" type="noConversion"/>
  </si>
  <si>
    <t>定期赎回设置管理--开通</t>
    <phoneticPr fontId="6" type="noConversion"/>
  </si>
  <si>
    <t>30105201104120200000578</t>
    <phoneticPr fontId="3" type="noConversion"/>
  </si>
  <si>
    <t>定期赎回设置管理--修改</t>
    <phoneticPr fontId="6" type="noConversion"/>
  </si>
  <si>
    <t>30105201104120200000579</t>
    <phoneticPr fontId="3" type="noConversion"/>
  </si>
  <si>
    <t>定期赎回设置管理--撤销</t>
    <phoneticPr fontId="6" type="noConversion"/>
  </si>
  <si>
    <t>30105201104120200000580</t>
    <phoneticPr fontId="3" type="noConversion"/>
  </si>
  <si>
    <t>新股自由打--开通</t>
    <phoneticPr fontId="6" type="noConversion"/>
  </si>
  <si>
    <t>30105201104120200000596</t>
    <phoneticPr fontId="3" type="noConversion"/>
  </si>
  <si>
    <t>新股自由打--修改</t>
    <phoneticPr fontId="6" type="noConversion"/>
  </si>
  <si>
    <t>30105201104120200000585</t>
    <phoneticPr fontId="3" type="noConversion"/>
  </si>
  <si>
    <t>新股自由打--关闭</t>
    <phoneticPr fontId="6" type="noConversion"/>
  </si>
  <si>
    <t>30105201104120200000586</t>
    <phoneticPr fontId="3" type="noConversion"/>
  </si>
  <si>
    <t>理财产品委托撤消</t>
    <phoneticPr fontId="6" type="noConversion"/>
  </si>
  <si>
    <t>理财产品委托查询/撤消</t>
    <phoneticPr fontId="6" type="noConversion"/>
  </si>
  <si>
    <t>30102201104110103001702</t>
    <phoneticPr fontId="3" type="noConversion"/>
  </si>
  <si>
    <t>分析文档中是按客户号来查的，查不出来</t>
    <phoneticPr fontId="3" type="noConversion"/>
  </si>
  <si>
    <t>分析文档已更正，按客户账号查询</t>
    <phoneticPr fontId="3" type="noConversion"/>
  </si>
  <si>
    <t>签约</t>
    <phoneticPr fontId="6" type="noConversion"/>
  </si>
  <si>
    <t>理财账户管理</t>
    <phoneticPr fontId="6" type="noConversion"/>
  </si>
  <si>
    <t>6000318555</t>
    <phoneticPr fontId="3" type="noConversion"/>
  </si>
  <si>
    <t>30102201104110103001644</t>
    <phoneticPr fontId="3" type="noConversion"/>
  </si>
  <si>
    <t>变更</t>
    <phoneticPr fontId="6" type="noConversion"/>
  </si>
  <si>
    <t>30102201104110103001647</t>
    <phoneticPr fontId="3" type="noConversion"/>
  </si>
  <si>
    <t>解约</t>
    <phoneticPr fontId="6" type="noConversion"/>
  </si>
  <si>
    <t>Y</t>
    <phoneticPr fontId="6" type="noConversion"/>
  </si>
  <si>
    <t>30100201104231804026473</t>
    <phoneticPr fontId="3" type="noConversion"/>
  </si>
  <si>
    <t>2098</t>
    <phoneticPr fontId="3" type="noConversion"/>
  </si>
  <si>
    <t>变更交易账号</t>
    <phoneticPr fontId="6" type="noConversion"/>
  </si>
  <si>
    <t>6226223100021941</t>
    <phoneticPr fontId="3" type="noConversion"/>
  </si>
  <si>
    <t>30100201104191804024305</t>
    <phoneticPr fontId="3" type="noConversion"/>
  </si>
  <si>
    <t>20110419</t>
    <phoneticPr fontId="3" type="noConversion"/>
  </si>
  <si>
    <t>990009</t>
    <phoneticPr fontId="3" type="noConversion"/>
  </si>
  <si>
    <t>2099</t>
  </si>
  <si>
    <t>Xbank</t>
    <phoneticPr fontId="6" type="noConversion"/>
  </si>
  <si>
    <t>签约</t>
    <phoneticPr fontId="6" type="noConversion"/>
  </si>
  <si>
    <t>基金账户管理</t>
    <phoneticPr fontId="6" type="noConversion"/>
  </si>
  <si>
    <t>基金</t>
    <phoneticPr fontId="31" type="noConversion"/>
  </si>
  <si>
    <t>Y</t>
    <phoneticPr fontId="3" type="noConversion"/>
  </si>
  <si>
    <t>6000318555</t>
    <phoneticPr fontId="3" type="noConversion"/>
  </si>
  <si>
    <t xml:space="preserve">30102201104110103001644 </t>
    <phoneticPr fontId="3" type="noConversion"/>
  </si>
  <si>
    <t>开户</t>
    <phoneticPr fontId="6" type="noConversion"/>
  </si>
  <si>
    <t>6226221900000974</t>
    <phoneticPr fontId="3" type="noConversion"/>
  </si>
  <si>
    <t>30102201104110103001711</t>
    <phoneticPr fontId="3" type="noConversion"/>
  </si>
  <si>
    <t>解约</t>
    <phoneticPr fontId="6" type="noConversion"/>
  </si>
  <si>
    <t>1204936567</t>
    <phoneticPr fontId="3" type="noConversion"/>
  </si>
  <si>
    <t>30100201104251804026629</t>
    <phoneticPr fontId="3" type="noConversion"/>
  </si>
  <si>
    <t>2102</t>
    <phoneticPr fontId="3" type="noConversion"/>
  </si>
  <si>
    <t>销户</t>
    <phoneticPr fontId="6" type="noConversion"/>
  </si>
  <si>
    <t>30100201104221804025902</t>
    <phoneticPr fontId="3" type="noConversion"/>
  </si>
  <si>
    <t>2103</t>
    <phoneticPr fontId="3" type="noConversion"/>
  </si>
  <si>
    <t>签约信息变更</t>
    <phoneticPr fontId="6" type="noConversion"/>
  </si>
  <si>
    <t>30102201104110103001713</t>
    <phoneticPr fontId="3" type="noConversion"/>
  </si>
  <si>
    <t>赎回</t>
    <phoneticPr fontId="6" type="noConversion"/>
  </si>
  <si>
    <t>基金赎回/转换/变更分红方式</t>
    <phoneticPr fontId="6" type="noConversion"/>
  </si>
  <si>
    <t>6226220200036183</t>
    <phoneticPr fontId="3" type="noConversion"/>
  </si>
  <si>
    <t>30102201104090103001658</t>
    <phoneticPr fontId="3" type="noConversion"/>
  </si>
  <si>
    <t>预约赎回</t>
    <phoneticPr fontId="6" type="noConversion"/>
  </si>
  <si>
    <t>30102201104220103001571</t>
    <phoneticPr fontId="3" type="noConversion"/>
  </si>
  <si>
    <t>转换</t>
    <phoneticPr fontId="6" type="noConversion"/>
  </si>
  <si>
    <t>30102201104090103001664</t>
    <phoneticPr fontId="3" type="noConversion"/>
  </si>
  <si>
    <t>变更分红方式</t>
    <phoneticPr fontId="6" type="noConversion"/>
  </si>
  <si>
    <t>30102201104090103001666</t>
    <phoneticPr fontId="3" type="noConversion"/>
  </si>
  <si>
    <t>转托管入</t>
    <phoneticPr fontId="6" type="noConversion"/>
  </si>
  <si>
    <t>基金特殊交易</t>
    <phoneticPr fontId="6" type="noConversion"/>
  </si>
  <si>
    <t>30102201104090103001677</t>
    <phoneticPr fontId="3" type="noConversion"/>
  </si>
  <si>
    <t>转托管出</t>
    <phoneticPr fontId="6" type="noConversion"/>
  </si>
  <si>
    <t xml:space="preserve">30101201104110103001548 </t>
    <phoneticPr fontId="3" type="noConversion"/>
  </si>
  <si>
    <t>基金委托撤消</t>
    <phoneticPr fontId="6" type="noConversion"/>
  </si>
  <si>
    <t>基金委托查询/撤消</t>
    <phoneticPr fontId="6" type="noConversion"/>
  </si>
  <si>
    <t xml:space="preserve">30102201104090103001586 </t>
    <phoneticPr fontId="3" type="noConversion"/>
  </si>
  <si>
    <t>定期定额设置管理</t>
    <phoneticPr fontId="6" type="noConversion"/>
  </si>
  <si>
    <t>基金自动投资协议设置管理</t>
    <phoneticPr fontId="6" type="noConversion"/>
  </si>
  <si>
    <r>
      <t>6226220200036183,</t>
    </r>
    <r>
      <rPr>
        <sz val="11"/>
        <color rgb="FFFF0000"/>
        <rFont val="宋体"/>
        <family val="3"/>
        <charset val="134"/>
        <scheme val="minor"/>
      </rPr>
      <t>6226220680030326(修改)</t>
    </r>
    <phoneticPr fontId="3" type="noConversion"/>
  </si>
  <si>
    <r>
      <t>30102201104090103001528（开），30102201104090103001598（关）,</t>
    </r>
    <r>
      <rPr>
        <sz val="11"/>
        <color rgb="FFFF0000"/>
        <rFont val="宋体"/>
        <family val="3"/>
        <charset val="134"/>
        <scheme val="minor"/>
      </rPr>
      <t>30100201105051804000591 （修改）</t>
    </r>
    <phoneticPr fontId="3" type="noConversion"/>
  </si>
  <si>
    <r>
      <t>100208</t>
    </r>
    <r>
      <rPr>
        <sz val="10.5"/>
        <color theme="1"/>
        <rFont val="宋体"/>
        <family val="3"/>
        <charset val="134"/>
      </rPr>
      <t>、</t>
    </r>
    <r>
      <rPr>
        <sz val="10.5"/>
        <color theme="1"/>
        <rFont val="Times New Roman"/>
        <family val="1"/>
      </rPr>
      <t>100209</t>
    </r>
    <r>
      <rPr>
        <sz val="10.5"/>
        <color theme="1"/>
        <rFont val="宋体"/>
        <family val="3"/>
        <charset val="134"/>
      </rPr>
      <t>、</t>
    </r>
    <r>
      <rPr>
        <sz val="10.5"/>
        <color theme="1"/>
        <rFont val="Times New Roman"/>
        <family val="1"/>
      </rPr>
      <t>100210</t>
    </r>
    <r>
      <rPr>
        <sz val="10.5"/>
        <color theme="1"/>
        <rFont val="宋体"/>
        <family val="3"/>
        <charset val="134"/>
      </rPr>
      <t/>
    </r>
    <phoneticPr fontId="6" type="noConversion"/>
  </si>
  <si>
    <t>新加删除场景测试通过</t>
    <phoneticPr fontId="3" type="noConversion"/>
  </si>
  <si>
    <t>定期不定额设置管理</t>
    <phoneticPr fontId="6" type="noConversion"/>
  </si>
  <si>
    <r>
      <t>6226220200036183，</t>
    </r>
    <r>
      <rPr>
        <sz val="11"/>
        <color rgb="FFFF0000"/>
        <rFont val="宋体"/>
        <family val="3"/>
        <charset val="134"/>
        <scheme val="minor"/>
      </rPr>
      <t>6226220680030326(修改)</t>
    </r>
    <phoneticPr fontId="3" type="noConversion"/>
  </si>
  <si>
    <r>
      <t>30102201104090103001533（开），30102201104090103001601（关），</t>
    </r>
    <r>
      <rPr>
        <sz val="11"/>
        <color rgb="FFFF0000"/>
        <rFont val="宋体"/>
        <family val="3"/>
        <charset val="134"/>
        <scheme val="minor"/>
      </rPr>
      <t>30100201105051804000606 （修改）</t>
    </r>
    <phoneticPr fontId="3" type="noConversion"/>
  </si>
  <si>
    <t>100232、100233、100234</t>
    <phoneticPr fontId="6" type="noConversion"/>
  </si>
  <si>
    <t>定期赎回设置管理</t>
    <phoneticPr fontId="6" type="noConversion"/>
  </si>
  <si>
    <t>基金自动投资协议设置管理</t>
    <phoneticPr fontId="6" type="noConversion"/>
  </si>
  <si>
    <r>
      <t>6226220200036183，</t>
    </r>
    <r>
      <rPr>
        <sz val="11"/>
        <color rgb="FFFF0000"/>
        <rFont val="宋体"/>
        <family val="3"/>
        <charset val="134"/>
        <scheme val="minor"/>
      </rPr>
      <t>6226220680030326(修改)</t>
    </r>
    <phoneticPr fontId="3" type="noConversion"/>
  </si>
  <si>
    <r>
      <t>30102201104090103001589(开)，30102201104090103001613（关），</t>
    </r>
    <r>
      <rPr>
        <sz val="11"/>
        <color rgb="FFFF0000"/>
        <rFont val="宋体"/>
        <family val="3"/>
        <charset val="134"/>
        <scheme val="minor"/>
      </rPr>
      <t>30100201105051804000627 （修改）</t>
    </r>
    <phoneticPr fontId="3" type="noConversion"/>
  </si>
  <si>
    <t>100216、100217、100218</t>
    <phoneticPr fontId="6" type="noConversion"/>
  </si>
  <si>
    <t>新加删除场景测试通过</t>
    <phoneticPr fontId="3" type="noConversion"/>
  </si>
  <si>
    <t>正常赎回申请</t>
    <phoneticPr fontId="6" type="noConversion"/>
  </si>
  <si>
    <t>6226173100000173</t>
    <phoneticPr fontId="3" type="noConversion"/>
  </si>
  <si>
    <t>30100201104161804022826</t>
    <phoneticPr fontId="3" type="noConversion"/>
  </si>
  <si>
    <t>非交易过户</t>
    <phoneticPr fontId="6" type="noConversion"/>
  </si>
  <si>
    <t>理财</t>
    <phoneticPr fontId="6" type="noConversion"/>
  </si>
  <si>
    <t>30100201104161804022863</t>
    <phoneticPr fontId="3" type="noConversion"/>
  </si>
  <si>
    <t>2093</t>
    <phoneticPr fontId="3" type="noConversion"/>
  </si>
  <si>
    <t>签约管理（签约）</t>
    <phoneticPr fontId="6" type="noConversion"/>
  </si>
  <si>
    <t>银证业务签约修改查询</t>
    <phoneticPr fontId="6" type="noConversion"/>
  </si>
  <si>
    <t>30100201104201804024815</t>
    <phoneticPr fontId="3" type="noConversion"/>
  </si>
  <si>
    <t>2177</t>
    <phoneticPr fontId="3" type="noConversion"/>
  </si>
  <si>
    <t>签约管理（修改）</t>
    <phoneticPr fontId="6" type="noConversion"/>
  </si>
  <si>
    <t>30100201104201804024832</t>
    <phoneticPr fontId="3" type="noConversion"/>
  </si>
  <si>
    <t>分析文档中的账号有误</t>
    <phoneticPr fontId="3" type="noConversion"/>
  </si>
  <si>
    <t>使用变更后账号查询，文档已更正</t>
    <phoneticPr fontId="3" type="noConversion"/>
  </si>
  <si>
    <t>签约管理（解约）</t>
    <phoneticPr fontId="6" type="noConversion"/>
  </si>
  <si>
    <t>没有配置</t>
    <phoneticPr fontId="3" type="noConversion"/>
  </si>
  <si>
    <t>无此场景日志，不在前台解约</t>
    <phoneticPr fontId="3" type="noConversion"/>
  </si>
  <si>
    <t>开户</t>
    <phoneticPr fontId="6" type="noConversion"/>
  </si>
  <si>
    <r>
      <t>债券账户开户</t>
    </r>
    <r>
      <rPr>
        <sz val="10.5"/>
        <color indexed="8"/>
        <rFont val="Calibri"/>
        <family val="2"/>
      </rPr>
      <t>/</t>
    </r>
    <r>
      <rPr>
        <sz val="10.5"/>
        <color indexed="8"/>
        <rFont val="宋体"/>
        <family val="3"/>
        <charset val="134"/>
      </rPr>
      <t>销户</t>
    </r>
    <r>
      <rPr>
        <sz val="10.5"/>
        <color indexed="8"/>
        <rFont val="Calibri"/>
        <family val="2"/>
      </rPr>
      <t>/</t>
    </r>
    <r>
      <rPr>
        <sz val="10.5"/>
        <color indexed="8"/>
        <rFont val="宋体"/>
        <family val="3"/>
        <charset val="134"/>
      </rPr>
      <t>修改</t>
    </r>
    <phoneticPr fontId="6" type="noConversion"/>
  </si>
  <si>
    <t>30102201104120100001075</t>
    <phoneticPr fontId="3" type="noConversion"/>
  </si>
  <si>
    <t>keepAccountsOpenApplication、3484</t>
    <phoneticPr fontId="6" type="noConversion"/>
  </si>
  <si>
    <t>相同截图，本系统显示不同</t>
    <phoneticPr fontId="3" type="noConversion"/>
  </si>
  <si>
    <t>销户</t>
    <phoneticPr fontId="6" type="noConversion"/>
  </si>
  <si>
    <t>30101201104120100001666</t>
    <phoneticPr fontId="3" type="noConversion"/>
  </si>
  <si>
    <t>keepAccountsDestroyApplication、3485</t>
    <phoneticPr fontId="6" type="noConversion"/>
  </si>
  <si>
    <t>2121</t>
    <phoneticPr fontId="3" type="noConversion"/>
  </si>
  <si>
    <t>修改申请</t>
    <phoneticPr fontId="6" type="noConversion"/>
  </si>
  <si>
    <t>30102201104120100001109</t>
    <phoneticPr fontId="3" type="noConversion"/>
  </si>
  <si>
    <t>amendClientIdentifyCode、3488</t>
    <phoneticPr fontId="6" type="noConversion"/>
  </si>
  <si>
    <t>客户结算账号变更</t>
    <phoneticPr fontId="6" type="noConversion"/>
  </si>
  <si>
    <t>6000090830</t>
    <phoneticPr fontId="3" type="noConversion"/>
  </si>
  <si>
    <t>30101201104120100001635</t>
    <phoneticPr fontId="3" type="noConversion"/>
  </si>
  <si>
    <t>keepAccountsModifyCapitalAcc、3487</t>
    <phoneticPr fontId="6" type="noConversion"/>
  </si>
  <si>
    <t>电子口岸小额支付签约</t>
    <phoneticPr fontId="6" type="noConversion"/>
  </si>
  <si>
    <t>电子口岸小额支付签约管理</t>
    <phoneticPr fontId="6" type="noConversion"/>
  </si>
  <si>
    <t>30100201104161804022716</t>
    <phoneticPr fontId="3" type="noConversion"/>
  </si>
  <si>
    <t>EPT_CFG07</t>
  </si>
  <si>
    <t>显示字段的值都为空</t>
    <phoneticPr fontId="3" type="noConversion"/>
  </si>
  <si>
    <t>无法重现此问题</t>
    <phoneticPr fontId="3" type="noConversion"/>
  </si>
  <si>
    <t>电子口岸小额支付解约</t>
    <phoneticPr fontId="6" type="noConversion"/>
  </si>
  <si>
    <t>30100201104161804022726</t>
    <phoneticPr fontId="3" type="noConversion"/>
  </si>
  <si>
    <t>EPT_CFG08</t>
    <phoneticPr fontId="3" type="noConversion"/>
  </si>
  <si>
    <t>个人外汇买卖出入金</t>
    <phoneticPr fontId="6" type="noConversion"/>
  </si>
  <si>
    <t>个人外汇买卖交易专户资金转账</t>
    <phoneticPr fontId="6" type="noConversion"/>
  </si>
  <si>
    <t>30100201104201804025005（入），30100201104201804024984（出）</t>
    <phoneticPr fontId="3" type="noConversion"/>
  </si>
  <si>
    <t>S1201</t>
    <phoneticPr fontId="3" type="noConversion"/>
  </si>
  <si>
    <t>司法解冻</t>
    <phoneticPr fontId="6" type="noConversion"/>
  </si>
  <si>
    <t>司法冻结\解冻\修改\查询</t>
    <phoneticPr fontId="6" type="noConversion"/>
  </si>
  <si>
    <t>50000000000001177477</t>
    <phoneticPr fontId="3" type="noConversion"/>
  </si>
  <si>
    <t>30101201104080100001692</t>
    <phoneticPr fontId="3" type="noConversion"/>
  </si>
  <si>
    <t>司法冻结修改</t>
    <phoneticPr fontId="6" type="noConversion"/>
  </si>
  <si>
    <t>50000000000001127113</t>
    <phoneticPr fontId="3" type="noConversion"/>
  </si>
  <si>
    <t>50000000000001127113（修），50000000000001177477（冻）</t>
    <phoneticPr fontId="3" type="noConversion"/>
  </si>
  <si>
    <t>20110408,20110411</t>
    <phoneticPr fontId="3" type="noConversion"/>
  </si>
  <si>
    <t>camJusticeFreezeModify,camJusticeFreezeCreate</t>
    <phoneticPr fontId="3" type="noConversion"/>
  </si>
  <si>
    <t>文档已更正，使用50000000000001127113查询</t>
    <phoneticPr fontId="3" type="noConversion"/>
  </si>
  <si>
    <t>司法冻结</t>
    <phoneticPr fontId="6" type="noConversion"/>
  </si>
  <si>
    <t>司法扣划</t>
    <phoneticPr fontId="6" type="noConversion"/>
  </si>
  <si>
    <t>30101201104110602001803</t>
    <phoneticPr fontId="3" type="noConversion"/>
  </si>
  <si>
    <t>显示字段值需确认</t>
    <phoneticPr fontId="3" type="noConversion"/>
  </si>
  <si>
    <t>Z_BAPI_PAYMENT_ITEM</t>
    <phoneticPr fontId="3" type="noConversion"/>
  </si>
  <si>
    <t>6226220700025033(第一优先没有查到)</t>
    <phoneticPr fontId="3" type="noConversion"/>
  </si>
  <si>
    <t>账户即时通</t>
    <phoneticPr fontId="31" type="noConversion"/>
  </si>
  <si>
    <t>50000000000002231910</t>
    <phoneticPr fontId="3" type="noConversion"/>
  </si>
  <si>
    <t>30102201104060103001466</t>
    <phoneticPr fontId="3" type="noConversion"/>
  </si>
  <si>
    <t>非交易过户</t>
    <phoneticPr fontId="3" type="noConversion"/>
  </si>
  <si>
    <t>6226223100021941</t>
    <phoneticPr fontId="3" type="noConversion"/>
  </si>
  <si>
    <t>30100201104191804024455</t>
    <phoneticPr fontId="3" type="noConversion"/>
  </si>
  <si>
    <t>20110419</t>
    <phoneticPr fontId="3" type="noConversion"/>
  </si>
  <si>
    <t>100224</t>
    <phoneticPr fontId="3" type="noConversion"/>
  </si>
  <si>
    <t>2114</t>
    <phoneticPr fontId="3" type="noConversion"/>
  </si>
  <si>
    <t>账户变更</t>
    <phoneticPr fontId="3" type="noConversion"/>
  </si>
  <si>
    <t>30100201104191804024326</t>
    <phoneticPr fontId="3" type="noConversion"/>
  </si>
  <si>
    <t>2105</t>
    <phoneticPr fontId="3" type="noConversion"/>
  </si>
  <si>
    <t>Xbank</t>
  </si>
  <si>
    <t>印鉴录入</t>
    <phoneticPr fontId="3" type="noConversion"/>
  </si>
  <si>
    <t>印鉴录入</t>
  </si>
  <si>
    <t>其他</t>
  </si>
  <si>
    <t>单位/个人</t>
  </si>
  <si>
    <t>有06020200无50000000000002289072</t>
    <phoneticPr fontId="3" type="noConversion"/>
  </si>
  <si>
    <t>30101201104070602001848,30102201104120602002581</t>
    <phoneticPr fontId="3" type="noConversion"/>
  </si>
  <si>
    <t>20110407</t>
    <phoneticPr fontId="3" type="noConversion"/>
  </si>
  <si>
    <t>无ES-EX-SealInfoCreate-T有SS0001</t>
    <phoneticPr fontId="3" type="noConversion"/>
  </si>
  <si>
    <t>2043</t>
    <phoneticPr fontId="3" type="noConversion"/>
  </si>
  <si>
    <t>缺少无卡录入的场景</t>
    <phoneticPr fontId="3" type="noConversion"/>
  </si>
  <si>
    <t>印鉴复核</t>
  </si>
  <si>
    <t>有06020200无50000000000002289072</t>
    <phoneticPr fontId="3" type="noConversion"/>
  </si>
  <si>
    <t>30101201104070602001852,30102201104120602002595</t>
    <phoneticPr fontId="3" type="noConversion"/>
  </si>
  <si>
    <t>20110407</t>
    <phoneticPr fontId="3" type="noConversion"/>
  </si>
  <si>
    <t>SS0001</t>
    <phoneticPr fontId="3" type="noConversion"/>
  </si>
  <si>
    <t>2044</t>
    <phoneticPr fontId="3" type="noConversion"/>
  </si>
  <si>
    <t>印鉴维护</t>
  </si>
  <si>
    <t>30102201104070602002525,30102201104120602002600</t>
    <phoneticPr fontId="3" type="noConversion"/>
  </si>
  <si>
    <t>SS0001</t>
  </si>
  <si>
    <t>2045</t>
    <phoneticPr fontId="3" type="noConversion"/>
  </si>
  <si>
    <t>参见下表测试结果列值</t>
    <phoneticPr fontId="3" type="noConversion"/>
  </si>
  <si>
    <t>下表交易名称列</t>
    <phoneticPr fontId="6" type="noConversion"/>
  </si>
  <si>
    <r>
      <t>ms_BA_</t>
    </r>
    <r>
      <rPr>
        <b/>
        <sz val="10"/>
        <rFont val="宋体"/>
        <family val="3"/>
        <charset val="134"/>
      </rPr>
      <t>业务场景通用测试案例</t>
    </r>
    <r>
      <rPr>
        <b/>
        <sz val="10"/>
        <rFont val="Arial"/>
        <family val="2"/>
      </rPr>
      <t>_i0001</t>
    </r>
    <phoneticPr fontId="6" type="noConversion"/>
  </si>
  <si>
    <t>验证BA系统对业务场景的查询，能得出正确的查询结果</t>
    <phoneticPr fontId="3" type="noConversion"/>
  </si>
  <si>
    <r>
      <rPr>
        <b/>
        <sz val="10"/>
        <rFont val="宋体"/>
        <family val="3"/>
        <charset val="134"/>
      </rPr>
      <t xml:space="preserve">前提条件：
</t>
    </r>
    <r>
      <rPr>
        <sz val="10"/>
        <rFont val="宋体"/>
        <family val="3"/>
        <charset val="134"/>
      </rPr>
      <t xml:space="preserve">1.正确配置测试环境，登陆系统；
2.已确认验证须抓取的xbank鹰眼日志
3.启用数据库查看软件Dbvis，连接到被测试环境，数据库显示bosent库下BA_DETAIL表中Data标签页
3.登陆BAS，到查询信息界面
</t>
    </r>
    <r>
      <rPr>
        <b/>
        <sz val="10"/>
        <rFont val="宋体"/>
        <family val="3"/>
        <charset val="134"/>
      </rPr>
      <t xml:space="preserve">测试步骤_1
1. 在下表中找到交易名称列应测交易名称，取得对应行中服务列的服务，在数据库中查询此服务，在查询结果中取TARGET_OBJECT、BUSINESS_ACTITY_TIME列值，作为BAS的账号录入项
</t>
    </r>
    <r>
      <rPr>
        <sz val="10"/>
        <rFont val="宋体"/>
        <family val="3"/>
        <charset val="134"/>
      </rPr>
      <t xml:space="preserve">1.正确输入查询条件：
      客户/账户标志 : 根据TARGET_OBJECT列值人工判定   
      客户账号: 查询参数TARGET_OBJECT列值
      起始日期：查询参数BUSINESS_ACTITY_TIME列值
      结束日期：查询参数BUSINESS_ACTITY_TIME列值
   执行触发；
</t>
    </r>
    <phoneticPr fontId="6" type="noConversion"/>
  </si>
  <si>
    <t>通过</t>
    <phoneticPr fontId="3" type="noConversion"/>
  </si>
  <si>
    <t xml:space="preserve">1.参见执行记录
</t>
    <phoneticPr fontId="3" type="noConversion"/>
  </si>
  <si>
    <r>
      <rPr>
        <u/>
        <sz val="10"/>
        <color indexed="12"/>
        <rFont val="宋体"/>
        <family val="2"/>
        <charset val="134"/>
      </rPr>
      <t>一阶段业务场景</t>
    </r>
    <phoneticPr fontId="3" type="noConversion"/>
  </si>
  <si>
    <t>V1.0</t>
    <phoneticPr fontId="3" type="noConversion"/>
  </si>
  <si>
    <t>张洪伟</t>
    <phoneticPr fontId="3" type="noConversion"/>
  </si>
  <si>
    <t>V1.1</t>
    <phoneticPr fontId="3" type="noConversion"/>
  </si>
  <si>
    <t>增加EOD文件代理下载服务用例</t>
    <phoneticPr fontId="3" type="noConversion"/>
  </si>
  <si>
    <r>
      <rPr>
        <b/>
        <sz val="10"/>
        <rFont val="宋体"/>
        <family val="3"/>
        <charset val="134"/>
      </rPr>
      <t xml:space="preserve">
</t>
    </r>
    <r>
      <rPr>
        <sz val="10"/>
        <rFont val="宋体"/>
        <family val="3"/>
        <charset val="134"/>
      </rPr>
      <t xml:space="preserve">1.参见字段比对文档中前台界面字段
</t>
    </r>
    <r>
      <rPr>
        <sz val="10"/>
        <color rgb="FFFF0000"/>
        <rFont val="宋体"/>
        <family val="3"/>
        <charset val="134"/>
      </rPr>
      <t/>
    </r>
    <phoneticPr fontId="3" type="noConversion"/>
  </si>
  <si>
    <t>中国民生银行核心再造项目</t>
    <phoneticPr fontId="44" type="noConversion"/>
  </si>
  <si>
    <t>测试用例文档</t>
    <phoneticPr fontId="44" type="noConversion"/>
  </si>
  <si>
    <t>业务活动管理项目</t>
    <phoneticPr fontId="44" type="noConversion"/>
  </si>
  <si>
    <t>版本:V1.1</t>
    <phoneticPr fontId="44" type="noConversion"/>
  </si>
  <si>
    <t>版本号</t>
  </si>
  <si>
    <t>修改日期</t>
  </si>
  <si>
    <t>修改人</t>
  </si>
  <si>
    <t>修改说明</t>
  </si>
  <si>
    <t>版本信息</t>
    <phoneticPr fontId="44" type="noConversion"/>
  </si>
  <si>
    <t>审核人</t>
    <phoneticPr fontId="44" type="noConversion"/>
  </si>
  <si>
    <t>说明</t>
    <phoneticPr fontId="44" type="noConversion"/>
  </si>
  <si>
    <r>
      <t>1、结构中删除的字段标记为</t>
    </r>
    <r>
      <rPr>
        <strike/>
        <sz val="10"/>
        <color indexed="10"/>
        <rFont val="宋体"/>
        <family val="3"/>
        <charset val="134"/>
      </rPr>
      <t>红色字体并加删除线；</t>
    </r>
    <r>
      <rPr>
        <sz val="10"/>
        <color indexed="8"/>
        <rFont val="宋体"/>
        <family val="3"/>
        <charset val="134"/>
      </rPr>
      <t xml:space="preserve">
2、类型中标</t>
    </r>
    <r>
      <rPr>
        <sz val="10"/>
        <color indexed="10"/>
        <rFont val="宋体"/>
        <family val="3"/>
        <charset val="134"/>
      </rPr>
      <t>红色字体</t>
    </r>
    <r>
      <rPr>
        <sz val="10"/>
        <color indexed="8"/>
        <rFont val="宋体"/>
        <family val="3"/>
        <charset val="134"/>
      </rPr>
      <t>的为最新版修改了数据类型；
3、标识为</t>
    </r>
    <r>
      <rPr>
        <sz val="10"/>
        <color indexed="17"/>
        <rFont val="宋体"/>
        <family val="3"/>
        <charset val="134"/>
      </rPr>
      <t>绿色字体</t>
    </r>
    <r>
      <rPr>
        <sz val="10"/>
        <color indexed="8"/>
        <rFont val="宋体"/>
        <family val="3"/>
        <charset val="134"/>
      </rPr>
      <t>的，为新增加的字段。</t>
    </r>
    <phoneticPr fontId="44" type="noConversion"/>
  </si>
  <si>
    <r>
      <rPr>
        <u/>
        <sz val="10"/>
        <color indexed="12"/>
        <rFont val="宋体"/>
        <family val="2"/>
        <charset val="134"/>
      </rPr>
      <t>二阶段业务场景</t>
    </r>
    <phoneticPr fontId="3" type="noConversion"/>
  </si>
  <si>
    <t>苏德明</t>
    <phoneticPr fontId="3" type="noConversion"/>
  </si>
</sst>
</file>

<file path=xl/styles.xml><?xml version="1.0" encoding="utf-8"?>
<styleSheet xmlns="http://schemas.openxmlformats.org/spreadsheetml/2006/main">
  <numFmts count="2">
    <numFmt numFmtId="177" formatCode="mmm\ dd\ yyyy"/>
    <numFmt numFmtId="178" formatCode="[$-409]d\-mmm\-yy;@"/>
  </numFmts>
  <fonts count="53">
    <font>
      <sz val="11"/>
      <color theme="1"/>
      <name val="宋体"/>
      <family val="2"/>
      <charset val="134"/>
      <scheme val="minor"/>
    </font>
    <font>
      <b/>
      <sz val="11"/>
      <color theme="1"/>
      <name val="宋体"/>
      <family val="2"/>
      <charset val="134"/>
      <scheme val="minor"/>
    </font>
    <font>
      <sz val="11"/>
      <name val="Arial"/>
      <family val="2"/>
    </font>
    <font>
      <sz val="9"/>
      <name val="宋体"/>
      <family val="2"/>
      <charset val="134"/>
      <scheme val="minor"/>
    </font>
    <font>
      <b/>
      <sz val="18"/>
      <name val="Arial"/>
      <family val="2"/>
    </font>
    <font>
      <b/>
      <sz val="18"/>
      <name val="宋体"/>
      <family val="3"/>
      <charset val="134"/>
    </font>
    <font>
      <sz val="9"/>
      <name val="宋体"/>
      <family val="3"/>
      <charset val="134"/>
    </font>
    <font>
      <b/>
      <sz val="10"/>
      <name val="宋体"/>
      <family val="3"/>
      <charset val="134"/>
    </font>
    <font>
      <b/>
      <sz val="10"/>
      <name val="Arial"/>
      <family val="2"/>
    </font>
    <font>
      <sz val="10"/>
      <color rgb="FFFF0000"/>
      <name val="Arial"/>
      <family val="2"/>
    </font>
    <font>
      <b/>
      <sz val="10"/>
      <color rgb="FFFF0000"/>
      <name val="Arial"/>
      <family val="2"/>
    </font>
    <font>
      <sz val="10"/>
      <name val="Arial"/>
      <family val="2"/>
    </font>
    <font>
      <sz val="10"/>
      <name val="宋体"/>
      <family val="3"/>
      <charset val="134"/>
    </font>
    <font>
      <sz val="9"/>
      <color indexed="81"/>
      <name val="Tahoma"/>
      <family val="2"/>
    </font>
    <font>
      <b/>
      <sz val="9"/>
      <color indexed="81"/>
      <name val="Tahoma"/>
      <family val="2"/>
    </font>
    <font>
      <sz val="9"/>
      <name val="宋体"/>
      <family val="3"/>
      <charset val="134"/>
    </font>
    <font>
      <sz val="12"/>
      <name val="宋体"/>
      <family val="3"/>
      <charset val="134"/>
    </font>
    <font>
      <u/>
      <sz val="10"/>
      <color indexed="12"/>
      <name val="Arial"/>
      <family val="2"/>
    </font>
    <font>
      <b/>
      <sz val="9"/>
      <color indexed="81"/>
      <name val="宋体"/>
      <family val="3"/>
      <charset val="134"/>
    </font>
    <font>
      <sz val="9"/>
      <color indexed="81"/>
      <name val="宋体"/>
      <family val="3"/>
      <charset val="134"/>
    </font>
    <font>
      <u/>
      <sz val="10"/>
      <color indexed="12"/>
      <name val="宋体"/>
      <family val="2"/>
      <charset val="134"/>
    </font>
    <font>
      <sz val="10"/>
      <color theme="1"/>
      <name val="宋体"/>
      <family val="3"/>
      <charset val="134"/>
      <scheme val="minor"/>
    </font>
    <font>
      <sz val="10"/>
      <color rgb="FFFF0000"/>
      <name val="宋体"/>
      <family val="3"/>
      <charset val="134"/>
    </font>
    <font>
      <sz val="10"/>
      <color theme="1"/>
      <name val="宋体"/>
      <family val="2"/>
      <scheme val="minor"/>
    </font>
    <font>
      <sz val="10.5"/>
      <color indexed="8"/>
      <name val="Calibri"/>
      <family val="2"/>
    </font>
    <font>
      <sz val="10.5"/>
      <color indexed="8"/>
      <name val="宋体"/>
      <family val="3"/>
      <charset val="134"/>
    </font>
    <font>
      <sz val="10"/>
      <color theme="1"/>
      <name val="宋体"/>
      <family val="3"/>
      <charset val="134"/>
    </font>
    <font>
      <sz val="11"/>
      <color theme="1"/>
      <name val="宋体"/>
      <family val="3"/>
      <charset val="134"/>
      <scheme val="minor"/>
    </font>
    <font>
      <sz val="10"/>
      <name val="微软雅黑"/>
      <family val="2"/>
      <charset val="134"/>
    </font>
    <font>
      <sz val="10"/>
      <color theme="1"/>
      <name val="Tahoma"/>
      <family val="2"/>
    </font>
    <font>
      <sz val="9"/>
      <color rgb="FF000000"/>
      <name val="宋体"/>
      <family val="3"/>
      <charset val="134"/>
    </font>
    <font>
      <sz val="9"/>
      <name val="宋体"/>
      <family val="3"/>
      <charset val="134"/>
      <scheme val="minor"/>
    </font>
    <font>
      <sz val="10"/>
      <color theme="1"/>
      <name val="Calibri"/>
      <family val="2"/>
    </font>
    <font>
      <u/>
      <sz val="11"/>
      <color theme="10"/>
      <name val="宋体"/>
      <family val="3"/>
      <charset val="134"/>
    </font>
    <font>
      <sz val="10"/>
      <color indexed="8"/>
      <name val="宋体"/>
      <family val="3"/>
      <charset val="134"/>
    </font>
    <font>
      <sz val="11"/>
      <color rgb="FF000000"/>
      <name val="宋体"/>
      <family val="3"/>
      <charset val="134"/>
      <scheme val="minor"/>
    </font>
    <font>
      <sz val="11"/>
      <color rgb="FFFF0000"/>
      <name val="宋体"/>
      <family val="3"/>
      <charset val="134"/>
      <scheme val="minor"/>
    </font>
    <font>
      <sz val="10.5"/>
      <color theme="1"/>
      <name val="宋体"/>
      <family val="3"/>
      <charset val="134"/>
    </font>
    <font>
      <sz val="10.5"/>
      <color theme="1"/>
      <name val="Times New Roman"/>
      <family val="1"/>
    </font>
    <font>
      <sz val="12"/>
      <color theme="1"/>
      <name val="Calibri"/>
      <family val="2"/>
    </font>
    <font>
      <sz val="12"/>
      <color rgb="FF0000FF"/>
      <name val="宋体"/>
      <family val="3"/>
      <charset val="134"/>
      <scheme val="minor"/>
    </font>
    <font>
      <sz val="12"/>
      <color rgb="FF0000FF"/>
      <name val="宋体"/>
      <family val="3"/>
      <charset val="134"/>
    </font>
    <font>
      <sz val="11"/>
      <color indexed="8"/>
      <name val="楷体"/>
      <family val="3"/>
      <charset val="134"/>
    </font>
    <font>
      <sz val="18"/>
      <color indexed="8"/>
      <name val="楷体"/>
      <family val="3"/>
      <charset val="134"/>
    </font>
    <font>
      <sz val="9"/>
      <name val="宋体"/>
      <family val="3"/>
      <charset val="134"/>
    </font>
    <font>
      <sz val="9"/>
      <color indexed="8"/>
      <name val="宋体"/>
      <family val="3"/>
      <charset val="134"/>
    </font>
    <font>
      <b/>
      <sz val="16"/>
      <name val="宋体"/>
      <family val="3"/>
      <charset val="134"/>
    </font>
    <font>
      <sz val="9"/>
      <color indexed="9"/>
      <name val="宋体"/>
      <family val="3"/>
      <charset val="134"/>
    </font>
    <font>
      <b/>
      <sz val="12"/>
      <color indexed="8"/>
      <name val="宋体"/>
      <family val="3"/>
      <charset val="134"/>
    </font>
    <font>
      <sz val="10"/>
      <color indexed="8"/>
      <name val="宋体"/>
      <family val="3"/>
      <charset val="134"/>
    </font>
    <font>
      <strike/>
      <sz val="10"/>
      <color indexed="10"/>
      <name val="宋体"/>
      <family val="3"/>
      <charset val="134"/>
    </font>
    <font>
      <sz val="10"/>
      <color indexed="10"/>
      <name val="宋体"/>
      <family val="3"/>
      <charset val="134"/>
    </font>
    <font>
      <sz val="10"/>
      <color indexed="17"/>
      <name val="宋体"/>
      <family val="3"/>
      <charset val="134"/>
    </font>
  </fonts>
  <fills count="14">
    <fill>
      <patternFill patternType="none"/>
    </fill>
    <fill>
      <patternFill patternType="gray125"/>
    </fill>
    <fill>
      <patternFill patternType="solid">
        <fgColor theme="6" tint="0.39997558519241921"/>
        <bgColor indexed="64"/>
      </patternFill>
    </fill>
    <fill>
      <patternFill patternType="solid">
        <fgColor indexed="44"/>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gradientFill degree="90">
        <stop position="0">
          <color rgb="FF85B400"/>
        </stop>
        <stop position="1">
          <color rgb="FFDBFF75"/>
        </stop>
      </gradientFill>
    </fill>
    <fill>
      <patternFill patternType="solid">
        <fgColor rgb="FFDBEEF3"/>
        <bgColor indexed="64"/>
      </patternFill>
    </fill>
    <fill>
      <patternFill patternType="solid">
        <fgColor rgb="FFFF0000"/>
        <bgColor indexed="64"/>
      </patternFill>
    </fill>
    <fill>
      <patternFill patternType="solid">
        <fgColor indexed="9"/>
        <bgColor indexed="64"/>
      </patternFill>
    </fill>
    <fill>
      <patternFill patternType="solid">
        <fgColor indexed="22"/>
        <bgColor indexed="64"/>
      </patternFill>
    </fill>
    <fill>
      <patternFill patternType="solid">
        <fgColor indexed="18"/>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double">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3">
    <xf numFmtId="178" fontId="0" fillId="0" borderId="0">
      <alignment vertical="center"/>
    </xf>
    <xf numFmtId="178" fontId="17" fillId="0" borderId="0" applyNumberFormat="0" applyFill="0" applyBorder="0" applyAlignment="0" applyProtection="0">
      <alignment vertical="top"/>
      <protection locked="0"/>
    </xf>
    <xf numFmtId="178" fontId="27" fillId="0" borderId="0">
      <alignment vertical="center"/>
    </xf>
  </cellStyleXfs>
  <cellXfs count="167">
    <xf numFmtId="178" fontId="0" fillId="0" borderId="0" xfId="0">
      <alignment vertical="center"/>
    </xf>
    <xf numFmtId="178" fontId="2" fillId="0" borderId="0" xfId="0" applyFont="1" applyBorder="1" applyAlignment="1"/>
    <xf numFmtId="178" fontId="0" fillId="2" borderId="3" xfId="0" applyFill="1" applyBorder="1" applyAlignment="1"/>
    <xf numFmtId="178" fontId="7" fillId="2" borderId="4" xfId="0" applyFont="1" applyFill="1" applyBorder="1" applyAlignment="1">
      <alignment horizontal="left" wrapText="1"/>
    </xf>
    <xf numFmtId="1" fontId="7" fillId="2" borderId="5" xfId="0" applyNumberFormat="1" applyFont="1" applyFill="1" applyBorder="1" applyAlignment="1">
      <alignment horizontal="left" wrapText="1"/>
    </xf>
    <xf numFmtId="1" fontId="8" fillId="2" borderId="6" xfId="0" applyNumberFormat="1" applyFont="1" applyFill="1" applyBorder="1" applyAlignment="1">
      <alignment horizontal="left" wrapText="1"/>
    </xf>
    <xf numFmtId="178" fontId="8" fillId="2" borderId="4" xfId="0" applyFont="1" applyFill="1" applyBorder="1" applyAlignment="1">
      <alignment horizontal="left"/>
    </xf>
    <xf numFmtId="178" fontId="8" fillId="2" borderId="5" xfId="0" applyFont="1" applyFill="1" applyBorder="1" applyAlignment="1"/>
    <xf numFmtId="178" fontId="8" fillId="2" borderId="2" xfId="0" applyFont="1" applyFill="1" applyBorder="1" applyAlignment="1"/>
    <xf numFmtId="178" fontId="8" fillId="2" borderId="4" xfId="0" applyFont="1" applyFill="1" applyBorder="1" applyAlignment="1"/>
    <xf numFmtId="178" fontId="0" fillId="2" borderId="5" xfId="0" applyFill="1" applyBorder="1" applyAlignment="1"/>
    <xf numFmtId="178" fontId="0" fillId="0" borderId="0" xfId="0" applyAlignment="1"/>
    <xf numFmtId="178" fontId="0" fillId="2" borderId="9" xfId="0" applyFill="1" applyBorder="1" applyAlignment="1"/>
    <xf numFmtId="178" fontId="8" fillId="2" borderId="4" xfId="0" applyFont="1" applyFill="1" applyBorder="1" applyAlignment="1">
      <alignment horizontal="left" wrapText="1"/>
    </xf>
    <xf numFmtId="1" fontId="8" fillId="2" borderId="5" xfId="0" applyNumberFormat="1" applyFont="1" applyFill="1" applyBorder="1" applyAlignment="1">
      <alignment horizontal="left" wrapText="1"/>
    </xf>
    <xf numFmtId="178" fontId="7" fillId="2" borderId="5" xfId="0" applyFont="1" applyFill="1" applyBorder="1" applyAlignment="1">
      <alignment horizontal="left" wrapText="1"/>
    </xf>
    <xf numFmtId="178" fontId="8" fillId="2" borderId="5" xfId="0" applyNumberFormat="1" applyFont="1" applyFill="1" applyBorder="1" applyAlignment="1">
      <alignment horizontal="left" wrapText="1"/>
    </xf>
    <xf numFmtId="178" fontId="8" fillId="2" borderId="6" xfId="0" applyNumberFormat="1" applyFont="1" applyFill="1" applyBorder="1" applyAlignment="1">
      <alignment horizontal="left" wrapText="1"/>
    </xf>
    <xf numFmtId="178" fontId="8" fillId="2" borderId="4" xfId="0" applyNumberFormat="1" applyFont="1" applyFill="1" applyBorder="1" applyAlignment="1">
      <alignment horizontal="left" wrapText="1"/>
    </xf>
    <xf numFmtId="177" fontId="8" fillId="2" borderId="5" xfId="0" applyNumberFormat="1" applyFont="1" applyFill="1" applyBorder="1" applyAlignment="1">
      <alignment horizontal="center" wrapText="1"/>
    </xf>
    <xf numFmtId="10" fontId="8" fillId="2" borderId="6" xfId="0" applyNumberFormat="1" applyFont="1" applyFill="1" applyBorder="1" applyAlignment="1">
      <alignment horizontal="center" wrapText="1"/>
    </xf>
    <xf numFmtId="178" fontId="0" fillId="2" borderId="5" xfId="0" applyFill="1" applyBorder="1" applyAlignment="1">
      <alignment wrapText="1"/>
    </xf>
    <xf numFmtId="1" fontId="8" fillId="2" borderId="5" xfId="0" applyNumberFormat="1" applyFont="1" applyFill="1" applyBorder="1" applyAlignment="1">
      <alignment horizontal="center" wrapText="1"/>
    </xf>
    <xf numFmtId="178" fontId="7" fillId="2" borderId="6" xfId="0" applyFont="1" applyFill="1" applyBorder="1" applyAlignment="1">
      <alignment horizontal="center" wrapText="1"/>
    </xf>
    <xf numFmtId="178" fontId="8" fillId="2" borderId="4" xfId="0" applyFont="1" applyFill="1" applyBorder="1" applyAlignment="1">
      <alignment wrapText="1"/>
    </xf>
    <xf numFmtId="178" fontId="8" fillId="2" borderId="5" xfId="0" applyFont="1" applyFill="1" applyBorder="1" applyAlignment="1">
      <alignment wrapText="1"/>
    </xf>
    <xf numFmtId="178" fontId="8" fillId="2" borderId="2" xfId="0" applyFont="1" applyFill="1" applyBorder="1" applyAlignment="1">
      <alignment wrapText="1"/>
    </xf>
    <xf numFmtId="178" fontId="7" fillId="2" borderId="4" xfId="0" applyFont="1" applyFill="1" applyBorder="1" applyAlignment="1"/>
    <xf numFmtId="178" fontId="0" fillId="2" borderId="12" xfId="0" applyFill="1" applyBorder="1" applyAlignment="1"/>
    <xf numFmtId="178" fontId="8" fillId="2" borderId="7" xfId="0" applyFont="1" applyFill="1" applyBorder="1" applyAlignment="1">
      <alignment horizontal="left" wrapText="1"/>
    </xf>
    <xf numFmtId="1" fontId="8" fillId="2" borderId="3" xfId="0" applyNumberFormat="1" applyFont="1" applyFill="1" applyBorder="1" applyAlignment="1">
      <alignment horizontal="center" wrapText="1"/>
    </xf>
    <xf numFmtId="10" fontId="8" fillId="2" borderId="8" xfId="0" applyNumberFormat="1" applyFont="1" applyFill="1" applyBorder="1" applyAlignment="1">
      <alignment horizontal="center" wrapText="1"/>
    </xf>
    <xf numFmtId="178" fontId="0" fillId="2" borderId="3" xfId="0" applyFill="1" applyBorder="1" applyAlignment="1">
      <alignment wrapText="1"/>
    </xf>
    <xf numFmtId="178" fontId="8" fillId="2" borderId="7" xfId="0" applyFont="1" applyFill="1" applyBorder="1" applyAlignment="1"/>
    <xf numFmtId="178" fontId="8" fillId="2" borderId="3" xfId="0" applyFont="1" applyFill="1" applyBorder="1" applyAlignment="1"/>
    <xf numFmtId="178" fontId="11" fillId="0" borderId="0" xfId="0" applyFont="1" applyBorder="1" applyAlignment="1">
      <alignment wrapText="1"/>
    </xf>
    <xf numFmtId="178" fontId="12" fillId="0" borderId="5" xfId="0" applyFont="1" applyFill="1" applyBorder="1" applyAlignment="1">
      <alignment horizontal="left" vertical="center" wrapText="1"/>
    </xf>
    <xf numFmtId="178" fontId="12" fillId="0" borderId="5" xfId="0" applyNumberFormat="1" applyFont="1" applyFill="1" applyBorder="1" applyAlignment="1">
      <alignment horizontal="left" vertical="center" wrapText="1"/>
    </xf>
    <xf numFmtId="178" fontId="0" fillId="0" borderId="5" xfId="0" applyBorder="1" applyAlignment="1">
      <alignment horizontal="left" vertical="center" wrapText="1"/>
    </xf>
    <xf numFmtId="178" fontId="0" fillId="0" borderId="0" xfId="0" applyBorder="1" applyAlignment="1">
      <alignment horizontal="left" vertical="center"/>
    </xf>
    <xf numFmtId="178" fontId="7" fillId="3" borderId="3" xfId="0" applyFont="1" applyFill="1" applyBorder="1" applyAlignment="1">
      <alignment horizontal="center" wrapText="1"/>
    </xf>
    <xf numFmtId="178" fontId="7" fillId="3" borderId="3" xfId="0" applyNumberFormat="1" applyFont="1" applyFill="1" applyBorder="1" applyAlignment="1">
      <alignment horizontal="center" wrapText="1"/>
    </xf>
    <xf numFmtId="178" fontId="7" fillId="3" borderId="3" xfId="0" applyNumberFormat="1" applyFont="1" applyFill="1" applyBorder="1" applyAlignment="1">
      <alignment horizontal="center" wrapText="1"/>
    </xf>
    <xf numFmtId="178" fontId="7" fillId="3" borderId="7" xfId="0" applyNumberFormat="1" applyFont="1" applyFill="1" applyBorder="1" applyAlignment="1">
      <alignment horizontal="center" wrapText="1"/>
    </xf>
    <xf numFmtId="178" fontId="12" fillId="0" borderId="5" xfId="0" applyFont="1" applyBorder="1" applyAlignment="1">
      <alignment horizontal="center" vertical="center" wrapText="1"/>
    </xf>
    <xf numFmtId="178" fontId="8" fillId="0" borderId="5" xfId="0" applyFont="1" applyBorder="1" applyAlignment="1">
      <alignment horizontal="center" vertical="center" wrapText="1"/>
    </xf>
    <xf numFmtId="14" fontId="12" fillId="0" borderId="5" xfId="0" applyNumberFormat="1" applyFont="1" applyFill="1" applyBorder="1" applyAlignment="1">
      <alignment horizontal="center" vertical="center" wrapText="1"/>
    </xf>
    <xf numFmtId="178" fontId="0" fillId="0" borderId="5" xfId="0" applyBorder="1" applyAlignment="1">
      <alignment horizontal="center" vertical="center" wrapText="1"/>
    </xf>
    <xf numFmtId="178" fontId="1" fillId="0" borderId="5" xfId="0" applyFont="1" applyBorder="1" applyAlignment="1">
      <alignment horizontal="center" vertical="center" wrapText="1"/>
    </xf>
    <xf numFmtId="178" fontId="0" fillId="0" borderId="0" xfId="0" applyBorder="1" applyAlignment="1">
      <alignment horizontal="center" vertical="center" wrapText="1"/>
    </xf>
    <xf numFmtId="178" fontId="16" fillId="0" borderId="0" xfId="0" applyFont="1" applyBorder="1" applyAlignment="1">
      <alignment horizontal="center" vertical="center" wrapText="1"/>
    </xf>
    <xf numFmtId="14" fontId="12" fillId="4" borderId="5" xfId="0" applyNumberFormat="1" applyFont="1" applyFill="1" applyBorder="1" applyAlignment="1">
      <alignment horizontal="center" vertical="center" wrapText="1"/>
    </xf>
    <xf numFmtId="178" fontId="0" fillId="0" borderId="0" xfId="0" applyAlignment="1">
      <alignment horizontal="left" vertical="center"/>
    </xf>
    <xf numFmtId="178" fontId="8" fillId="0" borderId="5" xfId="0" applyFont="1" applyBorder="1" applyAlignment="1">
      <alignment horizontal="left" vertical="center" wrapText="1"/>
    </xf>
    <xf numFmtId="14" fontId="0" fillId="0" borderId="0" xfId="0" applyNumberFormat="1">
      <alignment vertical="center"/>
    </xf>
    <xf numFmtId="178" fontId="0" fillId="0" borderId="0" xfId="0" applyAlignment="1">
      <alignment vertical="center"/>
    </xf>
    <xf numFmtId="178" fontId="16" fillId="0" borderId="13" xfId="0" applyFont="1" applyBorder="1" applyAlignment="1">
      <alignment vertical="center"/>
    </xf>
    <xf numFmtId="178" fontId="0" fillId="0" borderId="13" xfId="0" applyBorder="1" applyAlignment="1">
      <alignment vertical="center"/>
    </xf>
    <xf numFmtId="178" fontId="12" fillId="0" borderId="13" xfId="0" applyFont="1" applyBorder="1" applyAlignment="1">
      <alignment vertical="center"/>
    </xf>
    <xf numFmtId="178" fontId="0" fillId="0" borderId="13" xfId="0" applyBorder="1" applyAlignment="1">
      <alignment horizontal="left" vertical="center"/>
    </xf>
    <xf numFmtId="178" fontId="12" fillId="0" borderId="13" xfId="0" applyFont="1" applyBorder="1" applyAlignment="1">
      <alignment vertical="center" wrapText="1"/>
    </xf>
    <xf numFmtId="178" fontId="0" fillId="0" borderId="5" xfId="0" applyBorder="1">
      <alignment vertical="center"/>
    </xf>
    <xf numFmtId="178" fontId="0" fillId="0" borderId="5" xfId="0" applyBorder="1" applyAlignment="1">
      <alignment vertical="center" wrapText="1"/>
    </xf>
    <xf numFmtId="178" fontId="12" fillId="2" borderId="4" xfId="0" applyFont="1" applyFill="1" applyBorder="1" applyAlignment="1">
      <alignment horizontal="left" wrapText="1"/>
    </xf>
    <xf numFmtId="178" fontId="12" fillId="2" borderId="5" xfId="0" applyFont="1" applyFill="1" applyBorder="1" applyAlignment="1">
      <alignment horizontal="left" wrapText="1"/>
    </xf>
    <xf numFmtId="178" fontId="0" fillId="2" borderId="5" xfId="0" applyFont="1" applyFill="1" applyBorder="1" applyAlignment="1">
      <alignment wrapText="1"/>
    </xf>
    <xf numFmtId="178" fontId="0" fillId="2" borderId="3" xfId="0" applyFont="1" applyFill="1" applyBorder="1" applyAlignment="1">
      <alignment wrapText="1"/>
    </xf>
    <xf numFmtId="178" fontId="12" fillId="3" borderId="3" xfId="0" applyFont="1" applyFill="1" applyBorder="1" applyAlignment="1">
      <alignment horizontal="center" wrapText="1"/>
    </xf>
    <xf numFmtId="178" fontId="11" fillId="0" borderId="5" xfId="0" applyFont="1" applyBorder="1" applyAlignment="1">
      <alignment horizontal="left" vertical="center" wrapText="1"/>
    </xf>
    <xf numFmtId="178" fontId="0" fillId="0" borderId="0" xfId="0" applyFont="1">
      <alignment vertical="center"/>
    </xf>
    <xf numFmtId="178" fontId="12" fillId="0" borderId="5" xfId="0" applyFont="1" applyBorder="1" applyAlignment="1">
      <alignment horizontal="left" vertical="center" wrapText="1"/>
    </xf>
    <xf numFmtId="14" fontId="12" fillId="0" borderId="9" xfId="0" applyNumberFormat="1" applyFont="1" applyFill="1" applyBorder="1" applyAlignment="1">
      <alignment horizontal="center" vertical="center" wrapText="1"/>
    </xf>
    <xf numFmtId="178" fontId="17" fillId="0" borderId="0" xfId="1" applyAlignment="1" applyProtection="1">
      <alignment vertical="center"/>
    </xf>
    <xf numFmtId="178" fontId="21" fillId="4" borderId="5" xfId="0" applyFont="1" applyFill="1" applyBorder="1" applyAlignment="1">
      <alignment horizontal="left" vertical="center" wrapText="1"/>
    </xf>
    <xf numFmtId="178" fontId="12" fillId="5" borderId="5" xfId="0" applyFont="1" applyFill="1" applyBorder="1" applyAlignment="1">
      <alignment horizontal="center" vertical="center" wrapText="1"/>
    </xf>
    <xf numFmtId="178" fontId="26" fillId="4" borderId="5" xfId="0" applyFont="1" applyFill="1" applyBorder="1" applyAlignment="1">
      <alignment horizontal="center" vertical="center"/>
    </xf>
    <xf numFmtId="178" fontId="12" fillId="6" borderId="5" xfId="0" applyFont="1" applyFill="1" applyBorder="1" applyAlignment="1">
      <alignment horizontal="center" vertical="center" wrapText="1"/>
    </xf>
    <xf numFmtId="178" fontId="26" fillId="4" borderId="12" xfId="0" applyFont="1" applyFill="1" applyBorder="1" applyAlignment="1">
      <alignment horizontal="center" vertical="center"/>
    </xf>
    <xf numFmtId="178" fontId="26" fillId="4" borderId="5" xfId="0" applyFont="1" applyFill="1" applyBorder="1" applyAlignment="1">
      <alignment horizontal="center" vertical="center" wrapText="1"/>
    </xf>
    <xf numFmtId="178" fontId="12" fillId="7" borderId="5" xfId="0" applyFont="1" applyFill="1" applyBorder="1" applyAlignment="1">
      <alignment horizontal="center" vertical="center" wrapText="1"/>
    </xf>
    <xf numFmtId="178" fontId="21" fillId="4" borderId="5" xfId="0" applyFont="1" applyFill="1" applyBorder="1" applyAlignment="1">
      <alignment horizontal="center" vertical="center"/>
    </xf>
    <xf numFmtId="178" fontId="29" fillId="0" borderId="5" xfId="0" applyFont="1" applyBorder="1" applyAlignment="1">
      <alignment horizontal="center" vertical="center"/>
    </xf>
    <xf numFmtId="178" fontId="21" fillId="0" borderId="5" xfId="0" applyFont="1" applyBorder="1" applyAlignment="1">
      <alignment horizontal="left" vertical="center"/>
    </xf>
    <xf numFmtId="178" fontId="21" fillId="0" borderId="5" xfId="0" applyFont="1" applyFill="1" applyBorder="1" applyAlignment="1">
      <alignment horizontal="left" vertical="center"/>
    </xf>
    <xf numFmtId="178" fontId="30" fillId="4" borderId="5" xfId="0" applyFont="1" applyFill="1" applyBorder="1" applyAlignment="1">
      <alignment horizontal="center" vertical="center"/>
    </xf>
    <xf numFmtId="178" fontId="0" fillId="4" borderId="5" xfId="0" applyFill="1" applyBorder="1">
      <alignment vertical="center"/>
    </xf>
    <xf numFmtId="178" fontId="32" fillId="4" borderId="5" xfId="0" applyFont="1" applyFill="1" applyBorder="1">
      <alignment vertical="center"/>
    </xf>
    <xf numFmtId="49" fontId="0" fillId="4" borderId="5" xfId="0" applyNumberFormat="1" applyFill="1" applyBorder="1">
      <alignment vertical="center"/>
    </xf>
    <xf numFmtId="178" fontId="32" fillId="9" borderId="5" xfId="0" applyFont="1" applyFill="1" applyBorder="1" applyAlignment="1">
      <alignment horizontal="left" vertical="center" wrapText="1"/>
    </xf>
    <xf numFmtId="178" fontId="28" fillId="6" borderId="5" xfId="2" applyFont="1" applyFill="1" applyBorder="1" applyAlignment="1">
      <alignment horizontal="center" vertical="center" wrapText="1"/>
    </xf>
    <xf numFmtId="49" fontId="0" fillId="0" borderId="5" xfId="0" applyNumberFormat="1" applyBorder="1">
      <alignment vertical="center"/>
    </xf>
    <xf numFmtId="49" fontId="0" fillId="4" borderId="5" xfId="0" quotePrefix="1" applyNumberFormat="1" applyFill="1" applyBorder="1">
      <alignment vertical="center"/>
    </xf>
    <xf numFmtId="178" fontId="32" fillId="0" borderId="5" xfId="0" applyFont="1" applyBorder="1">
      <alignment vertical="center"/>
    </xf>
    <xf numFmtId="49" fontId="0" fillId="4" borderId="5" xfId="0" quotePrefix="1" applyNumberFormat="1" applyFill="1" applyBorder="1" applyAlignment="1">
      <alignment vertical="center" wrapText="1"/>
    </xf>
    <xf numFmtId="178" fontId="0" fillId="0" borderId="5" xfId="0" quotePrefix="1" applyBorder="1">
      <alignment vertical="center"/>
    </xf>
    <xf numFmtId="49" fontId="33" fillId="0" borderId="5" xfId="1" applyNumberFormat="1" applyFont="1" applyBorder="1" applyAlignment="1" applyProtection="1">
      <alignment vertical="center"/>
    </xf>
    <xf numFmtId="178" fontId="29" fillId="4" borderId="5" xfId="0" applyFont="1" applyFill="1" applyBorder="1" applyAlignment="1">
      <alignment horizontal="center" vertical="center"/>
    </xf>
    <xf numFmtId="178" fontId="21" fillId="4" borderId="5" xfId="0" applyFont="1" applyFill="1" applyBorder="1" applyAlignment="1">
      <alignment horizontal="left" vertical="center"/>
    </xf>
    <xf numFmtId="178" fontId="0" fillId="0" borderId="5" xfId="0" applyFill="1" applyBorder="1">
      <alignment vertical="center"/>
    </xf>
    <xf numFmtId="49" fontId="0" fillId="0" borderId="5" xfId="0" quotePrefix="1" applyNumberFormat="1" applyBorder="1">
      <alignment vertical="center"/>
    </xf>
    <xf numFmtId="178" fontId="0" fillId="0" borderId="5" xfId="0" quotePrefix="1" applyFill="1" applyBorder="1">
      <alignment vertical="center"/>
    </xf>
    <xf numFmtId="49" fontId="0" fillId="0" borderId="5" xfId="0" applyNumberFormat="1" applyFill="1" applyBorder="1">
      <alignment vertical="center"/>
    </xf>
    <xf numFmtId="178" fontId="26" fillId="0" borderId="5" xfId="0" applyFont="1" applyBorder="1" applyAlignment="1">
      <alignment horizontal="center" vertical="center"/>
    </xf>
    <xf numFmtId="178" fontId="27" fillId="0" borderId="5" xfId="0" quotePrefix="1" applyFont="1" applyBorder="1">
      <alignment vertical="center"/>
    </xf>
    <xf numFmtId="178" fontId="27" fillId="0" borderId="5" xfId="0" applyFont="1" applyBorder="1">
      <alignment vertical="center"/>
    </xf>
    <xf numFmtId="49" fontId="27" fillId="0" borderId="5" xfId="0" applyNumberFormat="1" applyFont="1" applyFill="1" applyBorder="1">
      <alignment vertical="center"/>
    </xf>
    <xf numFmtId="49" fontId="27" fillId="0" borderId="5" xfId="0" applyNumberFormat="1" applyFont="1" applyBorder="1" applyAlignment="1">
      <alignment horizontal="left" vertical="center"/>
    </xf>
    <xf numFmtId="178" fontId="0" fillId="0" borderId="0" xfId="0" applyBorder="1">
      <alignment vertical="center"/>
    </xf>
    <xf numFmtId="49" fontId="35" fillId="0" borderId="5" xfId="0" applyNumberFormat="1" applyFont="1" applyBorder="1">
      <alignment vertical="center"/>
    </xf>
    <xf numFmtId="178" fontId="29" fillId="0" borderId="5" xfId="0" applyFont="1" applyFill="1" applyBorder="1" applyAlignment="1">
      <alignment horizontal="center" vertical="center"/>
    </xf>
    <xf numFmtId="178" fontId="26" fillId="0" borderId="5" xfId="0" applyFont="1" applyFill="1" applyBorder="1" applyAlignment="1">
      <alignment horizontal="center" vertical="center"/>
    </xf>
    <xf numFmtId="178" fontId="0" fillId="0" borderId="5" xfId="0" applyFill="1" applyBorder="1" applyAlignment="1">
      <alignment horizontal="left" vertical="center"/>
    </xf>
    <xf numFmtId="49" fontId="0" fillId="0" borderId="5" xfId="0" quotePrefix="1" applyNumberFormat="1" applyFill="1" applyBorder="1">
      <alignment vertical="center"/>
    </xf>
    <xf numFmtId="49" fontId="35" fillId="0" borderId="5" xfId="0" applyNumberFormat="1" applyFont="1" applyFill="1" applyBorder="1">
      <alignment vertical="center"/>
    </xf>
    <xf numFmtId="178" fontId="0" fillId="0" borderId="0" xfId="0" applyFill="1">
      <alignment vertical="center"/>
    </xf>
    <xf numFmtId="178" fontId="26" fillId="0" borderId="5" xfId="0" applyFont="1" applyBorder="1" applyAlignment="1">
      <alignment horizontal="left" vertical="center"/>
    </xf>
    <xf numFmtId="178" fontId="0" fillId="0" borderId="5" xfId="0" quotePrefix="1" applyBorder="1" applyAlignment="1">
      <alignment horizontal="left" vertical="center"/>
    </xf>
    <xf numFmtId="49" fontId="27" fillId="0" borderId="5" xfId="0" applyNumberFormat="1" applyFont="1" applyBorder="1">
      <alignment vertical="center"/>
    </xf>
    <xf numFmtId="178" fontId="27" fillId="0" borderId="5" xfId="0" quotePrefix="1" applyFont="1" applyFill="1" applyBorder="1">
      <alignment vertical="center"/>
    </xf>
    <xf numFmtId="178" fontId="27" fillId="0" borderId="5" xfId="0" applyFont="1" applyFill="1" applyBorder="1">
      <alignment vertical="center"/>
    </xf>
    <xf numFmtId="49" fontId="27" fillId="0" borderId="5" xfId="0" quotePrefix="1" applyNumberFormat="1" applyFont="1" applyFill="1" applyBorder="1">
      <alignment vertical="center"/>
    </xf>
    <xf numFmtId="178" fontId="0" fillId="0" borderId="0" xfId="0" applyFill="1" applyBorder="1">
      <alignment vertical="center"/>
    </xf>
    <xf numFmtId="49" fontId="21" fillId="0" borderId="5" xfId="0" applyNumberFormat="1" applyFont="1" applyFill="1" applyBorder="1" applyAlignment="1">
      <alignment horizontal="left" vertical="center"/>
    </xf>
    <xf numFmtId="178" fontId="32" fillId="0" borderId="5" xfId="0" quotePrefix="1" applyFont="1" applyBorder="1">
      <alignment vertical="center"/>
    </xf>
    <xf numFmtId="178" fontId="21" fillId="5" borderId="5" xfId="0" applyFont="1" applyFill="1" applyBorder="1" applyAlignment="1">
      <alignment horizontal="center" vertical="center"/>
    </xf>
    <xf numFmtId="178" fontId="29" fillId="5" borderId="5" xfId="0" applyFont="1" applyFill="1" applyBorder="1" applyAlignment="1">
      <alignment horizontal="center" vertical="center"/>
    </xf>
    <xf numFmtId="178" fontId="21" fillId="5" borderId="5" xfId="0" applyFont="1" applyFill="1" applyBorder="1" applyAlignment="1">
      <alignment horizontal="left" vertical="center"/>
    </xf>
    <xf numFmtId="178" fontId="0" fillId="5" borderId="5" xfId="0" applyFill="1" applyBorder="1">
      <alignment vertical="center"/>
    </xf>
    <xf numFmtId="49" fontId="0" fillId="5" borderId="5" xfId="0" quotePrefix="1" applyNumberFormat="1" applyFill="1" applyBorder="1">
      <alignment vertical="center"/>
    </xf>
    <xf numFmtId="49" fontId="0" fillId="5" borderId="5" xfId="0" applyNumberFormat="1" applyFill="1" applyBorder="1">
      <alignment vertical="center"/>
    </xf>
    <xf numFmtId="49" fontId="33" fillId="0" borderId="5" xfId="1" applyNumberFormat="1" applyFont="1" applyFill="1" applyBorder="1" applyAlignment="1" applyProtection="1">
      <alignment vertical="center"/>
    </xf>
    <xf numFmtId="11" fontId="0" fillId="0" borderId="5" xfId="0" quotePrefix="1" applyNumberFormat="1" applyFill="1" applyBorder="1">
      <alignment vertical="center"/>
    </xf>
    <xf numFmtId="49" fontId="39" fillId="0" borderId="5" xfId="0" applyNumberFormat="1" applyFont="1" applyFill="1" applyBorder="1">
      <alignment vertical="center"/>
    </xf>
    <xf numFmtId="178" fontId="39" fillId="0" borderId="5" xfId="0" applyFont="1" applyFill="1" applyBorder="1">
      <alignment vertical="center"/>
    </xf>
    <xf numFmtId="178" fontId="40" fillId="0" borderId="5" xfId="0" applyFont="1" applyFill="1" applyBorder="1">
      <alignment vertical="center"/>
    </xf>
    <xf numFmtId="178" fontId="41" fillId="0" borderId="5" xfId="0" applyFont="1" applyFill="1" applyBorder="1" applyAlignment="1">
      <alignment horizontal="left" vertical="center" wrapText="1"/>
    </xf>
    <xf numFmtId="49" fontId="33" fillId="0" borderId="5" xfId="1" quotePrefix="1" applyNumberFormat="1" applyFont="1" applyFill="1" applyBorder="1" applyAlignment="1" applyProtection="1">
      <alignment vertical="center"/>
    </xf>
    <xf numFmtId="178" fontId="0" fillId="10" borderId="0" xfId="0" applyFill="1">
      <alignment vertical="center"/>
    </xf>
    <xf numFmtId="178" fontId="42" fillId="11" borderId="0" xfId="0" applyFont="1" applyFill="1">
      <alignment vertical="center"/>
    </xf>
    <xf numFmtId="178" fontId="42" fillId="12" borderId="0" xfId="0" applyFont="1" applyFill="1">
      <alignment vertical="center"/>
    </xf>
    <xf numFmtId="178" fontId="42" fillId="11" borderId="0" xfId="0" applyFont="1" applyFill="1" applyAlignment="1">
      <alignment horizontal="center" vertical="center"/>
    </xf>
    <xf numFmtId="14" fontId="42" fillId="0" borderId="0" xfId="0" applyNumberFormat="1" applyFont="1">
      <alignment vertical="center"/>
    </xf>
    <xf numFmtId="178" fontId="45" fillId="0" borderId="0" xfId="0" applyFont="1">
      <alignment vertical="center"/>
    </xf>
    <xf numFmtId="178" fontId="47" fillId="13" borderId="15" xfId="0" applyFont="1" applyFill="1" applyBorder="1" applyAlignment="1">
      <alignment horizontal="center" vertical="center"/>
    </xf>
    <xf numFmtId="178" fontId="47" fillId="13" borderId="16" xfId="0" applyFont="1" applyFill="1" applyBorder="1" applyAlignment="1">
      <alignment horizontal="center" vertical="center"/>
    </xf>
    <xf numFmtId="49" fontId="47" fillId="13" borderId="17" xfId="0" applyNumberFormat="1" applyFont="1" applyFill="1" applyBorder="1" applyAlignment="1">
      <alignment vertical="center"/>
    </xf>
    <xf numFmtId="178" fontId="48" fillId="0" borderId="0" xfId="0" applyFont="1" applyAlignment="1">
      <alignment horizontal="center" vertical="center"/>
    </xf>
    <xf numFmtId="178" fontId="43" fillId="12" borderId="0" xfId="0" applyFont="1" applyFill="1" applyAlignment="1">
      <alignment horizontal="center" vertical="center" wrapText="1"/>
    </xf>
    <xf numFmtId="178" fontId="43" fillId="12" borderId="0" xfId="0" applyFont="1" applyFill="1" applyAlignment="1">
      <alignment horizontal="center" vertical="center"/>
    </xf>
    <xf numFmtId="178" fontId="42" fillId="11" borderId="0" xfId="0" applyFont="1" applyFill="1" applyAlignment="1">
      <alignment vertical="center"/>
    </xf>
    <xf numFmtId="178" fontId="46" fillId="0" borderId="14" xfId="0" applyFont="1" applyBorder="1" applyAlignment="1">
      <alignment horizontal="center" vertical="center"/>
    </xf>
    <xf numFmtId="178" fontId="49" fillId="0" borderId="0" xfId="0" applyFont="1" applyAlignment="1">
      <alignment horizontal="left" vertical="top" wrapText="1"/>
    </xf>
    <xf numFmtId="178" fontId="4" fillId="0" borderId="1" xfId="0" applyFont="1" applyFill="1" applyBorder="1" applyAlignment="1" applyProtection="1">
      <alignment horizontal="center" vertical="center" wrapText="1"/>
      <protection locked="0"/>
    </xf>
    <xf numFmtId="178" fontId="5" fillId="0" borderId="2" xfId="0" applyFont="1" applyFill="1" applyBorder="1" applyAlignment="1" applyProtection="1">
      <alignment horizontal="center" vertical="center" wrapText="1"/>
      <protection locked="0"/>
    </xf>
    <xf numFmtId="178" fontId="4" fillId="0" borderId="2" xfId="0" applyFont="1" applyFill="1" applyBorder="1" applyAlignment="1" applyProtection="1">
      <alignment horizontal="center" vertical="center" wrapText="1"/>
      <protection locked="0"/>
    </xf>
    <xf numFmtId="178" fontId="5" fillId="2" borderId="7" xfId="0" applyFont="1" applyFill="1" applyBorder="1" applyAlignment="1">
      <alignment horizontal="center"/>
    </xf>
    <xf numFmtId="178" fontId="0" fillId="0" borderId="8" xfId="0" applyBorder="1" applyAlignment="1">
      <alignment horizontal="center"/>
    </xf>
    <xf numFmtId="178" fontId="0" fillId="0" borderId="10" xfId="0" applyBorder="1" applyAlignment="1">
      <alignment horizontal="center"/>
    </xf>
    <xf numFmtId="178" fontId="0" fillId="0" borderId="11" xfId="0" applyBorder="1" applyAlignment="1">
      <alignment horizontal="center"/>
    </xf>
    <xf numFmtId="10" fontId="9" fillId="0" borderId="4" xfId="0" applyNumberFormat="1" applyFont="1" applyBorder="1" applyAlignment="1">
      <alignment horizontal="left" wrapText="1"/>
    </xf>
    <xf numFmtId="10" fontId="9" fillId="0" borderId="2" xfId="0" applyNumberFormat="1" applyFont="1" applyBorder="1" applyAlignment="1">
      <alignment horizontal="left" wrapText="1"/>
    </xf>
    <xf numFmtId="10" fontId="10" fillId="0" borderId="1" xfId="0" applyNumberFormat="1" applyFont="1" applyBorder="1" applyAlignment="1">
      <alignment horizontal="center" wrapText="1"/>
    </xf>
    <xf numFmtId="10" fontId="9" fillId="0" borderId="10" xfId="0" applyNumberFormat="1" applyFont="1" applyBorder="1" applyAlignment="1">
      <alignment horizontal="left" wrapText="1"/>
    </xf>
    <xf numFmtId="10" fontId="9" fillId="0" borderId="11" xfId="0" applyNumberFormat="1" applyFont="1" applyBorder="1" applyAlignment="1">
      <alignment horizontal="left" wrapText="1"/>
    </xf>
    <xf numFmtId="178" fontId="28" fillId="8" borderId="5" xfId="2" applyFont="1" applyFill="1" applyBorder="1" applyAlignment="1">
      <alignment horizontal="center" vertical="center" wrapText="1"/>
    </xf>
    <xf numFmtId="49" fontId="28" fillId="8" borderId="5" xfId="2" applyNumberFormat="1" applyFont="1" applyFill="1" applyBorder="1" applyAlignment="1">
      <alignment horizontal="center" vertical="center" wrapText="1"/>
    </xf>
    <xf numFmtId="178" fontId="28" fillId="8" borderId="5" xfId="2" applyFont="1" applyFill="1" applyBorder="1" applyAlignment="1">
      <alignment horizontal="center" vertical="center"/>
    </xf>
  </cellXfs>
  <cellStyles count="3">
    <cellStyle name="常规" xfId="0" builtinId="0"/>
    <cellStyle name="常规 2" xfId="2"/>
    <cellStyle name="超链接" xfId="1" builtinId="8"/>
  </cellStyles>
  <dxfs count="12">
    <dxf>
      <fill>
        <patternFill>
          <bgColor indexed="10"/>
        </patternFill>
      </fill>
    </dxf>
    <dxf>
      <fill>
        <patternFill>
          <bgColor indexed="57"/>
        </patternFill>
      </fill>
    </dxf>
    <dxf>
      <fill>
        <patternFill>
          <bgColor indexed="10"/>
        </patternFill>
      </fill>
    </dxf>
    <dxf>
      <fill>
        <patternFill>
          <bgColor indexed="57"/>
        </patternFill>
      </fill>
    </dxf>
    <dxf>
      <fill>
        <patternFill>
          <bgColor indexed="10"/>
        </patternFill>
      </fill>
    </dxf>
    <dxf>
      <fill>
        <patternFill>
          <bgColor indexed="57"/>
        </patternFill>
      </fill>
    </dxf>
    <dxf>
      <fill>
        <patternFill>
          <bgColor indexed="10"/>
        </patternFill>
      </fill>
    </dxf>
    <dxf>
      <fill>
        <patternFill>
          <bgColor indexed="57"/>
        </patternFill>
      </fill>
    </dxf>
    <dxf>
      <fill>
        <patternFill>
          <bgColor indexed="10"/>
        </patternFill>
      </fill>
    </dxf>
    <dxf>
      <fill>
        <patternFill>
          <bgColor indexed="57"/>
        </patternFill>
      </fill>
    </dxf>
    <dxf>
      <fill>
        <patternFill>
          <bgColor indexed="10"/>
        </patternFill>
      </fill>
    </dxf>
    <dxf>
      <fill>
        <patternFill>
          <bgColor indexed="57"/>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590550</xdr:colOff>
      <xdr:row>4</xdr:row>
      <xdr:rowOff>47625</xdr:rowOff>
    </xdr:from>
    <xdr:to>
      <xdr:col>11</xdr:col>
      <xdr:colOff>76200</xdr:colOff>
      <xdr:row>9</xdr:row>
      <xdr:rowOff>142875</xdr:rowOff>
    </xdr:to>
    <xdr:pic>
      <xdr:nvPicPr>
        <xdr:cNvPr id="2" name="图片 0" descr="logo-bosent.gif"/>
        <xdr:cNvPicPr>
          <a:picLocks noChangeAspect="1" noChangeArrowheads="1"/>
        </xdr:cNvPicPr>
      </xdr:nvPicPr>
      <xdr:blipFill>
        <a:blip xmlns:r="http://schemas.openxmlformats.org/officeDocument/2006/relationships" r:embed="rId1"/>
        <a:srcRect/>
        <a:stretch>
          <a:fillRect/>
        </a:stretch>
      </xdr:blipFill>
      <xdr:spPr bwMode="auto">
        <a:xfrm>
          <a:off x="2133600" y="733425"/>
          <a:ext cx="4438650" cy="9525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22330;&#26223;&#20998;&#26512;\&#31532;&#20108;&#25209;\&#19994;&#21153;&#27963;&#21160;&#22330;&#26223;&#38656;&#27714;&#20998;&#26512;_2147.doc" TargetMode="External"/><Relationship Id="rId13" Type="http://schemas.openxmlformats.org/officeDocument/2006/relationships/hyperlink" Target="..\..\..\03&#38656;&#27714;\02&#38656;&#27714;&#20998;&#26512;\&#22330;&#26223;&#20998;&#26512;\&#31532;&#20108;&#25209;\&#19994;&#21153;&#27963;&#21160;&#22330;&#26223;&#38656;&#27714;&#20998;&#26512;_2072.doc" TargetMode="External"/><Relationship Id="rId18" Type="http://schemas.openxmlformats.org/officeDocument/2006/relationships/hyperlink" Target="..\..\..\03&#38656;&#27714;\02&#38656;&#27714;&#20998;&#26512;\&#22330;&#26223;&#20998;&#26512;\&#31532;&#20108;&#25209;\&#19994;&#21153;&#27963;&#21160;&#22330;&#26223;&#38656;&#27714;&#20998;&#26512;_2146.doc" TargetMode="External"/><Relationship Id="rId3" Type="http://schemas.openxmlformats.org/officeDocument/2006/relationships/hyperlink" Target="&#22330;&#26223;&#20998;&#26512;\&#31532;&#20108;&#25209;\&#19994;&#21153;&#27963;&#21160;&#22330;&#26223;&#38656;&#27714;&#20998;&#26512;_2068.doc" TargetMode="External"/><Relationship Id="rId21" Type="http://schemas.openxmlformats.org/officeDocument/2006/relationships/comments" Target="../comments6.xml"/><Relationship Id="rId7" Type="http://schemas.openxmlformats.org/officeDocument/2006/relationships/hyperlink" Target="&#22330;&#26223;&#20998;&#26512;\&#31532;&#20108;&#25209;\&#19994;&#21153;&#27963;&#21160;&#22330;&#26223;&#38656;&#27714;&#20998;&#26512;_2146.doc" TargetMode="External"/><Relationship Id="rId12" Type="http://schemas.openxmlformats.org/officeDocument/2006/relationships/hyperlink" Target="..\..\..\03&#38656;&#27714;\02&#38656;&#27714;&#20998;&#26512;\&#22330;&#26223;&#20998;&#26512;\&#31532;&#20108;&#25209;\&#19994;&#21153;&#27963;&#21160;&#22330;&#26223;&#38656;&#27714;&#20998;&#26512;_2155.doc" TargetMode="External"/><Relationship Id="rId17" Type="http://schemas.openxmlformats.org/officeDocument/2006/relationships/hyperlink" Target="..\..\..\03&#38656;&#27714;\02&#38656;&#27714;&#20998;&#26512;\&#22330;&#26223;&#20998;&#26512;\&#31532;&#20108;&#25209;\&#19994;&#21153;&#27963;&#21160;&#22330;&#26223;&#38656;&#27714;&#20998;&#26512;_2156.doc" TargetMode="External"/><Relationship Id="rId2" Type="http://schemas.openxmlformats.org/officeDocument/2006/relationships/hyperlink" Target="&#22330;&#26223;&#20998;&#26512;\&#31532;&#20108;&#25209;\&#19994;&#21153;&#27963;&#21160;&#22330;&#26223;&#38656;&#27714;&#20998;&#26512;_2068.doc" TargetMode="External"/><Relationship Id="rId16" Type="http://schemas.openxmlformats.org/officeDocument/2006/relationships/hyperlink" Target="..\..\..\03&#38656;&#27714;\02&#38656;&#27714;&#20998;&#26512;\&#22330;&#26223;&#20998;&#26512;\&#31532;&#20108;&#25209;\&#19994;&#21153;&#27963;&#21160;&#22330;&#26223;&#38656;&#27714;&#20998;&#26512;_2156.doc" TargetMode="External"/><Relationship Id="rId20" Type="http://schemas.openxmlformats.org/officeDocument/2006/relationships/vmlDrawing" Target="../drawings/vmlDrawing6.vml"/><Relationship Id="rId1" Type="http://schemas.openxmlformats.org/officeDocument/2006/relationships/hyperlink" Target="&#22330;&#26223;&#20998;&#26512;\&#31532;&#20108;&#25209;\&#19994;&#21153;&#27963;&#21160;&#22330;&#26223;&#38656;&#27714;&#20998;&#26512;_2068.doc" TargetMode="External"/><Relationship Id="rId6" Type="http://schemas.openxmlformats.org/officeDocument/2006/relationships/hyperlink" Target="&#22330;&#26223;&#20998;&#26512;\&#31532;&#20108;&#25209;\&#19994;&#21153;&#27963;&#21160;&#22330;&#26223;&#38656;&#27714;&#20998;&#26512;_2145.doc" TargetMode="External"/><Relationship Id="rId11" Type="http://schemas.openxmlformats.org/officeDocument/2006/relationships/hyperlink" Target="..\..\..\03&#38656;&#27714;\02&#38656;&#27714;&#20998;&#26512;\&#22330;&#26223;&#20998;&#26512;\&#31532;&#20108;&#25209;\&#19994;&#21153;&#27963;&#21160;&#22330;&#26223;&#38656;&#27714;&#20998;&#26512;_2134.doc" TargetMode="External"/><Relationship Id="rId5" Type="http://schemas.openxmlformats.org/officeDocument/2006/relationships/hyperlink" Target="&#22330;&#26223;&#20998;&#26512;\&#31532;&#20108;&#25209;\&#19994;&#21153;&#27963;&#21160;&#22330;&#26223;&#38656;&#27714;&#20998;&#26512;_2144.doc" TargetMode="External"/><Relationship Id="rId15" Type="http://schemas.openxmlformats.org/officeDocument/2006/relationships/hyperlink" Target="..\..\..\03&#38656;&#27714;\02&#38656;&#27714;&#20998;&#26512;\&#22330;&#26223;&#20998;&#26512;\&#31532;&#20108;&#25209;\&#19994;&#21153;&#27963;&#21160;&#22330;&#26223;&#38656;&#27714;&#20998;&#26512;_2156.doc" TargetMode="External"/><Relationship Id="rId10" Type="http://schemas.openxmlformats.org/officeDocument/2006/relationships/hyperlink" Target="..\..\..\03&#38656;&#27714;\02&#38656;&#27714;&#20998;&#26512;\&#22330;&#26223;&#20998;&#26512;\&#31532;&#20108;&#25209;\&#19994;&#21153;&#27963;&#21160;&#22330;&#26223;&#38656;&#27714;&#20998;&#26512;_2133.doc" TargetMode="External"/><Relationship Id="rId19" Type="http://schemas.openxmlformats.org/officeDocument/2006/relationships/printerSettings" Target="../printerSettings/printerSettings7.bin"/><Relationship Id="rId4" Type="http://schemas.openxmlformats.org/officeDocument/2006/relationships/hyperlink" Target="&#22330;&#26223;&#20998;&#26512;\&#31532;&#20108;&#25209;\&#19994;&#21153;&#27963;&#21160;&#22330;&#26223;&#38656;&#27714;&#20998;&#26512;_2071.doc" TargetMode="External"/><Relationship Id="rId9" Type="http://schemas.openxmlformats.org/officeDocument/2006/relationships/hyperlink" Target="&#22330;&#26223;&#20998;&#26512;\&#31532;&#20108;&#25209;\&#19994;&#21153;&#27963;&#21160;&#22330;&#26223;&#38656;&#27714;&#20998;&#26512;_2148.doc" TargetMode="External"/><Relationship Id="rId14" Type="http://schemas.openxmlformats.org/officeDocument/2006/relationships/hyperlink" Target="..\..\..\03&#38656;&#27714;\02&#38656;&#27714;&#20998;&#26512;\&#22330;&#26223;&#20998;&#26512;\&#31532;&#20108;&#25209;\&#19994;&#21153;&#27963;&#21160;&#22330;&#26223;&#38656;&#27714;&#20998;&#26512;_2073.do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B2:O29"/>
  <sheetViews>
    <sheetView workbookViewId="0">
      <selection activeCell="O13" sqref="O13"/>
    </sheetView>
  </sheetViews>
  <sheetFormatPr defaultRowHeight="13.5"/>
  <cols>
    <col min="1" max="12" width="9" style="138"/>
    <col min="13" max="13" width="11.625" style="138" bestFit="1" customWidth="1"/>
    <col min="14" max="16384" width="9" style="138"/>
  </cols>
  <sheetData>
    <row r="2" spans="2:15">
      <c r="B2" s="139"/>
      <c r="C2" s="139"/>
      <c r="D2" s="139"/>
      <c r="E2" s="139"/>
      <c r="F2" s="139"/>
      <c r="G2" s="139"/>
      <c r="H2" s="139"/>
      <c r="I2" s="139"/>
      <c r="J2" s="139"/>
      <c r="K2" s="139"/>
      <c r="L2" s="139"/>
      <c r="M2" s="139"/>
      <c r="N2" s="139"/>
      <c r="O2" s="139"/>
    </row>
    <row r="3" spans="2:15">
      <c r="B3" s="139"/>
      <c r="C3" s="139"/>
      <c r="D3" s="139"/>
      <c r="E3" s="139"/>
      <c r="F3" s="139"/>
      <c r="G3" s="139"/>
      <c r="H3" s="139"/>
      <c r="I3" s="139"/>
      <c r="J3" s="139"/>
      <c r="K3" s="139"/>
      <c r="L3" s="139"/>
      <c r="M3" s="139"/>
      <c r="N3" s="139"/>
      <c r="O3" s="139"/>
    </row>
    <row r="4" spans="2:15">
      <c r="B4" s="139"/>
      <c r="C4" s="139"/>
      <c r="D4" s="139"/>
      <c r="E4" s="139"/>
      <c r="F4" s="139"/>
      <c r="G4" s="139"/>
      <c r="H4" s="139"/>
      <c r="I4" s="139"/>
      <c r="J4" s="139"/>
      <c r="K4" s="139"/>
      <c r="L4" s="139"/>
      <c r="M4" s="139"/>
      <c r="N4" s="139"/>
      <c r="O4" s="139"/>
    </row>
    <row r="5" spans="2:15">
      <c r="B5" s="139"/>
      <c r="C5" s="139"/>
      <c r="D5" s="139"/>
      <c r="E5" s="139"/>
      <c r="F5" s="139"/>
      <c r="G5" s="139"/>
      <c r="H5" s="139"/>
      <c r="I5" s="139"/>
      <c r="J5" s="139"/>
      <c r="K5" s="139"/>
      <c r="L5" s="139"/>
      <c r="M5" s="139"/>
      <c r="N5" s="139"/>
      <c r="O5" s="139"/>
    </row>
    <row r="6" spans="2:15">
      <c r="B6" s="139"/>
      <c r="C6" s="139"/>
      <c r="D6" s="139"/>
      <c r="E6" s="139"/>
      <c r="F6" s="139"/>
      <c r="G6" s="139"/>
      <c r="H6" s="139"/>
      <c r="I6" s="139"/>
      <c r="J6" s="139"/>
      <c r="K6" s="139"/>
      <c r="L6" s="139"/>
      <c r="M6" s="139"/>
      <c r="N6" s="139"/>
      <c r="O6" s="139"/>
    </row>
    <row r="7" spans="2:15">
      <c r="B7" s="139"/>
      <c r="C7" s="139"/>
      <c r="D7" s="139"/>
      <c r="E7" s="139"/>
      <c r="F7" s="139"/>
      <c r="G7" s="139"/>
      <c r="H7" s="139"/>
      <c r="I7" s="139"/>
      <c r="J7" s="139"/>
      <c r="K7" s="139"/>
      <c r="L7" s="139"/>
      <c r="M7" s="139"/>
      <c r="N7" s="139"/>
      <c r="O7" s="139"/>
    </row>
    <row r="8" spans="2:15">
      <c r="B8" s="139"/>
      <c r="C8" s="139"/>
      <c r="D8" s="139"/>
      <c r="E8" s="139"/>
      <c r="F8" s="139"/>
      <c r="G8" s="139"/>
      <c r="H8" s="139"/>
      <c r="I8" s="139"/>
      <c r="J8" s="139"/>
      <c r="K8" s="139"/>
      <c r="L8" s="139"/>
      <c r="M8" s="139"/>
      <c r="N8" s="139"/>
      <c r="O8" s="139"/>
    </row>
    <row r="9" spans="2:15">
      <c r="B9" s="139"/>
      <c r="C9" s="139"/>
      <c r="D9" s="139"/>
      <c r="E9" s="139"/>
      <c r="F9" s="139"/>
      <c r="G9" s="139"/>
      <c r="H9" s="139"/>
      <c r="I9" s="139"/>
      <c r="J9" s="139"/>
      <c r="K9" s="139"/>
      <c r="L9" s="139"/>
      <c r="M9" s="139"/>
      <c r="N9" s="139"/>
      <c r="O9" s="139"/>
    </row>
    <row r="10" spans="2:15">
      <c r="B10" s="139"/>
      <c r="C10" s="139"/>
      <c r="D10" s="139"/>
      <c r="E10" s="139"/>
      <c r="F10" s="139"/>
      <c r="G10" s="139"/>
      <c r="H10" s="139"/>
      <c r="I10" s="139"/>
      <c r="J10" s="139"/>
      <c r="K10" s="139"/>
      <c r="L10" s="139"/>
      <c r="M10" s="139"/>
      <c r="N10" s="139"/>
      <c r="O10" s="139"/>
    </row>
    <row r="11" spans="2:15">
      <c r="B11" s="139"/>
      <c r="C11" s="139"/>
      <c r="D11" s="139"/>
      <c r="E11" s="139"/>
      <c r="F11" s="139"/>
      <c r="G11" s="139"/>
      <c r="H11" s="139"/>
      <c r="I11" s="139"/>
      <c r="J11" s="139"/>
      <c r="K11" s="139"/>
      <c r="L11" s="139"/>
      <c r="M11" s="139"/>
      <c r="N11" s="139"/>
      <c r="O11" s="139"/>
    </row>
    <row r="12" spans="2:15">
      <c r="B12" s="139"/>
      <c r="C12" s="139"/>
      <c r="D12" s="139"/>
      <c r="E12" s="139"/>
      <c r="F12" s="139"/>
      <c r="G12" s="139"/>
      <c r="H12" s="139"/>
      <c r="I12" s="139"/>
      <c r="J12" s="139"/>
      <c r="K12" s="139"/>
      <c r="L12" s="139"/>
      <c r="M12" s="139"/>
      <c r="N12" s="139"/>
      <c r="O12" s="139"/>
    </row>
    <row r="13" spans="2:15">
      <c r="B13" s="139"/>
      <c r="C13" s="139"/>
      <c r="D13" s="139"/>
      <c r="E13" s="139"/>
      <c r="F13" s="139"/>
      <c r="G13" s="139"/>
      <c r="H13" s="139"/>
      <c r="I13" s="139"/>
      <c r="J13" s="139"/>
      <c r="K13" s="139"/>
      <c r="L13" s="139"/>
      <c r="M13" s="139"/>
      <c r="N13" s="139"/>
      <c r="O13" s="139"/>
    </row>
    <row r="14" spans="2:15">
      <c r="B14" s="139"/>
      <c r="C14" s="139"/>
      <c r="D14" s="139"/>
      <c r="E14" s="147" t="s">
        <v>1170</v>
      </c>
      <c r="F14" s="148"/>
      <c r="G14" s="148"/>
      <c r="H14" s="148"/>
      <c r="I14" s="148"/>
      <c r="J14" s="148"/>
      <c r="K14" s="148"/>
      <c r="L14" s="139"/>
      <c r="M14" s="139"/>
      <c r="N14" s="139"/>
      <c r="O14" s="139"/>
    </row>
    <row r="15" spans="2:15">
      <c r="B15" s="139"/>
      <c r="C15" s="139"/>
      <c r="D15" s="139"/>
      <c r="E15" s="148"/>
      <c r="F15" s="148"/>
      <c r="G15" s="148"/>
      <c r="H15" s="148"/>
      <c r="I15" s="148"/>
      <c r="J15" s="148"/>
      <c r="K15" s="148"/>
      <c r="L15" s="139"/>
      <c r="M15" s="139"/>
      <c r="N15" s="139"/>
      <c r="O15" s="139"/>
    </row>
    <row r="16" spans="2:15">
      <c r="B16" s="139"/>
      <c r="C16" s="139"/>
      <c r="D16" s="139"/>
      <c r="E16" s="139"/>
      <c r="F16" s="139"/>
      <c r="G16" s="139"/>
      <c r="H16" s="139"/>
      <c r="I16" s="139"/>
      <c r="J16" s="139"/>
      <c r="K16" s="139"/>
      <c r="L16" s="139"/>
      <c r="M16" s="139"/>
      <c r="N16" s="139"/>
      <c r="O16" s="139"/>
    </row>
    <row r="17" spans="2:15">
      <c r="B17" s="139"/>
      <c r="C17" s="139"/>
      <c r="D17" s="139"/>
      <c r="E17" s="139"/>
      <c r="F17" s="139"/>
      <c r="G17" s="139"/>
      <c r="H17" s="139"/>
      <c r="I17" s="139"/>
      <c r="J17" s="139"/>
      <c r="K17" s="139"/>
      <c r="L17" s="139"/>
      <c r="M17" s="139"/>
      <c r="N17" s="139"/>
      <c r="O17" s="139"/>
    </row>
    <row r="18" spans="2:15">
      <c r="B18" s="139"/>
      <c r="C18" s="139"/>
      <c r="D18" s="139"/>
      <c r="E18" s="139"/>
      <c r="F18" s="139"/>
      <c r="G18" s="139"/>
      <c r="H18" s="139" t="s">
        <v>1172</v>
      </c>
      <c r="I18" s="139"/>
      <c r="J18" s="139"/>
      <c r="K18" s="139"/>
      <c r="L18" s="139"/>
      <c r="M18" s="139"/>
      <c r="N18" s="139"/>
      <c r="O18" s="139"/>
    </row>
    <row r="19" spans="2:15">
      <c r="B19" s="139"/>
      <c r="C19" s="139"/>
      <c r="D19" s="139"/>
      <c r="E19" s="139"/>
      <c r="F19" s="139"/>
      <c r="G19" s="139"/>
      <c r="H19" s="139"/>
      <c r="I19" s="139"/>
      <c r="J19" s="139"/>
      <c r="K19" s="139"/>
      <c r="L19" s="139"/>
      <c r="M19" s="139"/>
      <c r="N19" s="139"/>
      <c r="O19" s="139"/>
    </row>
    <row r="20" spans="2:15">
      <c r="B20" s="139"/>
      <c r="C20" s="139"/>
      <c r="D20" s="139"/>
      <c r="E20" s="139"/>
      <c r="F20" s="139"/>
      <c r="G20" s="139"/>
      <c r="H20" s="139"/>
      <c r="I20" s="139"/>
      <c r="J20" s="139"/>
      <c r="K20" s="149" t="s">
        <v>1169</v>
      </c>
      <c r="L20" s="149"/>
      <c r="M20" s="149"/>
      <c r="N20" s="149"/>
      <c r="O20" s="139"/>
    </row>
    <row r="21" spans="2:15">
      <c r="B21" s="139"/>
      <c r="C21" s="139"/>
      <c r="D21" s="139"/>
      <c r="E21" s="139"/>
      <c r="F21" s="139"/>
      <c r="G21" s="139"/>
      <c r="H21" s="139"/>
      <c r="I21" s="139"/>
      <c r="J21" s="139"/>
      <c r="O21" s="139"/>
    </row>
    <row r="22" spans="2:15">
      <c r="B22" s="139"/>
      <c r="C22" s="139"/>
      <c r="D22" s="139"/>
      <c r="E22" s="139"/>
      <c r="F22" s="139"/>
      <c r="G22" s="139"/>
      <c r="H22" s="139"/>
      <c r="I22" s="139"/>
      <c r="J22" s="139"/>
      <c r="L22" s="140" t="s">
        <v>1171</v>
      </c>
      <c r="O22" s="139"/>
    </row>
    <row r="23" spans="2:15">
      <c r="B23" s="139"/>
      <c r="C23" s="139"/>
      <c r="D23" s="139"/>
      <c r="E23" s="139"/>
      <c r="F23" s="139"/>
      <c r="G23" s="139"/>
      <c r="H23" s="139"/>
      <c r="I23" s="139"/>
      <c r="J23" s="139"/>
      <c r="O23" s="139"/>
    </row>
    <row r="24" spans="2:15">
      <c r="B24" s="139"/>
      <c r="C24" s="139"/>
      <c r="D24" s="139"/>
      <c r="E24" s="139"/>
      <c r="F24" s="139"/>
      <c r="G24" s="139"/>
      <c r="H24" s="139"/>
      <c r="I24" s="139"/>
      <c r="J24" s="139"/>
      <c r="M24" s="141">
        <v>40898</v>
      </c>
      <c r="O24" s="139"/>
    </row>
    <row r="25" spans="2:15">
      <c r="B25" s="139"/>
      <c r="C25" s="139"/>
      <c r="D25" s="139"/>
      <c r="E25" s="139"/>
      <c r="F25" s="139"/>
      <c r="G25" s="139"/>
      <c r="H25" s="139"/>
      <c r="I25" s="139"/>
      <c r="J25" s="139"/>
      <c r="O25" s="139"/>
    </row>
    <row r="26" spans="2:15">
      <c r="B26" s="139"/>
      <c r="C26" s="139"/>
      <c r="D26" s="139"/>
      <c r="E26" s="139"/>
      <c r="F26" s="139"/>
      <c r="G26" s="139"/>
      <c r="H26" s="139"/>
      <c r="I26" s="139"/>
      <c r="J26" s="139"/>
      <c r="K26" s="139"/>
      <c r="L26" s="139"/>
      <c r="M26" s="139"/>
      <c r="N26" s="139"/>
      <c r="O26" s="139"/>
    </row>
    <row r="27" spans="2:15">
      <c r="B27" s="139"/>
      <c r="C27" s="139"/>
      <c r="D27" s="139"/>
      <c r="E27" s="139"/>
      <c r="F27" s="139"/>
      <c r="G27" s="139"/>
      <c r="H27" s="139"/>
      <c r="I27" s="139"/>
      <c r="J27" s="139"/>
      <c r="K27" s="139"/>
      <c r="L27" s="139"/>
      <c r="M27" s="139"/>
      <c r="N27" s="139"/>
      <c r="O27" s="139"/>
    </row>
    <row r="28" spans="2:15">
      <c r="B28" s="139"/>
      <c r="C28" s="139"/>
      <c r="D28" s="139"/>
      <c r="E28" s="139"/>
      <c r="F28" s="139"/>
      <c r="G28" s="139"/>
      <c r="H28" s="139"/>
      <c r="I28" s="139"/>
      <c r="J28" s="139"/>
      <c r="K28" s="139"/>
      <c r="L28" s="139"/>
      <c r="M28" s="139"/>
      <c r="N28" s="139"/>
      <c r="O28" s="139"/>
    </row>
    <row r="29" spans="2:15">
      <c r="B29" s="139"/>
      <c r="C29" s="139"/>
      <c r="D29" s="139"/>
      <c r="E29" s="139"/>
      <c r="F29" s="139"/>
      <c r="G29" s="139"/>
      <c r="H29" s="139"/>
      <c r="I29" s="139"/>
      <c r="J29" s="139"/>
      <c r="K29" s="139"/>
      <c r="L29" s="139"/>
      <c r="M29" s="139"/>
      <c r="N29" s="139"/>
      <c r="O29" s="139"/>
    </row>
  </sheetData>
  <mergeCells count="2">
    <mergeCell ref="E14:K15"/>
    <mergeCell ref="K20:N20"/>
  </mergeCells>
  <phoneticPr fontId="3"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R99"/>
  <sheetViews>
    <sheetView topLeftCell="A88" workbookViewId="0">
      <selection activeCell="H64" sqref="H64"/>
    </sheetView>
  </sheetViews>
  <sheetFormatPr defaultRowHeight="13.5"/>
  <cols>
    <col min="2" max="2" width="14.5" customWidth="1"/>
    <col min="3" max="3" width="11.375" customWidth="1"/>
    <col min="4" max="4" width="11.5" customWidth="1"/>
    <col min="7" max="7" width="12.75" customWidth="1"/>
    <col min="8" max="8" width="44.375" customWidth="1"/>
    <col min="12" max="12" width="27" customWidth="1"/>
  </cols>
  <sheetData>
    <row r="1" spans="1:18" s="1" customFormat="1" ht="15" customHeight="1">
      <c r="B1" s="152" t="s">
        <v>688</v>
      </c>
      <c r="C1" s="152"/>
      <c r="D1" s="152"/>
      <c r="E1" s="152"/>
      <c r="F1" s="152"/>
      <c r="G1" s="152"/>
      <c r="H1" s="152"/>
      <c r="I1" s="152"/>
      <c r="J1" s="152"/>
      <c r="K1" s="152"/>
      <c r="L1" s="152"/>
      <c r="M1" s="152"/>
      <c r="N1" s="152"/>
      <c r="O1" s="152"/>
      <c r="P1" s="152"/>
      <c r="Q1" s="152"/>
      <c r="R1" s="152"/>
    </row>
    <row r="2" spans="1:18" s="1" customFormat="1" ht="15" customHeight="1">
      <c r="B2" s="153" t="s">
        <v>689</v>
      </c>
      <c r="C2" s="154"/>
      <c r="D2" s="154"/>
      <c r="E2" s="154"/>
      <c r="F2" s="154"/>
      <c r="G2" s="154"/>
      <c r="H2" s="154"/>
      <c r="I2" s="154"/>
      <c r="J2" s="154"/>
      <c r="K2" s="154"/>
      <c r="L2" s="154"/>
      <c r="M2" s="154"/>
      <c r="N2" s="154"/>
      <c r="O2" s="154"/>
      <c r="P2" s="154"/>
      <c r="Q2" s="154"/>
      <c r="R2" s="154"/>
    </row>
    <row r="3" spans="1:18" s="11" customFormat="1" ht="15" customHeight="1">
      <c r="A3" s="2"/>
      <c r="B3" s="3" t="s">
        <v>690</v>
      </c>
      <c r="C3" s="4" t="s">
        <v>567</v>
      </c>
      <c r="D3" s="5"/>
      <c r="E3" s="3" t="s">
        <v>692</v>
      </c>
      <c r="F3" s="6" t="s">
        <v>693</v>
      </c>
      <c r="G3" s="6"/>
      <c r="H3" s="6"/>
      <c r="I3" s="155" t="s">
        <v>694</v>
      </c>
      <c r="J3" s="156"/>
      <c r="K3" s="7"/>
      <c r="L3" s="9"/>
      <c r="M3" s="7"/>
      <c r="N3" s="7"/>
      <c r="O3" s="8"/>
      <c r="P3" s="7"/>
      <c r="Q3" s="10"/>
      <c r="R3" s="10"/>
    </row>
    <row r="4" spans="1:18" s="11" customFormat="1" ht="15" customHeight="1">
      <c r="A4" s="12"/>
      <c r="B4" s="13" t="s">
        <v>695</v>
      </c>
      <c r="C4" s="14"/>
      <c r="D4" s="5"/>
      <c r="E4" s="15"/>
      <c r="F4" s="6"/>
      <c r="G4" s="6"/>
      <c r="H4" s="6"/>
      <c r="I4" s="157"/>
      <c r="J4" s="158"/>
      <c r="K4" s="7"/>
      <c r="L4" s="9"/>
      <c r="M4" s="7"/>
      <c r="N4" s="7"/>
      <c r="O4" s="8"/>
      <c r="P4" s="7"/>
      <c r="Q4" s="10"/>
      <c r="R4" s="10"/>
    </row>
    <row r="5" spans="1:18" s="11" customFormat="1" ht="15" customHeight="1">
      <c r="A5" s="12"/>
      <c r="B5" s="3" t="s">
        <v>696</v>
      </c>
      <c r="C5" s="16"/>
      <c r="D5" s="17"/>
      <c r="E5" s="3" t="s">
        <v>697</v>
      </c>
      <c r="F5" s="16"/>
      <c r="G5" s="18"/>
      <c r="H5" s="18"/>
      <c r="I5" s="9"/>
      <c r="J5" s="7"/>
      <c r="K5" s="7"/>
      <c r="L5" s="9"/>
      <c r="M5" s="7"/>
      <c r="N5" s="7"/>
      <c r="O5" s="8"/>
      <c r="P5" s="7"/>
      <c r="Q5" s="10"/>
      <c r="R5" s="10"/>
    </row>
    <row r="6" spans="1:18" s="11" customFormat="1" ht="15" customHeight="1">
      <c r="A6" s="12"/>
      <c r="B6" s="3" t="s">
        <v>698</v>
      </c>
      <c r="C6" s="19" t="s">
        <v>699</v>
      </c>
      <c r="D6" s="20"/>
      <c r="E6" s="21"/>
      <c r="F6" s="9"/>
      <c r="G6" s="9"/>
      <c r="H6" s="9"/>
      <c r="I6" s="9"/>
      <c r="J6" s="7"/>
      <c r="K6" s="7"/>
      <c r="L6" s="9"/>
      <c r="M6" s="7"/>
      <c r="N6" s="7"/>
      <c r="O6" s="8"/>
      <c r="P6" s="7"/>
      <c r="Q6" s="10"/>
      <c r="R6" s="10"/>
    </row>
    <row r="7" spans="1:18" s="11" customFormat="1" ht="15" customHeight="1">
      <c r="A7" s="12"/>
      <c r="B7" s="3" t="s">
        <v>700</v>
      </c>
      <c r="C7" s="22">
        <f>SUM(C8:C12)</f>
        <v>79</v>
      </c>
      <c r="D7" s="23" t="s">
        <v>701</v>
      </c>
      <c r="E7" s="15" t="s">
        <v>485</v>
      </c>
      <c r="F7" s="6"/>
      <c r="G7" s="6"/>
      <c r="H7" s="6"/>
      <c r="I7" s="24"/>
      <c r="J7" s="25"/>
      <c r="K7" s="25"/>
      <c r="L7" s="24"/>
      <c r="M7" s="25"/>
      <c r="N7" s="25"/>
      <c r="O7" s="26"/>
      <c r="P7" s="25"/>
      <c r="Q7" s="10"/>
      <c r="R7" s="10"/>
    </row>
    <row r="8" spans="1:18" s="11" customFormat="1" ht="15" customHeight="1">
      <c r="A8" s="12"/>
      <c r="B8" s="13" t="s">
        <v>703</v>
      </c>
      <c r="C8" s="22">
        <f>COUNTIF(L15:M9943,"打开")</f>
        <v>0</v>
      </c>
      <c r="D8" s="20">
        <f>C8/C7</f>
        <v>0</v>
      </c>
      <c r="E8" s="15" t="s">
        <v>704</v>
      </c>
      <c r="F8" s="27"/>
      <c r="G8" s="27"/>
      <c r="H8" s="27"/>
      <c r="I8" s="9"/>
      <c r="J8" s="7"/>
      <c r="K8" s="7"/>
      <c r="L8" s="9"/>
      <c r="M8" s="7"/>
      <c r="N8" s="7"/>
      <c r="O8" s="8"/>
      <c r="P8" s="7"/>
      <c r="Q8" s="10"/>
      <c r="R8" s="10"/>
    </row>
    <row r="9" spans="1:18" s="11" customFormat="1" ht="15" customHeight="1">
      <c r="A9" s="12"/>
      <c r="B9" s="13" t="s">
        <v>705</v>
      </c>
      <c r="C9" s="22">
        <f>COUNTIF(L15:M9943,"通过")</f>
        <v>78</v>
      </c>
      <c r="D9" s="20">
        <f>C9/C7</f>
        <v>0.98734177215189878</v>
      </c>
      <c r="E9" s="15"/>
      <c r="F9" s="6"/>
      <c r="G9" s="6"/>
      <c r="H9" s="6"/>
      <c r="I9" s="9"/>
      <c r="J9" s="7"/>
      <c r="K9" s="7"/>
      <c r="L9" s="9"/>
      <c r="M9" s="7"/>
      <c r="N9" s="7"/>
      <c r="O9" s="8"/>
      <c r="P9" s="7"/>
      <c r="Q9" s="10"/>
      <c r="R9" s="10"/>
    </row>
    <row r="10" spans="1:18" s="11" customFormat="1" ht="15" customHeight="1">
      <c r="A10" s="12"/>
      <c r="B10" s="13" t="s">
        <v>18</v>
      </c>
      <c r="C10" s="22">
        <f>COUNTIF(L15:M9943,"失败")</f>
        <v>0</v>
      </c>
      <c r="D10" s="20">
        <f>C10/C7</f>
        <v>0</v>
      </c>
      <c r="E10" s="21"/>
      <c r="F10" s="9"/>
      <c r="G10" s="9"/>
      <c r="H10" s="9"/>
      <c r="I10" s="9"/>
      <c r="J10" s="7"/>
      <c r="K10" s="7"/>
      <c r="L10" s="9"/>
      <c r="M10" s="7"/>
      <c r="N10" s="7"/>
      <c r="O10" s="8"/>
      <c r="P10" s="7"/>
      <c r="Q10" s="10"/>
      <c r="R10" s="10"/>
    </row>
    <row r="11" spans="1:18" s="11" customFormat="1" ht="15" customHeight="1">
      <c r="A11" s="12"/>
      <c r="B11" s="13" t="s">
        <v>707</v>
      </c>
      <c r="C11" s="22">
        <f>COUNTIF(L15:M9943,"被锁")</f>
        <v>1</v>
      </c>
      <c r="D11" s="20">
        <f>C11/C7</f>
        <v>1.2658227848101266E-2</v>
      </c>
      <c r="E11" s="21"/>
      <c r="F11" s="9"/>
      <c r="G11" s="9"/>
      <c r="H11" s="9"/>
      <c r="I11" s="9"/>
      <c r="J11" s="7"/>
      <c r="K11" s="7"/>
      <c r="L11" s="9"/>
      <c r="M11" s="7"/>
      <c r="N11" s="7"/>
      <c r="O11" s="8"/>
      <c r="P11" s="7"/>
      <c r="Q11" s="10"/>
      <c r="R11" s="10"/>
    </row>
    <row r="12" spans="1:18" s="11" customFormat="1" ht="25.5">
      <c r="A12" s="28"/>
      <c r="B12" s="29" t="s">
        <v>20</v>
      </c>
      <c r="C12" s="30">
        <f>COUNTIF(M21:M9943,"范围外")</f>
        <v>0</v>
      </c>
      <c r="D12" s="31">
        <f>C12/C7</f>
        <v>0</v>
      </c>
      <c r="E12" s="32"/>
      <c r="F12" s="33"/>
      <c r="G12" s="33"/>
      <c r="H12" s="33"/>
      <c r="I12" s="33"/>
      <c r="J12" s="34"/>
      <c r="K12" s="34"/>
      <c r="L12" s="33"/>
      <c r="M12" s="34"/>
      <c r="N12" s="34"/>
      <c r="O12" s="8"/>
      <c r="P12" s="7"/>
      <c r="Q12" s="10"/>
      <c r="R12" s="10"/>
    </row>
    <row r="13" spans="1:18" s="11" customFormat="1" ht="15" customHeight="1">
      <c r="A13" s="159"/>
      <c r="B13" s="160"/>
      <c r="C13" s="160"/>
      <c r="D13" s="160"/>
      <c r="E13" s="160"/>
      <c r="F13" s="160"/>
      <c r="G13" s="160"/>
      <c r="H13" s="160"/>
      <c r="I13" s="160"/>
      <c r="J13" s="160"/>
      <c r="K13" s="160"/>
      <c r="L13" s="160"/>
      <c r="M13" s="160"/>
      <c r="N13" s="160"/>
      <c r="O13" s="160"/>
      <c r="P13" s="161"/>
      <c r="Q13" s="162"/>
      <c r="R13" s="163"/>
    </row>
    <row r="14" spans="1:18" s="35" customFormat="1" ht="15" customHeight="1">
      <c r="A14" s="40" t="s">
        <v>21</v>
      </c>
      <c r="B14" s="40" t="s">
        <v>710</v>
      </c>
      <c r="C14" s="40" t="s">
        <v>23</v>
      </c>
      <c r="D14" s="40" t="s">
        <v>712</v>
      </c>
      <c r="E14" s="40" t="s">
        <v>25</v>
      </c>
      <c r="F14" s="40" t="s">
        <v>54</v>
      </c>
      <c r="G14" s="40" t="s">
        <v>715</v>
      </c>
      <c r="H14" s="40" t="s">
        <v>716</v>
      </c>
      <c r="I14" s="41" t="s">
        <v>717</v>
      </c>
      <c r="J14" s="40" t="s">
        <v>718</v>
      </c>
      <c r="K14" s="42" t="s">
        <v>719</v>
      </c>
      <c r="L14" s="40" t="s">
        <v>40</v>
      </c>
      <c r="M14" s="40" t="s">
        <v>720</v>
      </c>
      <c r="N14" s="40" t="s">
        <v>721</v>
      </c>
      <c r="O14" s="42" t="s">
        <v>722</v>
      </c>
      <c r="P14" s="43" t="s">
        <v>723</v>
      </c>
      <c r="Q14" s="40" t="s">
        <v>724</v>
      </c>
    </row>
    <row r="15" spans="1:18" s="39" customFormat="1" ht="35.25" customHeight="1">
      <c r="A15" s="44" t="s">
        <v>567</v>
      </c>
      <c r="B15" s="45" t="s">
        <v>1158</v>
      </c>
      <c r="C15" s="73" t="s">
        <v>1157</v>
      </c>
      <c r="D15" s="73"/>
      <c r="E15" s="46" t="s">
        <v>1159</v>
      </c>
      <c r="F15" s="46" t="s">
        <v>118</v>
      </c>
      <c r="G15" s="46" t="s">
        <v>354</v>
      </c>
      <c r="H15" s="36" t="s">
        <v>1160</v>
      </c>
      <c r="I15" s="37" t="s">
        <v>572</v>
      </c>
      <c r="J15" s="47" t="s">
        <v>1162</v>
      </c>
      <c r="K15" s="38"/>
      <c r="L15" s="44" t="s">
        <v>1156</v>
      </c>
      <c r="M15" s="47"/>
      <c r="N15" s="47"/>
      <c r="O15" s="48" t="s">
        <v>573</v>
      </c>
      <c r="P15" s="47"/>
      <c r="Q15" s="47"/>
    </row>
    <row r="18" spans="1:18">
      <c r="A18" s="137"/>
      <c r="B18" s="137"/>
      <c r="C18" s="137"/>
      <c r="D18" s="137"/>
      <c r="E18" s="137"/>
      <c r="F18" s="137"/>
      <c r="G18" s="137"/>
      <c r="H18" s="137"/>
      <c r="I18" s="137"/>
      <c r="J18" s="137"/>
      <c r="K18" s="137"/>
      <c r="L18" s="137"/>
      <c r="M18" s="137"/>
      <c r="N18" s="137"/>
      <c r="O18" s="137"/>
      <c r="P18" s="137"/>
      <c r="Q18" s="137"/>
      <c r="R18" s="137"/>
    </row>
    <row r="19" spans="1:18">
      <c r="A19" s="166" t="s">
        <v>844</v>
      </c>
      <c r="B19" s="166" t="s">
        <v>845</v>
      </c>
      <c r="C19" s="164" t="s">
        <v>846</v>
      </c>
      <c r="D19" s="164" t="s">
        <v>847</v>
      </c>
      <c r="E19" s="164" t="s">
        <v>848</v>
      </c>
      <c r="F19" s="164" t="s">
        <v>849</v>
      </c>
      <c r="G19" s="164" t="s">
        <v>850</v>
      </c>
      <c r="H19" s="164" t="s">
        <v>851</v>
      </c>
      <c r="I19" s="164" t="s">
        <v>852</v>
      </c>
      <c r="J19" s="165" t="s">
        <v>853</v>
      </c>
      <c r="K19" s="165" t="s">
        <v>854</v>
      </c>
      <c r="L19" s="165" t="s">
        <v>855</v>
      </c>
      <c r="M19" s="164" t="s">
        <v>856</v>
      </c>
      <c r="N19" s="165" t="s">
        <v>857</v>
      </c>
      <c r="O19" s="164" t="s">
        <v>858</v>
      </c>
      <c r="P19" s="165" t="s">
        <v>859</v>
      </c>
    </row>
    <row r="20" spans="1:18">
      <c r="A20" s="166"/>
      <c r="B20" s="166"/>
      <c r="C20" s="164"/>
      <c r="D20" s="164"/>
      <c r="E20" s="164"/>
      <c r="F20" s="164"/>
      <c r="G20" s="164"/>
      <c r="H20" s="164"/>
      <c r="I20" s="164"/>
      <c r="J20" s="165"/>
      <c r="K20" s="165"/>
      <c r="L20" s="165"/>
      <c r="M20" s="164"/>
      <c r="N20" s="165"/>
      <c r="O20" s="164"/>
      <c r="P20" s="165"/>
    </row>
    <row r="21" spans="1:18" ht="38.25">
      <c r="A21" s="80">
        <v>1</v>
      </c>
      <c r="B21" s="81" t="s">
        <v>860</v>
      </c>
      <c r="C21" s="82" t="s">
        <v>861</v>
      </c>
      <c r="D21" s="83" t="s">
        <v>862</v>
      </c>
      <c r="E21" s="84" t="s">
        <v>863</v>
      </c>
      <c r="F21" s="85" t="s">
        <v>864</v>
      </c>
      <c r="G21" s="86"/>
      <c r="H21" s="87" t="s">
        <v>865</v>
      </c>
      <c r="I21" s="87"/>
      <c r="J21" s="87" t="s">
        <v>866</v>
      </c>
      <c r="K21" s="87">
        <v>20110411</v>
      </c>
      <c r="L21" s="88" t="s">
        <v>867</v>
      </c>
      <c r="M21" s="89" t="s">
        <v>1161</v>
      </c>
      <c r="N21" s="90" t="s">
        <v>868</v>
      </c>
      <c r="O21" s="61"/>
      <c r="P21" s="61"/>
    </row>
    <row r="22" spans="1:18" ht="16.5">
      <c r="A22" s="80">
        <v>2</v>
      </c>
      <c r="B22" s="81" t="s">
        <v>860</v>
      </c>
      <c r="C22" s="82" t="s">
        <v>869</v>
      </c>
      <c r="D22" s="83" t="s">
        <v>862</v>
      </c>
      <c r="E22" s="84" t="s">
        <v>863</v>
      </c>
      <c r="F22" s="85" t="s">
        <v>864</v>
      </c>
      <c r="G22" s="86"/>
      <c r="H22" s="87" t="s">
        <v>870</v>
      </c>
      <c r="I22" s="87"/>
      <c r="J22" s="87" t="s">
        <v>871</v>
      </c>
      <c r="K22" s="87">
        <v>20110408</v>
      </c>
      <c r="L22" s="88" t="s">
        <v>872</v>
      </c>
      <c r="M22" s="89" t="s">
        <v>39</v>
      </c>
      <c r="N22" s="90">
        <v>2053</v>
      </c>
      <c r="O22" s="61"/>
      <c r="P22" s="61"/>
    </row>
    <row r="23" spans="1:18" ht="16.5">
      <c r="A23" s="80">
        <v>3</v>
      </c>
      <c r="B23" s="81" t="s">
        <v>860</v>
      </c>
      <c r="C23" s="82" t="s">
        <v>873</v>
      </c>
      <c r="D23" s="83" t="s">
        <v>873</v>
      </c>
      <c r="E23" s="84" t="s">
        <v>863</v>
      </c>
      <c r="F23" s="85" t="s">
        <v>864</v>
      </c>
      <c r="G23" s="61"/>
      <c r="H23" s="91" t="s">
        <v>874</v>
      </c>
      <c r="I23" s="61"/>
      <c r="J23" s="90" t="s">
        <v>875</v>
      </c>
      <c r="K23" s="87">
        <v>20110407</v>
      </c>
      <c r="L23" s="92" t="s">
        <v>876</v>
      </c>
      <c r="M23" s="89" t="s">
        <v>39</v>
      </c>
      <c r="N23" s="90">
        <v>2060</v>
      </c>
      <c r="O23" s="61"/>
      <c r="P23" s="61"/>
    </row>
    <row r="24" spans="1:18" ht="27">
      <c r="A24" s="80">
        <v>4</v>
      </c>
      <c r="B24" s="81" t="s">
        <v>860</v>
      </c>
      <c r="C24" s="82" t="s">
        <v>877</v>
      </c>
      <c r="D24" s="83" t="s">
        <v>877</v>
      </c>
      <c r="E24" s="84" t="s">
        <v>863</v>
      </c>
      <c r="F24" s="85" t="s">
        <v>864</v>
      </c>
      <c r="G24" s="61"/>
      <c r="H24" s="93" t="s">
        <v>878</v>
      </c>
      <c r="I24" s="94" t="s">
        <v>879</v>
      </c>
      <c r="J24" s="90" t="s">
        <v>880</v>
      </c>
      <c r="K24" s="87">
        <v>20110407</v>
      </c>
      <c r="L24" s="61" t="s">
        <v>881</v>
      </c>
      <c r="M24" s="89" t="s">
        <v>39</v>
      </c>
      <c r="N24" s="90">
        <v>2064</v>
      </c>
      <c r="O24" s="61"/>
      <c r="P24" s="61"/>
    </row>
    <row r="25" spans="1:18" ht="16.5">
      <c r="A25" s="80">
        <v>5</v>
      </c>
      <c r="B25" s="81" t="s">
        <v>860</v>
      </c>
      <c r="C25" s="82" t="s">
        <v>882</v>
      </c>
      <c r="D25" s="83" t="s">
        <v>883</v>
      </c>
      <c r="E25" s="84" t="s">
        <v>863</v>
      </c>
      <c r="F25" s="85" t="s">
        <v>864</v>
      </c>
      <c r="G25" s="61"/>
      <c r="H25" s="87" t="s">
        <v>884</v>
      </c>
      <c r="I25" s="61"/>
      <c r="J25" s="90" t="s">
        <v>885</v>
      </c>
      <c r="K25" s="87">
        <v>20110407</v>
      </c>
      <c r="L25" s="92" t="s">
        <v>886</v>
      </c>
      <c r="M25" s="89" t="s">
        <v>39</v>
      </c>
      <c r="N25" s="95">
        <v>2068</v>
      </c>
      <c r="O25" s="61"/>
      <c r="P25" s="61"/>
    </row>
    <row r="26" spans="1:18" ht="16.5">
      <c r="A26" s="80">
        <v>6</v>
      </c>
      <c r="B26" s="81" t="s">
        <v>860</v>
      </c>
      <c r="C26" s="82" t="s">
        <v>887</v>
      </c>
      <c r="D26" s="83" t="s">
        <v>883</v>
      </c>
      <c r="E26" s="84" t="s">
        <v>863</v>
      </c>
      <c r="F26" s="85" t="s">
        <v>864</v>
      </c>
      <c r="G26" s="61"/>
      <c r="H26" s="87" t="s">
        <v>888</v>
      </c>
      <c r="I26" s="61"/>
      <c r="J26" s="90" t="s">
        <v>889</v>
      </c>
      <c r="K26" s="87">
        <v>20110407</v>
      </c>
      <c r="L26" s="92" t="s">
        <v>886</v>
      </c>
      <c r="M26" s="89" t="s">
        <v>39</v>
      </c>
      <c r="N26" s="95">
        <v>2068</v>
      </c>
      <c r="O26" s="61"/>
      <c r="P26" s="61"/>
    </row>
    <row r="27" spans="1:18" ht="16.5">
      <c r="A27" s="80">
        <v>7</v>
      </c>
      <c r="B27" s="81" t="s">
        <v>860</v>
      </c>
      <c r="C27" s="82" t="s">
        <v>890</v>
      </c>
      <c r="D27" s="83" t="s">
        <v>883</v>
      </c>
      <c r="E27" s="84" t="s">
        <v>863</v>
      </c>
      <c r="F27" s="85" t="s">
        <v>864</v>
      </c>
      <c r="G27" s="61"/>
      <c r="H27" s="87" t="s">
        <v>884</v>
      </c>
      <c r="I27" s="61"/>
      <c r="J27" s="90" t="s">
        <v>891</v>
      </c>
      <c r="K27" s="87" t="s">
        <v>892</v>
      </c>
      <c r="L27" s="92" t="s">
        <v>886</v>
      </c>
      <c r="M27" s="89" t="s">
        <v>39</v>
      </c>
      <c r="N27" s="95">
        <v>2068</v>
      </c>
      <c r="O27" s="61"/>
      <c r="P27" s="61"/>
    </row>
    <row r="28" spans="1:18" ht="16.5">
      <c r="A28" s="80">
        <v>8</v>
      </c>
      <c r="B28" s="81" t="s">
        <v>860</v>
      </c>
      <c r="C28" s="82" t="s">
        <v>893</v>
      </c>
      <c r="D28" s="83" t="s">
        <v>894</v>
      </c>
      <c r="E28" s="84" t="s">
        <v>895</v>
      </c>
      <c r="F28" s="85" t="s">
        <v>864</v>
      </c>
      <c r="G28" s="61"/>
      <c r="H28" s="91" t="s">
        <v>884</v>
      </c>
      <c r="I28" s="94" t="s">
        <v>896</v>
      </c>
      <c r="J28" s="90" t="s">
        <v>897</v>
      </c>
      <c r="K28" s="87">
        <v>20110408</v>
      </c>
      <c r="L28" s="92" t="s">
        <v>898</v>
      </c>
      <c r="M28" s="89" t="s">
        <v>39</v>
      </c>
      <c r="N28" s="95">
        <v>2071</v>
      </c>
      <c r="O28" s="61"/>
      <c r="P28" s="61"/>
    </row>
    <row r="29" spans="1:18" ht="16.5">
      <c r="A29" s="80">
        <v>9</v>
      </c>
      <c r="B29" s="81" t="s">
        <v>860</v>
      </c>
      <c r="C29" s="82" t="s">
        <v>899</v>
      </c>
      <c r="D29" s="83" t="s">
        <v>894</v>
      </c>
      <c r="E29" s="84" t="s">
        <v>895</v>
      </c>
      <c r="F29" s="85" t="s">
        <v>864</v>
      </c>
      <c r="G29" s="61"/>
      <c r="H29" s="91" t="s">
        <v>884</v>
      </c>
      <c r="I29" s="94" t="s">
        <v>896</v>
      </c>
      <c r="J29" s="90" t="s">
        <v>900</v>
      </c>
      <c r="K29" s="87">
        <v>20110408</v>
      </c>
      <c r="L29" s="92" t="s">
        <v>901</v>
      </c>
      <c r="M29" s="89" t="s">
        <v>39</v>
      </c>
      <c r="N29" s="90">
        <v>2072</v>
      </c>
      <c r="O29" s="61"/>
      <c r="P29" s="61"/>
    </row>
    <row r="30" spans="1:18" ht="16.5">
      <c r="A30" s="80">
        <v>10</v>
      </c>
      <c r="B30" s="96" t="s">
        <v>860</v>
      </c>
      <c r="C30" s="97" t="s">
        <v>902</v>
      </c>
      <c r="D30" s="83" t="s">
        <v>903</v>
      </c>
      <c r="E30" s="75" t="s">
        <v>904</v>
      </c>
      <c r="F30" s="85" t="s">
        <v>864</v>
      </c>
      <c r="G30" s="61"/>
      <c r="H30" s="87"/>
      <c r="I30" s="94" t="s">
        <v>905</v>
      </c>
      <c r="J30" s="90" t="s">
        <v>906</v>
      </c>
      <c r="K30" s="87">
        <v>20110408</v>
      </c>
      <c r="L30" s="92" t="s">
        <v>907</v>
      </c>
      <c r="M30" s="89" t="s">
        <v>39</v>
      </c>
      <c r="N30" s="90">
        <v>2119</v>
      </c>
      <c r="O30" s="61"/>
      <c r="P30" s="61"/>
    </row>
    <row r="31" spans="1:18" ht="16.5">
      <c r="A31" s="80">
        <v>11</v>
      </c>
      <c r="B31" s="96" t="s">
        <v>860</v>
      </c>
      <c r="C31" s="97" t="s">
        <v>908</v>
      </c>
      <c r="D31" s="83" t="s">
        <v>909</v>
      </c>
      <c r="E31" s="75" t="s">
        <v>904</v>
      </c>
      <c r="F31" s="85" t="s">
        <v>864</v>
      </c>
      <c r="G31" s="94" t="s">
        <v>910</v>
      </c>
      <c r="H31" s="87"/>
      <c r="I31" s="61"/>
      <c r="J31" s="90" t="s">
        <v>911</v>
      </c>
      <c r="K31" s="87">
        <v>20110408</v>
      </c>
      <c r="L31" s="92" t="s">
        <v>912</v>
      </c>
      <c r="M31" s="89" t="s">
        <v>39</v>
      </c>
      <c r="N31" s="90">
        <v>2124</v>
      </c>
      <c r="O31" s="61"/>
      <c r="P31" s="61"/>
    </row>
    <row r="32" spans="1:18" ht="16.5">
      <c r="A32" s="80">
        <v>12</v>
      </c>
      <c r="B32" s="96" t="s">
        <v>860</v>
      </c>
      <c r="C32" s="97" t="s">
        <v>913</v>
      </c>
      <c r="D32" s="83" t="s">
        <v>909</v>
      </c>
      <c r="E32" s="75" t="s">
        <v>904</v>
      </c>
      <c r="F32" s="85" t="s">
        <v>864</v>
      </c>
      <c r="G32" s="94" t="s">
        <v>910</v>
      </c>
      <c r="H32" s="87"/>
      <c r="I32" s="61"/>
      <c r="J32" s="90" t="s">
        <v>914</v>
      </c>
      <c r="K32" s="87">
        <v>20110408</v>
      </c>
      <c r="L32" s="92" t="s">
        <v>915</v>
      </c>
      <c r="M32" s="89" t="s">
        <v>39</v>
      </c>
      <c r="N32" s="90">
        <v>2125</v>
      </c>
      <c r="O32" s="61"/>
      <c r="P32" s="61"/>
    </row>
    <row r="33" spans="1:17" ht="16.5">
      <c r="A33" s="80">
        <v>13</v>
      </c>
      <c r="B33" s="96" t="s">
        <v>860</v>
      </c>
      <c r="C33" s="97" t="s">
        <v>916</v>
      </c>
      <c r="D33" s="83" t="s">
        <v>909</v>
      </c>
      <c r="E33" s="75" t="s">
        <v>904</v>
      </c>
      <c r="F33" s="85" t="s">
        <v>864</v>
      </c>
      <c r="G33" s="94" t="s">
        <v>910</v>
      </c>
      <c r="H33" s="87"/>
      <c r="I33" s="61"/>
      <c r="J33" s="90" t="s">
        <v>917</v>
      </c>
      <c r="K33" s="87">
        <v>20110408</v>
      </c>
      <c r="L33" s="92" t="s">
        <v>918</v>
      </c>
      <c r="M33" s="89" t="s">
        <v>39</v>
      </c>
      <c r="N33" s="90">
        <v>2126</v>
      </c>
      <c r="O33" s="61"/>
      <c r="P33" s="61"/>
    </row>
    <row r="34" spans="1:17" ht="16.5">
      <c r="A34" s="80">
        <v>14</v>
      </c>
      <c r="B34" s="81" t="s">
        <v>860</v>
      </c>
      <c r="C34" s="82" t="s">
        <v>919</v>
      </c>
      <c r="D34" s="83" t="s">
        <v>920</v>
      </c>
      <c r="E34" s="84" t="s">
        <v>921</v>
      </c>
      <c r="F34" s="85" t="s">
        <v>922</v>
      </c>
      <c r="G34" s="61"/>
      <c r="H34" s="91" t="s">
        <v>923</v>
      </c>
      <c r="I34" s="94" t="s">
        <v>924</v>
      </c>
      <c r="J34" s="90" t="s">
        <v>925</v>
      </c>
      <c r="K34" s="87">
        <v>20110408</v>
      </c>
      <c r="L34" s="92" t="s">
        <v>926</v>
      </c>
      <c r="M34" s="89" t="s">
        <v>39</v>
      </c>
      <c r="N34" s="95">
        <v>2144</v>
      </c>
      <c r="O34" s="61" t="s">
        <v>927</v>
      </c>
      <c r="P34" s="61" t="s">
        <v>928</v>
      </c>
    </row>
    <row r="35" spans="1:17" ht="16.5">
      <c r="A35" s="80">
        <v>15</v>
      </c>
      <c r="B35" s="81" t="s">
        <v>929</v>
      </c>
      <c r="C35" s="82" t="s">
        <v>930</v>
      </c>
      <c r="D35" s="83" t="s">
        <v>920</v>
      </c>
      <c r="E35" s="84" t="s">
        <v>921</v>
      </c>
      <c r="F35" s="85" t="s">
        <v>922</v>
      </c>
      <c r="G35" s="61"/>
      <c r="H35" s="91" t="s">
        <v>923</v>
      </c>
      <c r="I35" s="94" t="s">
        <v>924</v>
      </c>
      <c r="J35" s="90" t="s">
        <v>931</v>
      </c>
      <c r="K35" s="87">
        <v>20110408</v>
      </c>
      <c r="L35" s="87" t="s">
        <v>932</v>
      </c>
      <c r="M35" s="89" t="s">
        <v>39</v>
      </c>
      <c r="N35" s="95">
        <v>2145</v>
      </c>
      <c r="O35" s="61"/>
      <c r="P35" s="61"/>
    </row>
    <row r="36" spans="1:17" ht="16.5">
      <c r="A36" s="80">
        <v>16</v>
      </c>
      <c r="B36" s="81" t="s">
        <v>929</v>
      </c>
      <c r="C36" s="82" t="s">
        <v>933</v>
      </c>
      <c r="D36" s="83" t="s">
        <v>920</v>
      </c>
      <c r="E36" s="84" t="s">
        <v>921</v>
      </c>
      <c r="F36" s="85" t="s">
        <v>922</v>
      </c>
      <c r="G36" s="61"/>
      <c r="H36" s="91" t="s">
        <v>923</v>
      </c>
      <c r="I36" s="94" t="s">
        <v>924</v>
      </c>
      <c r="J36" s="90" t="s">
        <v>934</v>
      </c>
      <c r="K36" s="87">
        <v>20110408</v>
      </c>
      <c r="L36" s="92" t="s">
        <v>935</v>
      </c>
      <c r="M36" s="89" t="s">
        <v>39</v>
      </c>
      <c r="N36" s="95">
        <v>2146</v>
      </c>
      <c r="O36" s="61"/>
      <c r="P36" s="61"/>
    </row>
    <row r="37" spans="1:17" ht="16.5">
      <c r="A37" s="80">
        <v>17</v>
      </c>
      <c r="B37" s="81" t="s">
        <v>929</v>
      </c>
      <c r="C37" s="82" t="s">
        <v>936</v>
      </c>
      <c r="D37" s="83" t="s">
        <v>920</v>
      </c>
      <c r="E37" s="84" t="s">
        <v>921</v>
      </c>
      <c r="F37" s="85" t="s">
        <v>922</v>
      </c>
      <c r="G37" s="61"/>
      <c r="H37" s="91" t="s">
        <v>923</v>
      </c>
      <c r="I37" s="94" t="s">
        <v>924</v>
      </c>
      <c r="J37" s="90" t="s">
        <v>937</v>
      </c>
      <c r="K37" s="87">
        <v>20110408</v>
      </c>
      <c r="L37" s="92" t="s">
        <v>926</v>
      </c>
      <c r="M37" s="89" t="s">
        <v>39</v>
      </c>
      <c r="N37" s="95" t="s">
        <v>938</v>
      </c>
      <c r="O37" s="98" t="s">
        <v>939</v>
      </c>
      <c r="P37" s="98" t="s">
        <v>940</v>
      </c>
    </row>
    <row r="38" spans="1:17" ht="16.5">
      <c r="A38" s="80">
        <v>18</v>
      </c>
      <c r="B38" s="81" t="s">
        <v>929</v>
      </c>
      <c r="C38" s="82" t="s">
        <v>941</v>
      </c>
      <c r="D38" s="83" t="s">
        <v>920</v>
      </c>
      <c r="E38" s="84" t="s">
        <v>921</v>
      </c>
      <c r="F38" s="85" t="s">
        <v>922</v>
      </c>
      <c r="G38" s="61"/>
      <c r="H38" s="91" t="s">
        <v>923</v>
      </c>
      <c r="I38" s="94" t="s">
        <v>924</v>
      </c>
      <c r="J38" s="99"/>
      <c r="K38" s="87">
        <v>20110408</v>
      </c>
      <c r="L38" s="61" t="s">
        <v>935</v>
      </c>
      <c r="M38" s="89" t="s">
        <v>39</v>
      </c>
      <c r="N38" s="95">
        <v>2148</v>
      </c>
      <c r="O38" s="61" t="s">
        <v>942</v>
      </c>
      <c r="P38" s="61" t="s">
        <v>943</v>
      </c>
    </row>
    <row r="39" spans="1:17" ht="16.5">
      <c r="A39" s="80">
        <v>19</v>
      </c>
      <c r="B39" s="96" t="s">
        <v>929</v>
      </c>
      <c r="C39" s="97" t="s">
        <v>944</v>
      </c>
      <c r="D39" s="83" t="s">
        <v>944</v>
      </c>
      <c r="E39" s="84" t="s">
        <v>921</v>
      </c>
      <c r="F39" s="85" t="s">
        <v>922</v>
      </c>
      <c r="G39" s="61"/>
      <c r="H39" s="87"/>
      <c r="I39" s="100" t="s">
        <v>945</v>
      </c>
      <c r="J39" s="101" t="s">
        <v>946</v>
      </c>
      <c r="K39" s="87">
        <v>20110411</v>
      </c>
      <c r="L39" s="61" t="s">
        <v>947</v>
      </c>
      <c r="M39" s="89" t="s">
        <v>39</v>
      </c>
      <c r="N39" s="90">
        <v>2152</v>
      </c>
      <c r="O39" s="61"/>
      <c r="P39" s="61"/>
    </row>
    <row r="40" spans="1:17" ht="16.5">
      <c r="A40" s="80">
        <v>20</v>
      </c>
      <c r="B40" s="81" t="s">
        <v>929</v>
      </c>
      <c r="C40" s="83" t="s">
        <v>948</v>
      </c>
      <c r="D40" s="83" t="s">
        <v>949</v>
      </c>
      <c r="E40" s="102" t="s">
        <v>950</v>
      </c>
      <c r="F40" s="85" t="s">
        <v>922</v>
      </c>
      <c r="G40" s="102"/>
      <c r="H40" s="103" t="s">
        <v>951</v>
      </c>
      <c r="I40" s="104"/>
      <c r="J40" s="105" t="s">
        <v>952</v>
      </c>
      <c r="K40" s="87">
        <v>20110425</v>
      </c>
      <c r="L40" s="87">
        <v>990006</v>
      </c>
      <c r="M40" s="89" t="s">
        <v>39</v>
      </c>
      <c r="N40" s="106">
        <v>2085</v>
      </c>
      <c r="O40" s="90"/>
      <c r="P40" s="61"/>
      <c r="Q40" s="107"/>
    </row>
    <row r="41" spans="1:17" ht="16.5">
      <c r="A41" s="80">
        <v>21</v>
      </c>
      <c r="B41" s="81" t="s">
        <v>929</v>
      </c>
      <c r="C41" s="83" t="s">
        <v>953</v>
      </c>
      <c r="D41" s="83" t="s">
        <v>949</v>
      </c>
      <c r="E41" s="102" t="s">
        <v>950</v>
      </c>
      <c r="F41" s="85" t="s">
        <v>922</v>
      </c>
      <c r="G41" s="102"/>
      <c r="H41" s="103" t="s">
        <v>951</v>
      </c>
      <c r="I41" s="104"/>
      <c r="J41" s="105" t="s">
        <v>954</v>
      </c>
      <c r="K41" s="87">
        <v>20110425</v>
      </c>
      <c r="L41" s="87">
        <v>990007</v>
      </c>
      <c r="M41" s="89" t="s">
        <v>39</v>
      </c>
      <c r="N41" s="106">
        <v>2086</v>
      </c>
      <c r="O41" s="90"/>
      <c r="P41" s="61"/>
      <c r="Q41" s="107"/>
    </row>
    <row r="42" spans="1:17" ht="16.5">
      <c r="A42" s="80">
        <v>22</v>
      </c>
      <c r="B42" s="96" t="s">
        <v>929</v>
      </c>
      <c r="C42" s="83" t="s">
        <v>955</v>
      </c>
      <c r="D42" s="83" t="s">
        <v>949</v>
      </c>
      <c r="E42" s="102" t="s">
        <v>950</v>
      </c>
      <c r="F42" s="85" t="s">
        <v>922</v>
      </c>
      <c r="G42" s="61"/>
      <c r="H42" s="91" t="s">
        <v>956</v>
      </c>
      <c r="I42" s="61"/>
      <c r="J42" s="90" t="s">
        <v>957</v>
      </c>
      <c r="K42" s="87">
        <v>20110411</v>
      </c>
      <c r="L42" s="87">
        <v>100204</v>
      </c>
      <c r="M42" s="89" t="s">
        <v>39</v>
      </c>
      <c r="N42" s="90" t="s">
        <v>958</v>
      </c>
      <c r="O42" s="61"/>
      <c r="P42" s="61"/>
    </row>
    <row r="43" spans="1:17" ht="16.5">
      <c r="A43" s="80">
        <v>23</v>
      </c>
      <c r="B43" s="96" t="s">
        <v>929</v>
      </c>
      <c r="C43" s="83" t="s">
        <v>959</v>
      </c>
      <c r="D43" s="83" t="s">
        <v>949</v>
      </c>
      <c r="E43" s="102" t="s">
        <v>950</v>
      </c>
      <c r="F43" s="85" t="s">
        <v>922</v>
      </c>
      <c r="G43" s="61"/>
      <c r="H43" s="91" t="s">
        <v>956</v>
      </c>
      <c r="I43" s="61"/>
      <c r="J43" s="90" t="s">
        <v>960</v>
      </c>
      <c r="K43" s="87">
        <v>20110411</v>
      </c>
      <c r="L43" s="87">
        <v>100207</v>
      </c>
      <c r="M43" s="89" t="s">
        <v>39</v>
      </c>
      <c r="N43" s="90">
        <v>2088</v>
      </c>
      <c r="O43" s="61"/>
      <c r="P43" s="61"/>
    </row>
    <row r="44" spans="1:17" ht="16.5">
      <c r="A44" s="80">
        <v>24</v>
      </c>
      <c r="B44" s="96" t="s">
        <v>929</v>
      </c>
      <c r="C44" s="83" t="s">
        <v>961</v>
      </c>
      <c r="D44" s="83" t="s">
        <v>962</v>
      </c>
      <c r="E44" s="102" t="s">
        <v>950</v>
      </c>
      <c r="F44" s="85" t="s">
        <v>922</v>
      </c>
      <c r="G44" s="61"/>
      <c r="H44" s="91" t="s">
        <v>956</v>
      </c>
      <c r="I44" s="61"/>
      <c r="J44" s="90" t="s">
        <v>963</v>
      </c>
      <c r="K44" s="90">
        <v>20110412</v>
      </c>
      <c r="L44" s="87">
        <v>100208</v>
      </c>
      <c r="M44" s="89" t="s">
        <v>39</v>
      </c>
      <c r="N44" s="90">
        <v>2089</v>
      </c>
      <c r="O44" s="61"/>
      <c r="P44" s="61"/>
    </row>
    <row r="45" spans="1:17" ht="16.5">
      <c r="A45" s="80">
        <v>25</v>
      </c>
      <c r="B45" s="96" t="s">
        <v>929</v>
      </c>
      <c r="C45" s="83" t="s">
        <v>964</v>
      </c>
      <c r="D45" s="83" t="s">
        <v>962</v>
      </c>
      <c r="E45" s="102" t="s">
        <v>950</v>
      </c>
      <c r="F45" s="85" t="s">
        <v>922</v>
      </c>
      <c r="G45" s="61"/>
      <c r="H45" s="91" t="s">
        <v>956</v>
      </c>
      <c r="I45" s="61"/>
      <c r="J45" s="90" t="s">
        <v>965</v>
      </c>
      <c r="K45" s="90">
        <v>20110412</v>
      </c>
      <c r="L45" s="87">
        <v>100209</v>
      </c>
      <c r="M45" s="89" t="s">
        <v>39</v>
      </c>
      <c r="N45" s="90">
        <v>2089</v>
      </c>
      <c r="O45" s="61"/>
      <c r="P45" s="61"/>
    </row>
    <row r="46" spans="1:17" ht="16.5">
      <c r="A46" s="80">
        <v>26</v>
      </c>
      <c r="B46" s="96" t="s">
        <v>929</v>
      </c>
      <c r="C46" s="83" t="s">
        <v>966</v>
      </c>
      <c r="D46" s="83" t="s">
        <v>962</v>
      </c>
      <c r="E46" s="102" t="s">
        <v>950</v>
      </c>
      <c r="F46" s="85" t="s">
        <v>922</v>
      </c>
      <c r="G46" s="61"/>
      <c r="H46" s="91" t="s">
        <v>956</v>
      </c>
      <c r="I46" s="61"/>
      <c r="J46" s="90" t="s">
        <v>967</v>
      </c>
      <c r="K46" s="90">
        <v>20110412</v>
      </c>
      <c r="L46" s="87">
        <v>100210</v>
      </c>
      <c r="M46" s="89" t="s">
        <v>39</v>
      </c>
      <c r="N46" s="90">
        <v>2089</v>
      </c>
      <c r="O46" s="61"/>
      <c r="P46" s="61"/>
    </row>
    <row r="47" spans="1:17" ht="16.5">
      <c r="A47" s="80">
        <v>27</v>
      </c>
      <c r="B47" s="96" t="s">
        <v>929</v>
      </c>
      <c r="C47" s="83" t="s">
        <v>968</v>
      </c>
      <c r="D47" s="83" t="s">
        <v>962</v>
      </c>
      <c r="E47" s="102" t="s">
        <v>950</v>
      </c>
      <c r="F47" s="85" t="s">
        <v>922</v>
      </c>
      <c r="G47" s="61"/>
      <c r="H47" s="91" t="s">
        <v>956</v>
      </c>
      <c r="I47" s="61"/>
      <c r="J47" s="90" t="s">
        <v>969</v>
      </c>
      <c r="K47" s="90">
        <v>20110412</v>
      </c>
      <c r="L47" s="87">
        <v>100232</v>
      </c>
      <c r="M47" s="89" t="s">
        <v>39</v>
      </c>
      <c r="N47" s="90">
        <v>2090</v>
      </c>
      <c r="O47" s="61"/>
      <c r="P47" s="61"/>
    </row>
    <row r="48" spans="1:17" ht="16.5">
      <c r="A48" s="80">
        <v>28</v>
      </c>
      <c r="B48" s="96" t="s">
        <v>929</v>
      </c>
      <c r="C48" s="83" t="s">
        <v>970</v>
      </c>
      <c r="D48" s="83" t="s">
        <v>962</v>
      </c>
      <c r="E48" s="102" t="s">
        <v>950</v>
      </c>
      <c r="F48" s="85" t="s">
        <v>922</v>
      </c>
      <c r="G48" s="61"/>
      <c r="H48" s="91" t="s">
        <v>956</v>
      </c>
      <c r="I48" s="61"/>
      <c r="J48" s="90" t="s">
        <v>971</v>
      </c>
      <c r="K48" s="90">
        <v>20110412</v>
      </c>
      <c r="L48" s="87">
        <v>100233</v>
      </c>
      <c r="M48" s="89" t="s">
        <v>39</v>
      </c>
      <c r="N48" s="90">
        <v>2090</v>
      </c>
      <c r="O48" s="61"/>
      <c r="P48" s="61"/>
    </row>
    <row r="49" spans="1:17" ht="16.5">
      <c r="A49" s="80">
        <v>29</v>
      </c>
      <c r="B49" s="96" t="s">
        <v>929</v>
      </c>
      <c r="C49" s="83" t="s">
        <v>972</v>
      </c>
      <c r="D49" s="83" t="s">
        <v>962</v>
      </c>
      <c r="E49" s="102" t="s">
        <v>950</v>
      </c>
      <c r="F49" s="85" t="s">
        <v>922</v>
      </c>
      <c r="G49" s="61"/>
      <c r="H49" s="91" t="s">
        <v>956</v>
      </c>
      <c r="I49" s="61"/>
      <c r="J49" s="90" t="s">
        <v>973</v>
      </c>
      <c r="K49" s="90">
        <v>20110412</v>
      </c>
      <c r="L49" s="87">
        <v>100234</v>
      </c>
      <c r="M49" s="89" t="s">
        <v>39</v>
      </c>
      <c r="N49" s="90">
        <v>2090</v>
      </c>
      <c r="O49" s="61"/>
      <c r="P49" s="61"/>
    </row>
    <row r="50" spans="1:17" ht="16.5">
      <c r="A50" s="80">
        <v>30</v>
      </c>
      <c r="B50" s="96" t="s">
        <v>929</v>
      </c>
      <c r="C50" s="83" t="s">
        <v>974</v>
      </c>
      <c r="D50" s="83" t="s">
        <v>962</v>
      </c>
      <c r="E50" s="102" t="s">
        <v>950</v>
      </c>
      <c r="F50" s="85" t="s">
        <v>922</v>
      </c>
      <c r="G50" s="61"/>
      <c r="H50" s="91" t="s">
        <v>956</v>
      </c>
      <c r="I50" s="61"/>
      <c r="J50" s="90" t="s">
        <v>975</v>
      </c>
      <c r="K50" s="90">
        <v>20110412</v>
      </c>
      <c r="L50" s="90">
        <v>100216</v>
      </c>
      <c r="M50" s="89" t="s">
        <v>39</v>
      </c>
      <c r="N50" s="90">
        <v>2091</v>
      </c>
      <c r="O50" s="61"/>
      <c r="P50" s="61"/>
    </row>
    <row r="51" spans="1:17" ht="16.5">
      <c r="A51" s="80">
        <v>31</v>
      </c>
      <c r="B51" s="96" t="s">
        <v>929</v>
      </c>
      <c r="C51" s="83" t="s">
        <v>976</v>
      </c>
      <c r="D51" s="83" t="s">
        <v>962</v>
      </c>
      <c r="E51" s="102" t="s">
        <v>950</v>
      </c>
      <c r="F51" s="85" t="s">
        <v>922</v>
      </c>
      <c r="G51" s="61"/>
      <c r="H51" s="91" t="s">
        <v>956</v>
      </c>
      <c r="I51" s="61"/>
      <c r="J51" s="90" t="s">
        <v>977</v>
      </c>
      <c r="K51" s="90">
        <v>20110412</v>
      </c>
      <c r="L51" s="90">
        <v>100217</v>
      </c>
      <c r="M51" s="89" t="s">
        <v>39</v>
      </c>
      <c r="N51" s="90">
        <v>2091</v>
      </c>
      <c r="O51" s="61"/>
      <c r="P51" s="61"/>
    </row>
    <row r="52" spans="1:17" ht="16.5">
      <c r="A52" s="80">
        <v>32</v>
      </c>
      <c r="B52" s="96" t="s">
        <v>929</v>
      </c>
      <c r="C52" s="83" t="s">
        <v>978</v>
      </c>
      <c r="D52" s="83" t="s">
        <v>962</v>
      </c>
      <c r="E52" s="102" t="s">
        <v>950</v>
      </c>
      <c r="F52" s="85" t="s">
        <v>922</v>
      </c>
      <c r="G52" s="61"/>
      <c r="H52" s="91" t="s">
        <v>956</v>
      </c>
      <c r="I52" s="61"/>
      <c r="J52" s="90" t="s">
        <v>979</v>
      </c>
      <c r="K52" s="90">
        <v>20110412</v>
      </c>
      <c r="L52" s="90">
        <v>100218</v>
      </c>
      <c r="M52" s="89" t="s">
        <v>39</v>
      </c>
      <c r="N52" s="90">
        <v>2091</v>
      </c>
      <c r="O52" s="61"/>
      <c r="P52" s="61"/>
    </row>
    <row r="53" spans="1:17" ht="16.5">
      <c r="A53" s="80">
        <v>33</v>
      </c>
      <c r="B53" s="96" t="s">
        <v>929</v>
      </c>
      <c r="C53" s="83" t="s">
        <v>980</v>
      </c>
      <c r="D53" s="83" t="s">
        <v>962</v>
      </c>
      <c r="E53" s="102" t="s">
        <v>950</v>
      </c>
      <c r="F53" s="85" t="s">
        <v>922</v>
      </c>
      <c r="G53" s="61"/>
      <c r="H53" s="91" t="s">
        <v>956</v>
      </c>
      <c r="I53" s="61"/>
      <c r="J53" s="90" t="s">
        <v>981</v>
      </c>
      <c r="K53" s="90">
        <v>20110412</v>
      </c>
      <c r="L53" s="108">
        <v>100250</v>
      </c>
      <c r="M53" s="89" t="s">
        <v>39</v>
      </c>
      <c r="N53" s="90">
        <v>2092</v>
      </c>
      <c r="O53" s="61"/>
      <c r="P53" s="61"/>
    </row>
    <row r="54" spans="1:17" ht="16.5">
      <c r="A54" s="80">
        <v>34</v>
      </c>
      <c r="B54" s="96" t="s">
        <v>929</v>
      </c>
      <c r="C54" s="83" t="s">
        <v>982</v>
      </c>
      <c r="D54" s="83" t="s">
        <v>962</v>
      </c>
      <c r="E54" s="102" t="s">
        <v>950</v>
      </c>
      <c r="F54" s="85" t="s">
        <v>922</v>
      </c>
      <c r="G54" s="61"/>
      <c r="H54" s="91" t="s">
        <v>956</v>
      </c>
      <c r="I54" s="61"/>
      <c r="J54" s="90" t="s">
        <v>983</v>
      </c>
      <c r="K54" s="90">
        <v>20110412</v>
      </c>
      <c r="L54" s="108">
        <v>100251</v>
      </c>
      <c r="M54" s="89" t="s">
        <v>39</v>
      </c>
      <c r="N54" s="90">
        <v>2092</v>
      </c>
      <c r="O54" s="61"/>
      <c r="P54" s="61"/>
    </row>
    <row r="55" spans="1:17" ht="16.5">
      <c r="A55" s="80">
        <v>35</v>
      </c>
      <c r="B55" s="96" t="s">
        <v>929</v>
      </c>
      <c r="C55" s="83" t="s">
        <v>984</v>
      </c>
      <c r="D55" s="83" t="s">
        <v>962</v>
      </c>
      <c r="E55" s="102" t="s">
        <v>950</v>
      </c>
      <c r="F55" s="85" t="s">
        <v>922</v>
      </c>
      <c r="G55" s="61"/>
      <c r="H55" s="91" t="s">
        <v>956</v>
      </c>
      <c r="I55" s="61"/>
      <c r="J55" s="90" t="s">
        <v>985</v>
      </c>
      <c r="K55" s="90">
        <v>20110412</v>
      </c>
      <c r="L55" s="108">
        <v>100252</v>
      </c>
      <c r="M55" s="89" t="s">
        <v>39</v>
      </c>
      <c r="N55" s="90">
        <v>2092</v>
      </c>
      <c r="O55" s="61"/>
      <c r="P55" s="61"/>
    </row>
    <row r="56" spans="1:17" ht="16.5">
      <c r="A56" s="80">
        <v>36</v>
      </c>
      <c r="B56" s="109" t="s">
        <v>929</v>
      </c>
      <c r="C56" s="83" t="s">
        <v>986</v>
      </c>
      <c r="D56" s="83" t="s">
        <v>987</v>
      </c>
      <c r="E56" s="110" t="s">
        <v>950</v>
      </c>
      <c r="F56" s="98" t="s">
        <v>922</v>
      </c>
      <c r="G56" s="111">
        <v>6000088714</v>
      </c>
      <c r="H56" s="112" t="s">
        <v>956</v>
      </c>
      <c r="I56" s="98"/>
      <c r="J56" s="101" t="s">
        <v>988</v>
      </c>
      <c r="K56" s="101">
        <v>20110411</v>
      </c>
      <c r="L56" s="113">
        <v>100219</v>
      </c>
      <c r="M56" s="89" t="s">
        <v>39</v>
      </c>
      <c r="N56" s="101">
        <v>2094</v>
      </c>
      <c r="O56" s="98" t="s">
        <v>989</v>
      </c>
      <c r="P56" s="61" t="s">
        <v>990</v>
      </c>
      <c r="Q56" s="114"/>
    </row>
    <row r="57" spans="1:17" ht="16.5">
      <c r="A57" s="80">
        <v>37</v>
      </c>
      <c r="B57" s="96" t="s">
        <v>929</v>
      </c>
      <c r="C57" s="83" t="s">
        <v>991</v>
      </c>
      <c r="D57" s="83" t="s">
        <v>992</v>
      </c>
      <c r="E57" s="102" t="s">
        <v>950</v>
      </c>
      <c r="F57" s="85" t="s">
        <v>922</v>
      </c>
      <c r="G57" s="94" t="s">
        <v>993</v>
      </c>
      <c r="H57" s="61"/>
      <c r="I57" s="94"/>
      <c r="J57" s="101" t="s">
        <v>994</v>
      </c>
      <c r="K57" s="90">
        <v>20110411</v>
      </c>
      <c r="L57" s="90">
        <v>100001</v>
      </c>
      <c r="M57" s="89" t="s">
        <v>39</v>
      </c>
      <c r="N57" s="90">
        <v>2095</v>
      </c>
      <c r="O57" s="61"/>
      <c r="P57" s="61"/>
    </row>
    <row r="58" spans="1:17" ht="16.5">
      <c r="A58" s="80">
        <v>38</v>
      </c>
      <c r="B58" s="96" t="s">
        <v>929</v>
      </c>
      <c r="C58" s="83" t="s">
        <v>995</v>
      </c>
      <c r="D58" s="83" t="s">
        <v>992</v>
      </c>
      <c r="E58" s="102" t="s">
        <v>950</v>
      </c>
      <c r="F58" s="85" t="s">
        <v>922</v>
      </c>
      <c r="G58" s="94" t="s">
        <v>993</v>
      </c>
      <c r="H58" s="61"/>
      <c r="I58" s="61"/>
      <c r="J58" s="101" t="s">
        <v>996</v>
      </c>
      <c r="K58" s="90">
        <v>20110411</v>
      </c>
      <c r="L58" s="90">
        <v>100104</v>
      </c>
      <c r="M58" s="89" t="s">
        <v>39</v>
      </c>
      <c r="N58" s="90">
        <v>2097</v>
      </c>
      <c r="O58" s="61"/>
      <c r="P58" s="61"/>
    </row>
    <row r="59" spans="1:17" ht="16.5">
      <c r="A59" s="80">
        <v>39</v>
      </c>
      <c r="B59" s="81" t="s">
        <v>929</v>
      </c>
      <c r="C59" s="83" t="s">
        <v>997</v>
      </c>
      <c r="D59" s="83" t="s">
        <v>992</v>
      </c>
      <c r="E59" s="102" t="s">
        <v>950</v>
      </c>
      <c r="F59" s="115" t="s">
        <v>998</v>
      </c>
      <c r="G59" s="116">
        <v>1204936567</v>
      </c>
      <c r="H59" s="104"/>
      <c r="I59" s="104"/>
      <c r="J59" s="117" t="s">
        <v>999</v>
      </c>
      <c r="K59" s="117">
        <v>20110423</v>
      </c>
      <c r="L59" s="117">
        <v>990012</v>
      </c>
      <c r="M59" s="89" t="s">
        <v>39</v>
      </c>
      <c r="N59" s="90" t="s">
        <v>1000</v>
      </c>
      <c r="O59" s="95"/>
      <c r="P59" s="61"/>
      <c r="Q59" s="107"/>
    </row>
    <row r="60" spans="1:17" ht="16.5">
      <c r="A60" s="80">
        <v>40</v>
      </c>
      <c r="B60" s="109" t="s">
        <v>929</v>
      </c>
      <c r="C60" s="83" t="s">
        <v>1001</v>
      </c>
      <c r="D60" s="83" t="s">
        <v>992</v>
      </c>
      <c r="E60" s="110" t="s">
        <v>950</v>
      </c>
      <c r="F60" s="109"/>
      <c r="G60" s="110"/>
      <c r="H60" s="118" t="s">
        <v>1002</v>
      </c>
      <c r="I60" s="119"/>
      <c r="J60" s="105" t="s">
        <v>1003</v>
      </c>
      <c r="K60" s="117" t="s">
        <v>1004</v>
      </c>
      <c r="L60" s="120" t="s">
        <v>1005</v>
      </c>
      <c r="M60" s="89" t="s">
        <v>39</v>
      </c>
      <c r="N60" s="105" t="s">
        <v>1006</v>
      </c>
      <c r="O60" s="101"/>
      <c r="P60" s="98"/>
      <c r="Q60" s="121"/>
    </row>
    <row r="61" spans="1:17" ht="16.5">
      <c r="A61" s="80">
        <v>41</v>
      </c>
      <c r="B61" s="96" t="s">
        <v>1007</v>
      </c>
      <c r="C61" s="83" t="s">
        <v>1008</v>
      </c>
      <c r="D61" s="83" t="s">
        <v>1009</v>
      </c>
      <c r="E61" s="102" t="s">
        <v>1010</v>
      </c>
      <c r="F61" s="85" t="s">
        <v>1011</v>
      </c>
      <c r="G61" s="94" t="s">
        <v>1012</v>
      </c>
      <c r="H61" s="61"/>
      <c r="I61" s="61"/>
      <c r="J61" s="90" t="s">
        <v>1013</v>
      </c>
      <c r="K61" s="90">
        <v>20110411</v>
      </c>
      <c r="L61" s="90">
        <v>100001</v>
      </c>
      <c r="M61" s="89" t="s">
        <v>39</v>
      </c>
      <c r="N61" s="90">
        <v>2100</v>
      </c>
      <c r="O61" s="61"/>
      <c r="P61" s="61"/>
    </row>
    <row r="62" spans="1:17" ht="16.5">
      <c r="A62" s="80">
        <v>42</v>
      </c>
      <c r="B62" s="96" t="s">
        <v>1007</v>
      </c>
      <c r="C62" s="83" t="s">
        <v>1014</v>
      </c>
      <c r="D62" s="83" t="s">
        <v>1009</v>
      </c>
      <c r="E62" s="102" t="s">
        <v>1010</v>
      </c>
      <c r="F62" s="85" t="s">
        <v>1011</v>
      </c>
      <c r="G62" s="61"/>
      <c r="H62" s="94" t="s">
        <v>1015</v>
      </c>
      <c r="I62" s="94" t="s">
        <v>1015</v>
      </c>
      <c r="J62" s="101" t="s">
        <v>1016</v>
      </c>
      <c r="K62" s="90">
        <v>20110411</v>
      </c>
      <c r="L62" s="90">
        <v>100100</v>
      </c>
      <c r="M62" s="89" t="s">
        <v>39</v>
      </c>
      <c r="N62" s="90">
        <v>2101</v>
      </c>
      <c r="O62" s="61"/>
      <c r="P62" s="61"/>
    </row>
    <row r="63" spans="1:17" ht="16.5">
      <c r="A63" s="80">
        <v>43</v>
      </c>
      <c r="B63" s="81" t="s">
        <v>1007</v>
      </c>
      <c r="C63" s="83" t="s">
        <v>1017</v>
      </c>
      <c r="D63" s="83" t="s">
        <v>1009</v>
      </c>
      <c r="E63" s="102" t="s">
        <v>1010</v>
      </c>
      <c r="F63" s="81"/>
      <c r="G63" s="75"/>
      <c r="H63" s="103" t="s">
        <v>1018</v>
      </c>
      <c r="I63" s="104"/>
      <c r="J63" s="112" t="s">
        <v>1019</v>
      </c>
      <c r="K63" s="117">
        <v>20110423</v>
      </c>
      <c r="L63" s="117">
        <v>990012</v>
      </c>
      <c r="M63" s="89" t="s">
        <v>39</v>
      </c>
      <c r="N63" s="90" t="s">
        <v>1020</v>
      </c>
      <c r="O63" s="90"/>
      <c r="P63" s="61"/>
      <c r="Q63" s="107"/>
    </row>
    <row r="64" spans="1:17" ht="16.5">
      <c r="A64" s="80">
        <v>44</v>
      </c>
      <c r="B64" s="81" t="s">
        <v>1007</v>
      </c>
      <c r="C64" s="83" t="s">
        <v>1021</v>
      </c>
      <c r="D64" s="83" t="s">
        <v>1009</v>
      </c>
      <c r="E64" s="102" t="s">
        <v>1010</v>
      </c>
      <c r="F64" s="81"/>
      <c r="G64" s="75"/>
      <c r="H64" s="103" t="s">
        <v>1018</v>
      </c>
      <c r="I64" s="104"/>
      <c r="J64" s="117" t="s">
        <v>1022</v>
      </c>
      <c r="K64" s="117">
        <v>20110422</v>
      </c>
      <c r="L64" s="117">
        <v>100101</v>
      </c>
      <c r="M64" s="89" t="s">
        <v>39</v>
      </c>
      <c r="N64" s="90" t="s">
        <v>1023</v>
      </c>
      <c r="O64" s="90"/>
      <c r="P64" s="61"/>
      <c r="Q64" s="107"/>
    </row>
    <row r="65" spans="1:16" ht="16.5">
      <c r="A65" s="80">
        <v>45</v>
      </c>
      <c r="B65" s="96" t="s">
        <v>1007</v>
      </c>
      <c r="C65" s="83" t="s">
        <v>1024</v>
      </c>
      <c r="D65" s="83" t="s">
        <v>1009</v>
      </c>
      <c r="E65" s="102" t="s">
        <v>1010</v>
      </c>
      <c r="F65" s="85" t="s">
        <v>1011</v>
      </c>
      <c r="G65" s="94" t="s">
        <v>1012</v>
      </c>
      <c r="H65" s="61"/>
      <c r="I65" s="94"/>
      <c r="J65" s="90" t="s">
        <v>1025</v>
      </c>
      <c r="K65" s="90">
        <v>20110411</v>
      </c>
      <c r="L65" s="90">
        <v>100104</v>
      </c>
      <c r="M65" s="89" t="s">
        <v>39</v>
      </c>
      <c r="N65" s="90">
        <v>2104</v>
      </c>
      <c r="O65" s="61"/>
      <c r="P65" s="61"/>
    </row>
    <row r="66" spans="1:16" ht="16.5">
      <c r="A66" s="80">
        <v>46</v>
      </c>
      <c r="B66" s="96" t="s">
        <v>1007</v>
      </c>
      <c r="C66" s="83" t="s">
        <v>1026</v>
      </c>
      <c r="D66" s="83" t="s">
        <v>1027</v>
      </c>
      <c r="E66" s="102" t="s">
        <v>1010</v>
      </c>
      <c r="F66" s="85" t="s">
        <v>1011</v>
      </c>
      <c r="G66" s="61"/>
      <c r="H66" s="91" t="s">
        <v>1028</v>
      </c>
      <c r="I66" s="61"/>
      <c r="J66" s="90" t="s">
        <v>1029</v>
      </c>
      <c r="K66" s="90">
        <v>20110409</v>
      </c>
      <c r="L66" s="90">
        <v>100202</v>
      </c>
      <c r="M66" s="89" t="s">
        <v>39</v>
      </c>
      <c r="N66" s="90">
        <v>2109</v>
      </c>
      <c r="O66" s="61"/>
      <c r="P66" s="61"/>
    </row>
    <row r="67" spans="1:16" ht="16.5">
      <c r="A67" s="80">
        <v>47</v>
      </c>
      <c r="B67" s="96" t="s">
        <v>1007</v>
      </c>
      <c r="C67" s="83" t="s">
        <v>1030</v>
      </c>
      <c r="D67" s="83" t="s">
        <v>1027</v>
      </c>
      <c r="E67" s="102" t="s">
        <v>1010</v>
      </c>
      <c r="F67" s="85" t="s">
        <v>1011</v>
      </c>
      <c r="G67" s="61"/>
      <c r="H67" s="91" t="s">
        <v>1028</v>
      </c>
      <c r="I67" s="61"/>
      <c r="J67" s="90" t="s">
        <v>1031</v>
      </c>
      <c r="K67" s="117">
        <v>20110422</v>
      </c>
      <c r="L67" s="117">
        <v>100203</v>
      </c>
      <c r="M67" s="89" t="s">
        <v>39</v>
      </c>
      <c r="N67" s="90">
        <v>2109</v>
      </c>
      <c r="O67" s="61"/>
      <c r="P67" s="61"/>
    </row>
    <row r="68" spans="1:16" ht="16.5">
      <c r="A68" s="80">
        <v>48</v>
      </c>
      <c r="B68" s="96" t="s">
        <v>1007</v>
      </c>
      <c r="C68" s="83" t="s">
        <v>1032</v>
      </c>
      <c r="D68" s="83" t="s">
        <v>1027</v>
      </c>
      <c r="E68" s="102" t="s">
        <v>1010</v>
      </c>
      <c r="F68" s="85" t="s">
        <v>1011</v>
      </c>
      <c r="G68" s="61"/>
      <c r="H68" s="91" t="s">
        <v>1028</v>
      </c>
      <c r="I68" s="61"/>
      <c r="J68" s="90" t="s">
        <v>1033</v>
      </c>
      <c r="K68" s="90">
        <v>20110409</v>
      </c>
      <c r="L68" s="117">
        <v>100204</v>
      </c>
      <c r="M68" s="89" t="s">
        <v>39</v>
      </c>
      <c r="N68" s="90">
        <v>2110</v>
      </c>
      <c r="O68" s="61"/>
      <c r="P68" s="61"/>
    </row>
    <row r="69" spans="1:16" ht="16.5">
      <c r="A69" s="80">
        <v>49</v>
      </c>
      <c r="B69" s="96" t="s">
        <v>1007</v>
      </c>
      <c r="C69" s="83" t="s">
        <v>1034</v>
      </c>
      <c r="D69" s="83" t="s">
        <v>1027</v>
      </c>
      <c r="E69" s="102" t="s">
        <v>1010</v>
      </c>
      <c r="F69" s="85" t="s">
        <v>1011</v>
      </c>
      <c r="G69" s="61"/>
      <c r="H69" s="91" t="s">
        <v>1028</v>
      </c>
      <c r="I69" s="61"/>
      <c r="J69" s="90" t="s">
        <v>1035</v>
      </c>
      <c r="K69" s="90">
        <v>20110409</v>
      </c>
      <c r="L69" s="117">
        <v>100207</v>
      </c>
      <c r="M69" s="89" t="s">
        <v>39</v>
      </c>
      <c r="N69" s="90">
        <v>2111</v>
      </c>
      <c r="O69" s="61"/>
      <c r="P69" s="61"/>
    </row>
    <row r="70" spans="1:16" ht="16.5">
      <c r="A70" s="80">
        <v>50</v>
      </c>
      <c r="B70" s="96" t="s">
        <v>1007</v>
      </c>
      <c r="C70" s="83" t="s">
        <v>1036</v>
      </c>
      <c r="D70" s="83" t="s">
        <v>1037</v>
      </c>
      <c r="E70" s="102" t="s">
        <v>1010</v>
      </c>
      <c r="F70" s="85" t="s">
        <v>1011</v>
      </c>
      <c r="G70" s="61"/>
      <c r="H70" s="91" t="s">
        <v>1028</v>
      </c>
      <c r="I70" s="61"/>
      <c r="J70" s="90" t="s">
        <v>1038</v>
      </c>
      <c r="K70" s="90">
        <v>20110411</v>
      </c>
      <c r="L70" s="117">
        <v>100205</v>
      </c>
      <c r="M70" s="89" t="s">
        <v>39</v>
      </c>
      <c r="N70" s="90">
        <v>2112</v>
      </c>
      <c r="O70" s="61"/>
      <c r="P70" s="61"/>
    </row>
    <row r="71" spans="1:16" ht="16.5">
      <c r="A71" s="80">
        <v>51</v>
      </c>
      <c r="B71" s="96" t="s">
        <v>1007</v>
      </c>
      <c r="C71" s="83" t="s">
        <v>1039</v>
      </c>
      <c r="D71" s="83" t="s">
        <v>1037</v>
      </c>
      <c r="E71" s="102" t="s">
        <v>1010</v>
      </c>
      <c r="F71" s="85" t="s">
        <v>1011</v>
      </c>
      <c r="G71" s="61"/>
      <c r="H71" s="91" t="s">
        <v>1028</v>
      </c>
      <c r="I71" s="61"/>
      <c r="J71" s="90" t="s">
        <v>1040</v>
      </c>
      <c r="K71" s="90">
        <v>20110411</v>
      </c>
      <c r="L71" s="117">
        <v>100206</v>
      </c>
      <c r="M71" s="89" t="s">
        <v>39</v>
      </c>
      <c r="N71" s="90">
        <v>2113</v>
      </c>
      <c r="O71" s="61"/>
      <c r="P71" s="61"/>
    </row>
    <row r="72" spans="1:16" ht="16.5">
      <c r="A72" s="80">
        <v>52</v>
      </c>
      <c r="B72" s="96" t="s">
        <v>1007</v>
      </c>
      <c r="C72" s="83" t="s">
        <v>1041</v>
      </c>
      <c r="D72" s="83" t="s">
        <v>1042</v>
      </c>
      <c r="E72" s="102" t="s">
        <v>1010</v>
      </c>
      <c r="F72" s="85" t="s">
        <v>1011</v>
      </c>
      <c r="G72" s="61"/>
      <c r="H72" s="91" t="s">
        <v>1028</v>
      </c>
      <c r="I72" s="61"/>
      <c r="J72" s="90" t="s">
        <v>1043</v>
      </c>
      <c r="K72" s="90">
        <v>20110409</v>
      </c>
      <c r="L72" s="117">
        <v>100219</v>
      </c>
      <c r="M72" s="89" t="s">
        <v>39</v>
      </c>
      <c r="N72" s="90">
        <v>2116</v>
      </c>
      <c r="O72" s="61"/>
      <c r="P72" s="61"/>
    </row>
    <row r="73" spans="1:16" ht="16.5">
      <c r="A73" s="80">
        <v>53</v>
      </c>
      <c r="B73" s="96" t="s">
        <v>1007</v>
      </c>
      <c r="C73" s="83" t="s">
        <v>1044</v>
      </c>
      <c r="D73" s="83" t="s">
        <v>1045</v>
      </c>
      <c r="E73" s="61"/>
      <c r="F73" s="61"/>
      <c r="G73" s="61"/>
      <c r="H73" s="91" t="s">
        <v>1046</v>
      </c>
      <c r="I73" s="61"/>
      <c r="J73" s="90" t="s">
        <v>1047</v>
      </c>
      <c r="K73" s="90">
        <v>20110409</v>
      </c>
      <c r="L73" s="122" t="s">
        <v>1048</v>
      </c>
      <c r="M73" s="89" t="s">
        <v>39</v>
      </c>
      <c r="N73" s="90">
        <v>2106</v>
      </c>
      <c r="O73" s="61" t="s">
        <v>1049</v>
      </c>
      <c r="P73" s="61"/>
    </row>
    <row r="74" spans="1:16" ht="16.5">
      <c r="A74" s="80">
        <v>54</v>
      </c>
      <c r="B74" s="96" t="s">
        <v>1007</v>
      </c>
      <c r="C74" s="83" t="s">
        <v>1050</v>
      </c>
      <c r="D74" s="83" t="s">
        <v>1045</v>
      </c>
      <c r="E74" s="61"/>
      <c r="F74" s="61"/>
      <c r="G74" s="61"/>
      <c r="H74" s="91" t="s">
        <v>1051</v>
      </c>
      <c r="I74" s="61"/>
      <c r="J74" s="90" t="s">
        <v>1052</v>
      </c>
      <c r="K74" s="90">
        <v>20110409</v>
      </c>
      <c r="L74" s="122" t="s">
        <v>1053</v>
      </c>
      <c r="M74" s="89" t="s">
        <v>39</v>
      </c>
      <c r="N74" s="90">
        <v>2107</v>
      </c>
      <c r="O74" s="61" t="s">
        <v>1049</v>
      </c>
      <c r="P74" s="61"/>
    </row>
    <row r="75" spans="1:16" ht="16.5">
      <c r="A75" s="80">
        <v>55</v>
      </c>
      <c r="B75" s="96" t="s">
        <v>1007</v>
      </c>
      <c r="C75" s="83" t="s">
        <v>1054</v>
      </c>
      <c r="D75" s="83" t="s">
        <v>1055</v>
      </c>
      <c r="E75" s="61"/>
      <c r="F75" s="61"/>
      <c r="G75" s="61"/>
      <c r="H75" s="91" t="s">
        <v>1056</v>
      </c>
      <c r="I75" s="61"/>
      <c r="J75" s="90" t="s">
        <v>1057</v>
      </c>
      <c r="K75" s="90">
        <v>20110409</v>
      </c>
      <c r="L75" s="122" t="s">
        <v>1058</v>
      </c>
      <c r="M75" s="89" t="s">
        <v>39</v>
      </c>
      <c r="N75" s="90">
        <v>2108</v>
      </c>
      <c r="O75" s="61" t="s">
        <v>1059</v>
      </c>
      <c r="P75" s="61"/>
    </row>
    <row r="76" spans="1:16" ht="16.5">
      <c r="A76" s="80">
        <v>56</v>
      </c>
      <c r="B76" s="96" t="s">
        <v>929</v>
      </c>
      <c r="C76" s="83" t="s">
        <v>1060</v>
      </c>
      <c r="D76" s="83" t="s">
        <v>949</v>
      </c>
      <c r="E76" s="85"/>
      <c r="F76" s="85"/>
      <c r="G76" s="85"/>
      <c r="H76" s="91" t="s">
        <v>1061</v>
      </c>
      <c r="I76" s="85"/>
      <c r="J76" s="87" t="s">
        <v>1062</v>
      </c>
      <c r="K76" s="87">
        <v>20110416</v>
      </c>
      <c r="L76" s="90">
        <v>100202</v>
      </c>
      <c r="M76" s="89" t="s">
        <v>39</v>
      </c>
      <c r="N76" s="90">
        <v>2084</v>
      </c>
      <c r="O76" s="61"/>
      <c r="P76" s="61"/>
    </row>
    <row r="77" spans="1:16" ht="16.5">
      <c r="A77" s="80">
        <v>57</v>
      </c>
      <c r="B77" s="96" t="s">
        <v>929</v>
      </c>
      <c r="C77" s="83" t="s">
        <v>1063</v>
      </c>
      <c r="D77" s="83" t="s">
        <v>1064</v>
      </c>
      <c r="E77" s="85"/>
      <c r="F77" s="85"/>
      <c r="G77" s="85"/>
      <c r="H77" s="91" t="s">
        <v>1061</v>
      </c>
      <c r="I77" s="85"/>
      <c r="J77" s="101" t="s">
        <v>1065</v>
      </c>
      <c r="K77" s="87">
        <v>20110419</v>
      </c>
      <c r="L77" s="87">
        <v>100224</v>
      </c>
      <c r="M77" s="89" t="s">
        <v>39</v>
      </c>
      <c r="N77" s="90" t="s">
        <v>1066</v>
      </c>
      <c r="O77" s="61"/>
      <c r="P77" s="61"/>
    </row>
    <row r="78" spans="1:16" ht="16.5">
      <c r="A78" s="80">
        <v>58</v>
      </c>
      <c r="B78" s="96" t="s">
        <v>929</v>
      </c>
      <c r="C78" s="83" t="s">
        <v>1067</v>
      </c>
      <c r="D78" s="83" t="s">
        <v>1068</v>
      </c>
      <c r="E78" s="61"/>
      <c r="F78" s="61"/>
      <c r="G78" s="61"/>
      <c r="H78" s="91" t="s">
        <v>1061</v>
      </c>
      <c r="I78" s="61"/>
      <c r="J78" s="123" t="s">
        <v>1069</v>
      </c>
      <c r="K78" s="90">
        <v>20110420</v>
      </c>
      <c r="L78" s="90">
        <v>3650</v>
      </c>
      <c r="M78" s="89" t="s">
        <v>39</v>
      </c>
      <c r="N78" s="90" t="s">
        <v>1070</v>
      </c>
      <c r="O78" s="61"/>
      <c r="P78" s="61"/>
    </row>
    <row r="79" spans="1:16" ht="16.5">
      <c r="A79" s="80">
        <v>59</v>
      </c>
      <c r="B79" s="96" t="s">
        <v>929</v>
      </c>
      <c r="C79" s="83" t="s">
        <v>1071</v>
      </c>
      <c r="D79" s="83" t="s">
        <v>1068</v>
      </c>
      <c r="E79" s="61"/>
      <c r="F79" s="61"/>
      <c r="G79" s="61"/>
      <c r="H79" s="91" t="s">
        <v>1002</v>
      </c>
      <c r="I79" s="61"/>
      <c r="J79" s="90" t="s">
        <v>1072</v>
      </c>
      <c r="K79" s="90">
        <v>20110420</v>
      </c>
      <c r="L79" s="90">
        <v>3655</v>
      </c>
      <c r="M79" s="89" t="s">
        <v>39</v>
      </c>
      <c r="N79" s="90" t="s">
        <v>1070</v>
      </c>
      <c r="O79" s="61" t="s">
        <v>1073</v>
      </c>
      <c r="P79" s="101" t="s">
        <v>1074</v>
      </c>
    </row>
    <row r="80" spans="1:16" ht="16.5">
      <c r="A80" s="124">
        <v>60</v>
      </c>
      <c r="B80" s="125" t="s">
        <v>929</v>
      </c>
      <c r="C80" s="126" t="s">
        <v>1075</v>
      </c>
      <c r="D80" s="126" t="s">
        <v>1068</v>
      </c>
      <c r="E80" s="127"/>
      <c r="F80" s="127"/>
      <c r="G80" s="127"/>
      <c r="H80" s="128"/>
      <c r="I80" s="127"/>
      <c r="J80" s="129"/>
      <c r="K80" s="129">
        <v>20110420</v>
      </c>
      <c r="L80" s="129">
        <v>3651</v>
      </c>
      <c r="M80" s="89" t="s">
        <v>505</v>
      </c>
      <c r="N80" s="129" t="s">
        <v>1070</v>
      </c>
      <c r="O80" s="127" t="s">
        <v>1076</v>
      </c>
      <c r="P80" s="127" t="s">
        <v>1077</v>
      </c>
    </row>
    <row r="81" spans="1:17" ht="16.5">
      <c r="A81" s="80">
        <v>61</v>
      </c>
      <c r="B81" s="96" t="s">
        <v>929</v>
      </c>
      <c r="C81" s="83" t="s">
        <v>1078</v>
      </c>
      <c r="D81" s="83" t="s">
        <v>1079</v>
      </c>
      <c r="E81" s="61"/>
      <c r="F81" s="61"/>
      <c r="G81" s="61"/>
      <c r="H81" s="91" t="s">
        <v>993</v>
      </c>
      <c r="I81" s="123"/>
      <c r="J81" s="90" t="s">
        <v>1080</v>
      </c>
      <c r="K81" s="90">
        <v>20110412</v>
      </c>
      <c r="L81" s="105" t="s">
        <v>1081</v>
      </c>
      <c r="M81" s="89" t="s">
        <v>39</v>
      </c>
      <c r="N81" s="90">
        <v>2120</v>
      </c>
      <c r="O81" s="61" t="s">
        <v>1082</v>
      </c>
      <c r="P81" s="61"/>
    </row>
    <row r="82" spans="1:17" ht="16.5">
      <c r="A82" s="80">
        <v>62</v>
      </c>
      <c r="B82" s="96" t="s">
        <v>929</v>
      </c>
      <c r="C82" s="83" t="s">
        <v>1083</v>
      </c>
      <c r="D82" s="83" t="s">
        <v>1079</v>
      </c>
      <c r="E82" s="61"/>
      <c r="F82" s="61"/>
      <c r="G82" s="61"/>
      <c r="H82" s="91" t="s">
        <v>993</v>
      </c>
      <c r="I82" s="123"/>
      <c r="J82" s="90" t="s">
        <v>1084</v>
      </c>
      <c r="K82" s="90">
        <v>20110412</v>
      </c>
      <c r="L82" s="105" t="s">
        <v>1085</v>
      </c>
      <c r="M82" s="89" t="s">
        <v>39</v>
      </c>
      <c r="N82" s="90" t="s">
        <v>1086</v>
      </c>
      <c r="O82" s="61" t="s">
        <v>1082</v>
      </c>
      <c r="P82" s="61"/>
    </row>
    <row r="83" spans="1:17" ht="16.5">
      <c r="A83" s="80">
        <v>63</v>
      </c>
      <c r="B83" s="96" t="s">
        <v>929</v>
      </c>
      <c r="C83" s="83" t="s">
        <v>1087</v>
      </c>
      <c r="D83" s="83" t="s">
        <v>1079</v>
      </c>
      <c r="E83" s="97"/>
      <c r="F83" s="61"/>
      <c r="G83" s="61"/>
      <c r="H83" s="87" t="s">
        <v>993</v>
      </c>
      <c r="I83" s="123"/>
      <c r="J83" s="90" t="s">
        <v>1088</v>
      </c>
      <c r="K83" s="90">
        <v>20110412</v>
      </c>
      <c r="L83" s="105" t="s">
        <v>1089</v>
      </c>
      <c r="M83" s="89" t="s">
        <v>39</v>
      </c>
      <c r="N83" s="90">
        <v>2122</v>
      </c>
      <c r="O83" s="61"/>
      <c r="P83" s="61"/>
    </row>
    <row r="84" spans="1:17" ht="16.5">
      <c r="A84" s="80">
        <v>64</v>
      </c>
      <c r="B84" s="96" t="s">
        <v>929</v>
      </c>
      <c r="C84" s="83" t="s">
        <v>1090</v>
      </c>
      <c r="D84" s="83" t="s">
        <v>1079</v>
      </c>
      <c r="E84" s="61"/>
      <c r="F84" s="61"/>
      <c r="G84" s="61"/>
      <c r="H84" s="91" t="s">
        <v>1091</v>
      </c>
      <c r="I84" s="61"/>
      <c r="J84" s="90" t="s">
        <v>1092</v>
      </c>
      <c r="K84" s="90">
        <v>20110412</v>
      </c>
      <c r="L84" s="105" t="s">
        <v>1093</v>
      </c>
      <c r="M84" s="89" t="s">
        <v>39</v>
      </c>
      <c r="N84" s="90">
        <v>2123</v>
      </c>
      <c r="O84" s="61"/>
      <c r="P84" s="61"/>
    </row>
    <row r="85" spans="1:17" ht="16.5">
      <c r="A85" s="80">
        <v>65</v>
      </c>
      <c r="B85" s="109" t="s">
        <v>929</v>
      </c>
      <c r="C85" s="83" t="s">
        <v>1094</v>
      </c>
      <c r="D85" s="83" t="s">
        <v>1095</v>
      </c>
      <c r="E85" s="83"/>
      <c r="F85" s="83"/>
      <c r="G85" s="83"/>
      <c r="H85" s="100" t="s">
        <v>1061</v>
      </c>
      <c r="I85" s="100"/>
      <c r="J85" s="100" t="s">
        <v>1096</v>
      </c>
      <c r="K85" s="101">
        <v>20110416</v>
      </c>
      <c r="L85" s="101" t="s">
        <v>1097</v>
      </c>
      <c r="M85" s="89" t="s">
        <v>39</v>
      </c>
      <c r="N85" s="130">
        <v>2133</v>
      </c>
      <c r="O85" s="98" t="s">
        <v>1098</v>
      </c>
      <c r="P85" s="98" t="s">
        <v>1099</v>
      </c>
      <c r="Q85" s="114"/>
    </row>
    <row r="86" spans="1:17" ht="16.5">
      <c r="A86" s="80">
        <v>66</v>
      </c>
      <c r="B86" s="109" t="s">
        <v>929</v>
      </c>
      <c r="C86" s="83" t="s">
        <v>1100</v>
      </c>
      <c r="D86" s="83" t="s">
        <v>1095</v>
      </c>
      <c r="E86" s="83"/>
      <c r="F86" s="83"/>
      <c r="G86" s="83"/>
      <c r="H86" s="100" t="s">
        <v>1061</v>
      </c>
      <c r="I86" s="131"/>
      <c r="J86" s="131" t="s">
        <v>1101</v>
      </c>
      <c r="K86" s="101">
        <v>20110416</v>
      </c>
      <c r="L86" s="101" t="s">
        <v>1102</v>
      </c>
      <c r="M86" s="89" t="s">
        <v>39</v>
      </c>
      <c r="N86" s="130">
        <v>2134</v>
      </c>
      <c r="O86" s="98" t="s">
        <v>1098</v>
      </c>
      <c r="P86" s="98" t="s">
        <v>1099</v>
      </c>
      <c r="Q86" s="114"/>
    </row>
    <row r="87" spans="1:17" ht="16.5">
      <c r="A87" s="80">
        <v>67</v>
      </c>
      <c r="B87" s="109" t="s">
        <v>929</v>
      </c>
      <c r="C87" s="83" t="s">
        <v>1103</v>
      </c>
      <c r="D87" s="83" t="s">
        <v>1104</v>
      </c>
      <c r="E87" s="83"/>
      <c r="F87" s="83"/>
      <c r="G87" s="83"/>
      <c r="H87" s="100" t="s">
        <v>1061</v>
      </c>
      <c r="I87" s="98"/>
      <c r="J87" s="98" t="s">
        <v>1105</v>
      </c>
      <c r="K87" s="101">
        <v>20110420</v>
      </c>
      <c r="L87" s="132" t="s">
        <v>1106</v>
      </c>
      <c r="M87" s="89" t="s">
        <v>39</v>
      </c>
      <c r="N87" s="130">
        <v>2155</v>
      </c>
      <c r="O87" s="98"/>
      <c r="P87" s="98"/>
      <c r="Q87" s="114"/>
    </row>
    <row r="88" spans="1:17" ht="16.5">
      <c r="A88" s="80">
        <v>68</v>
      </c>
      <c r="B88" s="109" t="s">
        <v>929</v>
      </c>
      <c r="C88" s="83" t="s">
        <v>1107</v>
      </c>
      <c r="D88" s="83" t="s">
        <v>1108</v>
      </c>
      <c r="E88" s="83"/>
      <c r="F88" s="83"/>
      <c r="G88" s="83"/>
      <c r="H88" s="100" t="s">
        <v>1109</v>
      </c>
      <c r="I88" s="98"/>
      <c r="J88" s="101" t="s">
        <v>1110</v>
      </c>
      <c r="K88" s="101">
        <v>20110408</v>
      </c>
      <c r="L88" s="132" t="s">
        <v>901</v>
      </c>
      <c r="M88" s="89" t="s">
        <v>39</v>
      </c>
      <c r="N88" s="130">
        <v>2072</v>
      </c>
      <c r="O88" s="98"/>
      <c r="P88" s="98"/>
      <c r="Q88" s="114"/>
    </row>
    <row r="89" spans="1:17" ht="16.5">
      <c r="A89" s="80">
        <v>69</v>
      </c>
      <c r="B89" s="109" t="s">
        <v>929</v>
      </c>
      <c r="C89" s="83" t="s">
        <v>1111</v>
      </c>
      <c r="D89" s="83" t="s">
        <v>1108</v>
      </c>
      <c r="E89" s="83"/>
      <c r="F89" s="83"/>
      <c r="G89" s="83"/>
      <c r="H89" s="100" t="s">
        <v>1112</v>
      </c>
      <c r="I89" s="98"/>
      <c r="J89" s="101" t="s">
        <v>1113</v>
      </c>
      <c r="K89" s="112" t="s">
        <v>1114</v>
      </c>
      <c r="L89" s="133" t="s">
        <v>1115</v>
      </c>
      <c r="M89" s="89" t="s">
        <v>39</v>
      </c>
      <c r="N89" s="130">
        <v>2073</v>
      </c>
      <c r="O89" s="98" t="s">
        <v>1073</v>
      </c>
      <c r="P89" s="98" t="s">
        <v>1116</v>
      </c>
      <c r="Q89" s="114"/>
    </row>
    <row r="90" spans="1:17" ht="16.5">
      <c r="A90" s="80">
        <v>70</v>
      </c>
      <c r="B90" s="109" t="s">
        <v>929</v>
      </c>
      <c r="C90" s="83" t="s">
        <v>1117</v>
      </c>
      <c r="D90" s="83" t="s">
        <v>1118</v>
      </c>
      <c r="E90" s="83"/>
      <c r="F90" s="83"/>
      <c r="G90" s="83"/>
      <c r="H90" s="100" t="s">
        <v>1112</v>
      </c>
      <c r="I90" s="98"/>
      <c r="J90" s="101" t="s">
        <v>1119</v>
      </c>
      <c r="K90" s="101">
        <v>20110411</v>
      </c>
      <c r="L90" s="134" t="s">
        <v>901</v>
      </c>
      <c r="M90" s="89" t="s">
        <v>39</v>
      </c>
      <c r="N90" s="130">
        <v>2156</v>
      </c>
      <c r="O90" s="98" t="s">
        <v>1120</v>
      </c>
      <c r="P90" s="98" t="s">
        <v>940</v>
      </c>
      <c r="Q90" s="114"/>
    </row>
    <row r="91" spans="1:17" ht="16.5">
      <c r="A91" s="80">
        <v>71</v>
      </c>
      <c r="B91" s="109" t="s">
        <v>929</v>
      </c>
      <c r="C91" s="83" t="s">
        <v>1107</v>
      </c>
      <c r="D91" s="83" t="s">
        <v>1118</v>
      </c>
      <c r="E91" s="83"/>
      <c r="F91" s="83"/>
      <c r="G91" s="83"/>
      <c r="H91" s="100" t="s">
        <v>1112</v>
      </c>
      <c r="I91" s="98"/>
      <c r="J91" s="101" t="s">
        <v>1119</v>
      </c>
      <c r="K91" s="101">
        <v>20110411</v>
      </c>
      <c r="L91" s="135" t="s">
        <v>1121</v>
      </c>
      <c r="M91" s="89" t="s">
        <v>39</v>
      </c>
      <c r="N91" s="130">
        <v>2156</v>
      </c>
      <c r="O91" s="98" t="s">
        <v>1120</v>
      </c>
      <c r="P91" s="98" t="s">
        <v>940</v>
      </c>
      <c r="Q91" s="114"/>
    </row>
    <row r="92" spans="1:17" ht="16.5">
      <c r="A92" s="80">
        <v>72</v>
      </c>
      <c r="B92" s="109" t="s">
        <v>929</v>
      </c>
      <c r="C92" s="83" t="s">
        <v>1111</v>
      </c>
      <c r="D92" s="83" t="s">
        <v>1118</v>
      </c>
      <c r="E92" s="83"/>
      <c r="F92" s="83"/>
      <c r="G92" s="83"/>
      <c r="H92" s="100" t="s">
        <v>1112</v>
      </c>
      <c r="I92" s="98"/>
      <c r="J92" s="101" t="s">
        <v>1119</v>
      </c>
      <c r="K92" s="101">
        <v>20110411</v>
      </c>
      <c r="L92" s="135" t="s">
        <v>898</v>
      </c>
      <c r="M92" s="89" t="s">
        <v>39</v>
      </c>
      <c r="N92" s="130">
        <v>2156</v>
      </c>
      <c r="O92" s="98" t="s">
        <v>1120</v>
      </c>
      <c r="P92" s="98" t="s">
        <v>940</v>
      </c>
      <c r="Q92" s="114"/>
    </row>
    <row r="93" spans="1:17" ht="16.5">
      <c r="A93" s="80">
        <v>73</v>
      </c>
      <c r="B93" s="109" t="s">
        <v>929</v>
      </c>
      <c r="C93" s="83" t="s">
        <v>933</v>
      </c>
      <c r="D93" s="83" t="s">
        <v>920</v>
      </c>
      <c r="E93" s="83"/>
      <c r="F93" s="83"/>
      <c r="G93" s="83"/>
      <c r="H93" s="100" t="s">
        <v>1122</v>
      </c>
      <c r="I93" s="98"/>
      <c r="J93" s="101" t="s">
        <v>934</v>
      </c>
      <c r="K93" s="101">
        <v>20110408</v>
      </c>
      <c r="L93" s="133" t="s">
        <v>935</v>
      </c>
      <c r="M93" s="89" t="s">
        <v>39</v>
      </c>
      <c r="N93" s="130">
        <v>2146</v>
      </c>
      <c r="O93" s="98"/>
      <c r="P93" s="98"/>
      <c r="Q93" s="114"/>
    </row>
    <row r="94" spans="1:17" ht="16.5">
      <c r="A94" s="80">
        <v>74</v>
      </c>
      <c r="B94" s="109" t="s">
        <v>929</v>
      </c>
      <c r="C94" s="83" t="s">
        <v>1123</v>
      </c>
      <c r="D94" s="83" t="s">
        <v>1123</v>
      </c>
      <c r="E94" s="83"/>
      <c r="F94" s="83"/>
      <c r="G94" s="83"/>
      <c r="H94" s="100" t="s">
        <v>1124</v>
      </c>
      <c r="I94" s="98"/>
      <c r="J94" s="112" t="s">
        <v>1125</v>
      </c>
      <c r="K94" s="101">
        <v>20110406</v>
      </c>
      <c r="L94" s="134"/>
      <c r="M94" s="89" t="s">
        <v>39</v>
      </c>
      <c r="N94" s="136"/>
      <c r="O94" s="98"/>
      <c r="P94" s="127"/>
      <c r="Q94" s="114"/>
    </row>
    <row r="95" spans="1:17" ht="16.5">
      <c r="A95" s="80">
        <v>75</v>
      </c>
      <c r="B95" s="109" t="s">
        <v>1007</v>
      </c>
      <c r="C95" s="83" t="s">
        <v>1126</v>
      </c>
      <c r="D95" s="83" t="s">
        <v>1009</v>
      </c>
      <c r="E95" s="83"/>
      <c r="F95" s="83"/>
      <c r="G95" s="83"/>
      <c r="H95" s="123" t="s">
        <v>1127</v>
      </c>
      <c r="I95" s="98"/>
      <c r="J95" s="101" t="s">
        <v>1128</v>
      </c>
      <c r="K95" s="101" t="s">
        <v>1129</v>
      </c>
      <c r="L95" s="94" t="s">
        <v>1130</v>
      </c>
      <c r="M95" s="89" t="s">
        <v>39</v>
      </c>
      <c r="N95" s="136" t="s">
        <v>1131</v>
      </c>
      <c r="O95" s="98"/>
      <c r="P95" s="98"/>
      <c r="Q95" s="114"/>
    </row>
    <row r="96" spans="1:17" ht="16.5">
      <c r="A96" s="80">
        <v>76</v>
      </c>
      <c r="B96" s="109" t="s">
        <v>1007</v>
      </c>
      <c r="C96" s="83" t="s">
        <v>1132</v>
      </c>
      <c r="D96" s="83" t="s">
        <v>1009</v>
      </c>
      <c r="E96" s="83"/>
      <c r="F96" s="83"/>
      <c r="G96" s="83"/>
      <c r="H96" s="123" t="s">
        <v>1127</v>
      </c>
      <c r="I96" s="98"/>
      <c r="J96" s="101" t="s">
        <v>1133</v>
      </c>
      <c r="K96" s="101" t="s">
        <v>1129</v>
      </c>
      <c r="L96" s="134"/>
      <c r="M96" s="89" t="s">
        <v>39</v>
      </c>
      <c r="N96" s="130" t="s">
        <v>1134</v>
      </c>
      <c r="O96" s="98"/>
      <c r="P96" s="98"/>
      <c r="Q96" s="114"/>
    </row>
    <row r="97" spans="1:16" ht="16.5">
      <c r="A97" s="80">
        <v>77</v>
      </c>
      <c r="B97" s="61" t="s">
        <v>1135</v>
      </c>
      <c r="C97" s="61" t="s">
        <v>1136</v>
      </c>
      <c r="D97" s="61" t="s">
        <v>1137</v>
      </c>
      <c r="E97" s="61" t="s">
        <v>1138</v>
      </c>
      <c r="F97" s="61" t="s">
        <v>1139</v>
      </c>
      <c r="G97" s="90"/>
      <c r="H97" s="61" t="s">
        <v>1140</v>
      </c>
      <c r="I97" s="90"/>
      <c r="J97" s="90" t="s">
        <v>1141</v>
      </c>
      <c r="K97" s="101" t="s">
        <v>1142</v>
      </c>
      <c r="L97" s="61" t="s">
        <v>1143</v>
      </c>
      <c r="M97" s="89" t="s">
        <v>39</v>
      </c>
      <c r="N97" s="94" t="s">
        <v>1144</v>
      </c>
      <c r="O97" s="61" t="s">
        <v>1145</v>
      </c>
      <c r="P97" s="61"/>
    </row>
    <row r="98" spans="1:16" ht="16.5">
      <c r="A98" s="80">
        <v>78</v>
      </c>
      <c r="B98" s="61" t="s">
        <v>1135</v>
      </c>
      <c r="C98" s="61" t="s">
        <v>1146</v>
      </c>
      <c r="D98" s="61" t="s">
        <v>1146</v>
      </c>
      <c r="E98" s="61" t="s">
        <v>1138</v>
      </c>
      <c r="F98" s="61" t="s">
        <v>1139</v>
      </c>
      <c r="G98" s="61"/>
      <c r="H98" s="61" t="s">
        <v>1147</v>
      </c>
      <c r="I98" s="90"/>
      <c r="J98" s="90" t="s">
        <v>1148</v>
      </c>
      <c r="K98" s="101" t="s">
        <v>1149</v>
      </c>
      <c r="L98" s="61" t="s">
        <v>1150</v>
      </c>
      <c r="M98" s="89" t="s">
        <v>39</v>
      </c>
      <c r="N98" s="94" t="s">
        <v>1151</v>
      </c>
      <c r="O98" s="61"/>
      <c r="P98" s="61"/>
    </row>
    <row r="99" spans="1:16" ht="16.5">
      <c r="A99" s="80">
        <v>79</v>
      </c>
      <c r="B99" s="61" t="s">
        <v>1135</v>
      </c>
      <c r="C99" s="61" t="s">
        <v>1152</v>
      </c>
      <c r="D99" s="61" t="s">
        <v>1152</v>
      </c>
      <c r="E99" s="61" t="s">
        <v>1138</v>
      </c>
      <c r="F99" s="61" t="s">
        <v>1139</v>
      </c>
      <c r="G99" s="61"/>
      <c r="H99" s="61" t="s">
        <v>1147</v>
      </c>
      <c r="I99" s="90"/>
      <c r="J99" s="90" t="s">
        <v>1153</v>
      </c>
      <c r="K99" s="101" t="s">
        <v>1149</v>
      </c>
      <c r="L99" s="61" t="s">
        <v>1154</v>
      </c>
      <c r="M99" s="89" t="s">
        <v>39</v>
      </c>
      <c r="N99" s="94" t="s">
        <v>1155</v>
      </c>
      <c r="O99" s="61"/>
      <c r="P99" s="61"/>
    </row>
  </sheetData>
  <mergeCells count="20">
    <mergeCell ref="O19:O20"/>
    <mergeCell ref="P19:P20"/>
    <mergeCell ref="G19:G20"/>
    <mergeCell ref="H19:H20"/>
    <mergeCell ref="I19:I20"/>
    <mergeCell ref="J19:J20"/>
    <mergeCell ref="K19:K20"/>
    <mergeCell ref="L19:L20"/>
    <mergeCell ref="B1:R1"/>
    <mergeCell ref="B2:R2"/>
    <mergeCell ref="I3:J4"/>
    <mergeCell ref="A13:R13"/>
    <mergeCell ref="A19:A20"/>
    <mergeCell ref="B19:B20"/>
    <mergeCell ref="C19:C20"/>
    <mergeCell ref="D19:D20"/>
    <mergeCell ref="E19:E20"/>
    <mergeCell ref="F19:F20"/>
    <mergeCell ref="M19:M20"/>
    <mergeCell ref="N19:N20"/>
  </mergeCells>
  <phoneticPr fontId="3" type="noConversion"/>
  <conditionalFormatting sqref="C6">
    <cfRule type="cellIs" dxfId="1" priority="1" stopIfTrue="1" operator="equal">
      <formula>"OK for QA"</formula>
    </cfRule>
    <cfRule type="cellIs" dxfId="0" priority="2" stopIfTrue="1" operator="equal">
      <formula>"Not OK for QA"</formula>
    </cfRule>
  </conditionalFormatting>
  <dataValidations count="6">
    <dataValidation type="list" showErrorMessage="1" promptTitle="优先级" prompt="高,中,低" sqref="G1:G9 G11:G13 F14">
      <formula1>"高,中,低"</formula1>
    </dataValidation>
    <dataValidation type="list" allowBlank="1" showInputMessage="1" showErrorMessage="1" sqref="WVM6 C6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formula1>"Not Started,Testing in Progress,OK for QA, Not OK for QA"</formula1>
    </dataValidation>
    <dataValidation type="custom" allowBlank="1" showInputMessage="1" showErrorMessage="1" sqref="G10">
      <formula1>"高,中,低"</formula1>
    </dataValidation>
    <dataValidation type="list" showInputMessage="1" showErrorMessage="1" sqref="TB3:TB12 L14 ACX3:ACX12 AMT3:AMT12 AWP3:AWP12 BGL3:BGL12 BQH3:BQH12 CAD3:CAD12 CJZ3:CJZ12 CTV3:CTV12 DDR3:DDR12 DNN3:DNN12 DXJ3:DXJ12 EHF3:EHF12 ERB3:ERB12 FAX3:FAX12 FKT3:FKT12 FUP3:FUP12 GEL3:GEL12 GOH3:GOH12 GYD3:GYD12 HHZ3:HHZ12 HRV3:HRV12 IBR3:IBR12 ILN3:ILN12 IVJ3:IVJ12 JFF3:JFF12 JPB3:JPB12 JYX3:JYX12 KIT3:KIT12 KSP3:KSP12 LCL3:LCL12 LMH3:LMH12 LWD3:LWD12 MFZ3:MFZ12 MPV3:MPV12 MZR3:MZR12 NJN3:NJN12 NTJ3:NTJ12 ODF3:ODF12 ONB3:ONB12 OWX3:OWX12 PGT3:PGT12 PQP3:PQP12 QAL3:QAL12 QKH3:QKH12 QUD3:QUD12 RDZ3:RDZ12 RNV3:RNV12 RXR3:RXR12 SHN3:SHN12 SRJ3:SRJ12 TBF3:TBF12 TLB3:TLB12 TUX3:TUX12 UET3:UET12 UOP3:UOP12 UYL3:UYL12 VIH3:VIH12 VSD3:VSD12 WBZ3:WBZ12 WLV3:WLV12 WVR3:WVR12 JH1:JH2 TD1:TD2 ACZ1:ACZ2 AMV1:AMV2 AWR1:AWR2 BGN1:BGN2 BQJ1:BQJ2 CAF1:CAF2 CKB1:CKB2 CTX1:CTX2 DDT1:DDT2 DNP1:DNP2 DXL1:DXL2 EHH1:EHH2 ERD1:ERD2 FAZ1:FAZ2 FKV1:FKV2 FUR1:FUR2 GEN1:GEN2 GOJ1:GOJ2 GYF1:GYF2 HIB1:HIB2 HRX1:HRX2 IBT1:IBT2 ILP1:ILP2 IVL1:IVL2 JFH1:JFH2 JPD1:JPD2 JYZ1:JYZ2 KIV1:KIV2 KSR1:KSR2 LCN1:LCN2 LMJ1:LMJ2 LWF1:LWF2 MGB1:MGB2 MPX1:MPX2 MZT1:MZT2 NJP1:NJP2 NTL1:NTL2 ODH1:ODH2 OND1:OND2 OWZ1:OWZ2 PGV1:PGV2 PQR1:PQR2 QAN1:QAN2 QKJ1:QKJ2 QUF1:QUF2 REB1:REB2 RNX1:RNX2 RXT1:RXT2 SHP1:SHP2 SRL1:SRL2 TBH1:TBH2 TLD1:TLD2 TUZ1:TUZ2 UEV1:UEV2 UOR1:UOR2 UYN1:UYN2 VIJ1:VIJ2 VSF1:VSF2 WCB1:WCB2 WLX1:WLX2 JF3:JF12 J5:J12 WVT1:WVT2 M1:M2 JG14:JG15 TC14:TC15 ACY14:ACY15 AMU14:AMU15 AWQ14:AWQ15 BGM14:BGM15 BQI14:BQI15 CAE14:CAE15 CKA14:CKA15 CTW14:CTW15 DDS14:DDS15 DNO14:DNO15 DXK14:DXK15 EHG14:EHG15 ERC14:ERC15 FAY14:FAY15 FKU14:FKU15 FUQ14:FUQ15 GEM14:GEM15 GOI14:GOI15 GYE14:GYE15 HIA14:HIA15 HRW14:HRW15 IBS14:IBS15 ILO14:ILO15 IVK14:IVK15 JFG14:JFG15 JPC14:JPC15 JYY14:JYY15 KIU14:KIU15 KSQ14:KSQ15 LCM14:LCM15 LMI14:LMI15 LWE14:LWE15 MGA14:MGA15 MPW14:MPW15 MZS14:MZS15 NJO14:NJO15 NTK14:NTK15 ODG14:ODG15 ONC14:ONC15 OWY14:OWY15 PGU14:PGU15 PQQ14:PQQ15 QAM14:QAM15 QKI14:QKI15 QUE14:QUE15 REA14:REA15 RNW14:RNW15 RXS14:RXS15 SHO14:SHO15 SRK14:SRK15 TBG14:TBG15 TLC14:TLC15 TUY14:TUY15 UEU14:UEU15 UOQ14:UOQ15 UYM14:UYM15 VII14:VII15 VSE14:VSE15 WCA14:WCA15 WLW14:WLW15 WVS14:WVS15">
      <formula1>"打开,通过,失败,重打开,关闭,被锁,范围外"</formula1>
    </dataValidation>
    <dataValidation type="list" showInputMessage="1" showErrorMessage="1" sqref="F15">
      <formula1>"高,中,低"</formula1>
    </dataValidation>
    <dataValidation type="list" showInputMessage="1" showErrorMessage="1" sqref="M21:M99">
      <formula1>"打开,通过,失败,被锁,范围外"</formula1>
    </dataValidation>
  </dataValidations>
  <hyperlinks>
    <hyperlink ref="N25" r:id="rId1" display="场景分析\第二批\业务活动场景需求分析_2068.doc"/>
    <hyperlink ref="N26" r:id="rId2" display="场景分析\第二批\业务活动场景需求分析_2068.doc"/>
    <hyperlink ref="N27" r:id="rId3" display="场景分析\第二批\业务活动场景需求分析_2068.doc"/>
    <hyperlink ref="N28" r:id="rId4" display="场景分析\第二批\业务活动场景需求分析_2071.doc"/>
    <hyperlink ref="N34" r:id="rId5" display="场景分析\第二批\业务活动场景需求分析_2144.doc"/>
    <hyperlink ref="N35" r:id="rId6" display="场景分析\第二批\业务活动场景需求分析_2145.doc"/>
    <hyperlink ref="N36" r:id="rId7" display="场景分析\第二批\业务活动场景需求分析_2146.doc"/>
    <hyperlink ref="N37" r:id="rId8"/>
    <hyperlink ref="N38" r:id="rId9" display="场景分析\第二批\业务活动场景需求分析_2148.doc"/>
    <hyperlink ref="N85" r:id="rId10" display="..\..\..\03需求\02需求分析\场景分析\第二批\业务活动场景需求分析_2133.doc"/>
    <hyperlink ref="N86" r:id="rId11" display="..\..\..\03需求\02需求分析\场景分析\第二批\业务活动场景需求分析_2134.doc"/>
    <hyperlink ref="N87" r:id="rId12" display="业务活动场景需求分析_2155.doc"/>
    <hyperlink ref="N88" r:id="rId13" display="..\..\..\03需求\02需求分析\场景分析\第二批\业务活动场景需求分析_2072.doc"/>
    <hyperlink ref="N89" r:id="rId14" display="..\..\..\03需求\02需求分析\场景分析\第二批\业务活动场景需求分析_2073.doc"/>
    <hyperlink ref="N90" r:id="rId15" display="业务活动场景需求分析_2156.doc"/>
    <hyperlink ref="N91" r:id="rId16" display="业务活动场景需求分析_2156.doc"/>
    <hyperlink ref="N92" r:id="rId17" display="业务活动场景需求分析_2156.doc"/>
    <hyperlink ref="N93" r:id="rId18" display="..\..\..\03需求\02需求分析\场景分析\第二批\业务活动场景需求分析_2146.doc"/>
  </hyperlinks>
  <pageMargins left="0.7" right="0.7" top="0.75" bottom="0.75" header="0.3" footer="0.3"/>
  <pageSetup paperSize="9" orientation="portrait" horizontalDpi="300" verticalDpi="300" r:id="rId19"/>
  <legacyDrawing r:id="rId20"/>
</worksheet>
</file>

<file path=xl/worksheets/sheet2.xml><?xml version="1.0" encoding="utf-8"?>
<worksheet xmlns="http://schemas.openxmlformats.org/spreadsheetml/2006/main" xmlns:r="http://schemas.openxmlformats.org/officeDocument/2006/relationships">
  <dimension ref="A1:F16"/>
  <sheetViews>
    <sheetView tabSelected="1" workbookViewId="0">
      <selection activeCell="C12" sqref="C12"/>
    </sheetView>
  </sheetViews>
  <sheetFormatPr defaultRowHeight="13.5"/>
  <cols>
    <col min="1" max="2" width="6" style="55" bestFit="1" customWidth="1"/>
    <col min="3" max="3" width="10.5" style="55" bestFit="1" customWidth="1"/>
    <col min="4" max="5" width="7.5" style="55" bestFit="1" customWidth="1"/>
    <col min="6" max="6" width="18.625" style="55" bestFit="1" customWidth="1"/>
    <col min="7" max="7" width="20.5" style="55" customWidth="1"/>
    <col min="8" max="8" width="22.375" style="55" customWidth="1"/>
    <col min="9" max="16384" width="9" style="55"/>
  </cols>
  <sheetData>
    <row r="1" spans="1:6" s="142" customFormat="1" ht="21" thickBot="1">
      <c r="B1" s="150" t="s">
        <v>1177</v>
      </c>
      <c r="C1" s="150"/>
      <c r="D1" s="150"/>
      <c r="E1" s="150"/>
      <c r="F1" s="150"/>
    </row>
    <row r="2" spans="1:6" s="142" customFormat="1" ht="12" thickBot="1">
      <c r="B2" s="143" t="s">
        <v>1173</v>
      </c>
      <c r="C2" s="144" t="s">
        <v>1174</v>
      </c>
      <c r="D2" s="144" t="s">
        <v>1175</v>
      </c>
      <c r="E2" s="144" t="s">
        <v>1178</v>
      </c>
      <c r="F2" s="145" t="s">
        <v>1176</v>
      </c>
    </row>
    <row r="3" spans="1:6" ht="15.75" thickTop="1" thickBot="1">
      <c r="B3" s="57" t="s">
        <v>1164</v>
      </c>
      <c r="C3" s="56"/>
      <c r="D3" s="56" t="s">
        <v>1165</v>
      </c>
      <c r="E3" s="56" t="s">
        <v>1182</v>
      </c>
      <c r="F3" s="56"/>
    </row>
    <row r="4" spans="1:6" ht="15.75" thickTop="1" thickBot="1">
      <c r="B4" s="57" t="s">
        <v>1164</v>
      </c>
      <c r="C4" s="59" t="s">
        <v>528</v>
      </c>
      <c r="D4" s="56" t="s">
        <v>1165</v>
      </c>
      <c r="E4" s="56" t="s">
        <v>1182</v>
      </c>
      <c r="F4" s="58" t="s">
        <v>529</v>
      </c>
    </row>
    <row r="5" spans="1:6" ht="15.75" thickTop="1" thickBot="1">
      <c r="B5" s="57" t="s">
        <v>1166</v>
      </c>
      <c r="C5" s="59" t="s">
        <v>531</v>
      </c>
      <c r="D5" s="56" t="s">
        <v>1165</v>
      </c>
      <c r="E5" s="56" t="s">
        <v>1182</v>
      </c>
      <c r="F5" s="60" t="s">
        <v>530</v>
      </c>
    </row>
    <row r="6" spans="1:6" ht="25.5" thickTop="1" thickBot="1">
      <c r="B6" s="57" t="s">
        <v>1166</v>
      </c>
      <c r="C6" s="59" t="s">
        <v>532</v>
      </c>
      <c r="D6" s="56" t="s">
        <v>1165</v>
      </c>
      <c r="E6" s="56" t="s">
        <v>1182</v>
      </c>
      <c r="F6" s="60" t="s">
        <v>1167</v>
      </c>
    </row>
    <row r="7" spans="1:6" ht="25.5" thickTop="1" thickBot="1">
      <c r="B7" s="57" t="s">
        <v>1166</v>
      </c>
      <c r="C7" s="59" t="s">
        <v>533</v>
      </c>
      <c r="D7" s="56" t="s">
        <v>1165</v>
      </c>
      <c r="E7" s="56" t="s">
        <v>1182</v>
      </c>
      <c r="F7" s="60" t="s">
        <v>534</v>
      </c>
    </row>
    <row r="8" spans="1:6" ht="14.25" thickTop="1"/>
    <row r="16" spans="1:6" s="142" customFormat="1" ht="44.25" customHeight="1">
      <c r="A16" s="146" t="s">
        <v>1179</v>
      </c>
      <c r="B16" s="151" t="s">
        <v>1180</v>
      </c>
      <c r="C16" s="151"/>
      <c r="D16" s="151"/>
      <c r="E16" s="151"/>
      <c r="F16" s="151"/>
    </row>
  </sheetData>
  <mergeCells count="2">
    <mergeCell ref="B1:F1"/>
    <mergeCell ref="B16:F16"/>
  </mergeCells>
  <phoneticPr fontId="3"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B4:C10"/>
  <sheetViews>
    <sheetView workbookViewId="0">
      <selection activeCell="D14" sqref="D14"/>
    </sheetView>
  </sheetViews>
  <sheetFormatPr defaultRowHeight="13.5"/>
  <cols>
    <col min="2" max="2" width="13.5" customWidth="1"/>
    <col min="3" max="3" width="13" bestFit="1" customWidth="1"/>
    <col min="4" max="4" width="22.25" bestFit="1" customWidth="1"/>
  </cols>
  <sheetData>
    <row r="4" spans="2:3">
      <c r="B4" t="s">
        <v>535</v>
      </c>
      <c r="C4" s="72" t="s">
        <v>536</v>
      </c>
    </row>
    <row r="5" spans="2:3">
      <c r="C5" s="72" t="s">
        <v>537</v>
      </c>
    </row>
    <row r="6" spans="2:3">
      <c r="C6" s="72" t="s">
        <v>538</v>
      </c>
    </row>
    <row r="7" spans="2:3">
      <c r="C7" s="72" t="s">
        <v>539</v>
      </c>
    </row>
    <row r="8" spans="2:3">
      <c r="C8" s="72" t="s">
        <v>540</v>
      </c>
    </row>
    <row r="9" spans="2:3">
      <c r="C9" s="72" t="s">
        <v>1163</v>
      </c>
    </row>
    <row r="10" spans="2:3">
      <c r="C10" s="72" t="s">
        <v>1181</v>
      </c>
    </row>
  </sheetData>
  <phoneticPr fontId="3" type="noConversion"/>
  <hyperlinks>
    <hyperlink ref="C4" location="用例状态!A1" display="用例状态"/>
    <hyperlink ref="C5" location="系统查询功能测试用例!A1" display="系统查询功能测试用例"/>
    <hyperlink ref="C6" location="差错调整!A1" display="差错调整"/>
    <hyperlink ref="C7" location="EOD验证!A1" display="EOD验证"/>
    <hyperlink ref="C8" location="'web service'!A1" display="web service"/>
    <hyperlink ref="C9" location="一阶段业务场景!A1" display="一阶段业务场景"/>
    <hyperlink ref="C10" location="二阶段通用用例!A1" display="二阶段业务场景"/>
  </hyperlink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dimension ref="A1:G115"/>
  <sheetViews>
    <sheetView workbookViewId="0">
      <selection activeCell="B16" sqref="B16"/>
    </sheetView>
  </sheetViews>
  <sheetFormatPr defaultRowHeight="13.5"/>
  <cols>
    <col min="1" max="1" width="31.875" bestFit="1" customWidth="1"/>
    <col min="2" max="2" width="21" customWidth="1"/>
    <col min="3" max="3" width="16.375" customWidth="1"/>
    <col min="4" max="4" width="21.375" bestFit="1" customWidth="1"/>
    <col min="5" max="5" width="49.625" style="52" customWidth="1"/>
    <col min="6" max="6" width="8.625" customWidth="1"/>
    <col min="7" max="7" width="9.5" bestFit="1" customWidth="1"/>
    <col min="9" max="9" width="40.375" customWidth="1"/>
  </cols>
  <sheetData>
    <row r="1" spans="1:7">
      <c r="A1" t="s">
        <v>541</v>
      </c>
      <c r="B1" t="s">
        <v>542</v>
      </c>
      <c r="C1" t="s">
        <v>543</v>
      </c>
      <c r="D1" t="s">
        <v>543</v>
      </c>
      <c r="E1" s="52" t="s">
        <v>115</v>
      </c>
      <c r="F1" t="s">
        <v>116</v>
      </c>
      <c r="G1" t="s">
        <v>117</v>
      </c>
    </row>
    <row r="2" spans="1:7" ht="16.5" customHeight="1">
      <c r="A2" t="s">
        <v>437</v>
      </c>
      <c r="B2" t="s">
        <v>544</v>
      </c>
      <c r="C2" t="s">
        <v>545</v>
      </c>
      <c r="E2" s="53" t="s">
        <v>62</v>
      </c>
      <c r="F2" t="str">
        <f>系统查询功能测试用例!L15</f>
        <v>通过</v>
      </c>
      <c r="G2" s="54" t="str">
        <f>系统查询功能测试用例!F15</f>
        <v>高</v>
      </c>
    </row>
    <row r="3" spans="1:7" ht="16.5" customHeight="1">
      <c r="A3" t="s">
        <v>437</v>
      </c>
      <c r="E3" s="53" t="s">
        <v>55</v>
      </c>
      <c r="F3" t="str">
        <f>系统查询功能测试用例!L16</f>
        <v>通过</v>
      </c>
      <c r="G3" s="54" t="str">
        <f>系统查询功能测试用例!F16</f>
        <v>高</v>
      </c>
    </row>
    <row r="4" spans="1:7" ht="16.5" customHeight="1">
      <c r="A4" t="s">
        <v>437</v>
      </c>
      <c r="E4" s="53" t="s">
        <v>56</v>
      </c>
      <c r="F4" t="str">
        <f>系统查询功能测试用例!L17</f>
        <v>被锁</v>
      </c>
      <c r="G4" s="54" t="str">
        <f>系统查询功能测试用例!F17</f>
        <v>高</v>
      </c>
    </row>
    <row r="5" spans="1:7" ht="16.5" customHeight="1">
      <c r="A5" t="s">
        <v>437</v>
      </c>
      <c r="E5" s="53" t="s">
        <v>57</v>
      </c>
      <c r="F5" t="str">
        <f>系统查询功能测试用例!L18</f>
        <v>被锁</v>
      </c>
      <c r="G5" s="54" t="str">
        <f>系统查询功能测试用例!F18</f>
        <v>高</v>
      </c>
    </row>
    <row r="6" spans="1:7" ht="16.5" customHeight="1">
      <c r="A6" t="s">
        <v>437</v>
      </c>
      <c r="E6" s="53" t="s">
        <v>58</v>
      </c>
      <c r="F6" t="str">
        <f>系统查询功能测试用例!L19</f>
        <v>被锁</v>
      </c>
      <c r="G6" s="54" t="str">
        <f>系统查询功能测试用例!F19</f>
        <v>高</v>
      </c>
    </row>
    <row r="7" spans="1:7" ht="16.5" customHeight="1">
      <c r="A7" t="s">
        <v>437</v>
      </c>
      <c r="E7" s="53" t="s">
        <v>59</v>
      </c>
      <c r="F7" t="str">
        <f>系统查询功能测试用例!L20</f>
        <v>被锁</v>
      </c>
      <c r="G7" s="54" t="str">
        <f>系统查询功能测试用例!F20</f>
        <v>高</v>
      </c>
    </row>
    <row r="8" spans="1:7" ht="16.5" customHeight="1">
      <c r="A8" t="s">
        <v>437</v>
      </c>
      <c r="E8" s="53" t="s">
        <v>60</v>
      </c>
      <c r="F8" t="str">
        <f>系统查询功能测试用例!L21</f>
        <v>被锁</v>
      </c>
      <c r="G8" s="54" t="str">
        <f>系统查询功能测试用例!F21</f>
        <v>高</v>
      </c>
    </row>
    <row r="9" spans="1:7" ht="16.5" customHeight="1">
      <c r="A9" t="s">
        <v>437</v>
      </c>
      <c r="E9" s="53" t="s">
        <v>61</v>
      </c>
      <c r="F9" t="str">
        <f>系统查询功能测试用例!L22</f>
        <v>被锁</v>
      </c>
      <c r="G9" s="54" t="str">
        <f>系统查询功能测试用例!F22</f>
        <v>高</v>
      </c>
    </row>
    <row r="10" spans="1:7" ht="16.5" customHeight="1">
      <c r="A10" t="s">
        <v>438</v>
      </c>
      <c r="C10" t="s">
        <v>546</v>
      </c>
      <c r="E10" s="53" t="s">
        <v>63</v>
      </c>
      <c r="F10" t="str">
        <f>系统查询功能测试用例!L23</f>
        <v>通过</v>
      </c>
      <c r="G10" s="54" t="str">
        <f>系统查询功能测试用例!F23</f>
        <v>高</v>
      </c>
    </row>
    <row r="11" spans="1:7" ht="16.5" customHeight="1">
      <c r="A11" t="s">
        <v>438</v>
      </c>
      <c r="E11" s="53" t="s">
        <v>65</v>
      </c>
      <c r="F11" t="str">
        <f>系统查询功能测试用例!L24</f>
        <v>通过</v>
      </c>
      <c r="G11" s="54" t="str">
        <f>系统查询功能测试用例!F24</f>
        <v>高</v>
      </c>
    </row>
    <row r="12" spans="1:7" ht="16.5" customHeight="1">
      <c r="A12" t="s">
        <v>438</v>
      </c>
      <c r="E12" s="53" t="s">
        <v>75</v>
      </c>
      <c r="F12" t="str">
        <f>系统查询功能测试用例!L25</f>
        <v>被锁</v>
      </c>
      <c r="G12" s="54" t="str">
        <f>系统查询功能测试用例!F25</f>
        <v>高</v>
      </c>
    </row>
    <row r="13" spans="1:7" ht="16.5" customHeight="1">
      <c r="A13" t="s">
        <v>438</v>
      </c>
      <c r="E13" s="53" t="s">
        <v>76</v>
      </c>
      <c r="F13" t="str">
        <f>系统查询功能测试用例!L26</f>
        <v>被锁</v>
      </c>
      <c r="G13" s="54" t="str">
        <f>系统查询功能测试用例!F26</f>
        <v>高</v>
      </c>
    </row>
    <row r="14" spans="1:7" ht="16.5" customHeight="1">
      <c r="A14" t="s">
        <v>438</v>
      </c>
      <c r="E14" s="53" t="s">
        <v>78</v>
      </c>
      <c r="F14" t="str">
        <f>系统查询功能测试用例!L27</f>
        <v>被锁</v>
      </c>
      <c r="G14" s="54" t="str">
        <f>系统查询功能测试用例!F27</f>
        <v>高</v>
      </c>
    </row>
    <row r="15" spans="1:7" ht="16.5" customHeight="1">
      <c r="A15" t="s">
        <v>438</v>
      </c>
      <c r="E15" s="53" t="s">
        <v>80</v>
      </c>
      <c r="F15" t="str">
        <f>系统查询功能测试用例!L28</f>
        <v>被锁</v>
      </c>
      <c r="G15" s="54" t="str">
        <f>系统查询功能测试用例!F28</f>
        <v>高</v>
      </c>
    </row>
    <row r="16" spans="1:7" ht="16.5" customHeight="1">
      <c r="A16" t="s">
        <v>438</v>
      </c>
      <c r="E16" s="53" t="s">
        <v>85</v>
      </c>
      <c r="F16" t="str">
        <f>系统查询功能测试用例!L29</f>
        <v>通过</v>
      </c>
      <c r="G16" s="54" t="str">
        <f>系统查询功能测试用例!F29</f>
        <v>高</v>
      </c>
    </row>
    <row r="17" spans="1:7" ht="16.5" customHeight="1">
      <c r="A17" t="s">
        <v>438</v>
      </c>
      <c r="E17" s="53" t="s">
        <v>83</v>
      </c>
      <c r="F17" t="str">
        <f>系统查询功能测试用例!L30</f>
        <v>被锁</v>
      </c>
      <c r="G17" s="54" t="str">
        <f>系统查询功能测试用例!F30</f>
        <v>高</v>
      </c>
    </row>
    <row r="18" spans="1:7" ht="16.5" customHeight="1">
      <c r="A18" t="s">
        <v>439</v>
      </c>
      <c r="C18" t="s">
        <v>547</v>
      </c>
      <c r="E18" s="53" t="s">
        <v>86</v>
      </c>
      <c r="F18" t="str">
        <f>系统查询功能测试用例!L31</f>
        <v>通过</v>
      </c>
      <c r="G18" s="54" t="str">
        <f>系统查询功能测试用例!F31</f>
        <v>高</v>
      </c>
    </row>
    <row r="19" spans="1:7" ht="16.5" customHeight="1">
      <c r="A19" t="s">
        <v>439</v>
      </c>
      <c r="E19" s="53" t="s">
        <v>88</v>
      </c>
      <c r="F19" t="str">
        <f>系统查询功能测试用例!L32</f>
        <v>被锁</v>
      </c>
      <c r="G19" s="54" t="str">
        <f>系统查询功能测试用例!F32</f>
        <v>高</v>
      </c>
    </row>
    <row r="20" spans="1:7" ht="16.5" customHeight="1">
      <c r="A20" t="s">
        <v>439</v>
      </c>
      <c r="E20" s="53" t="s">
        <v>90</v>
      </c>
      <c r="F20" t="str">
        <f>系统查询功能测试用例!L33</f>
        <v>通过</v>
      </c>
      <c r="G20" s="54" t="str">
        <f>系统查询功能测试用例!F33</f>
        <v>高</v>
      </c>
    </row>
    <row r="21" spans="1:7" ht="16.5" customHeight="1">
      <c r="A21" t="s">
        <v>439</v>
      </c>
      <c r="E21" s="53" t="s">
        <v>92</v>
      </c>
      <c r="F21" t="str">
        <f>系统查询功能测试用例!L34</f>
        <v>通过</v>
      </c>
      <c r="G21" s="54" t="str">
        <f>系统查询功能测试用例!F34</f>
        <v>高</v>
      </c>
    </row>
    <row r="22" spans="1:7" ht="16.5" customHeight="1">
      <c r="A22" t="s">
        <v>439</v>
      </c>
      <c r="E22" s="53" t="s">
        <v>94</v>
      </c>
      <c r="F22" t="str">
        <f>系统查询功能测试用例!L35</f>
        <v>通过</v>
      </c>
      <c r="G22" s="54" t="str">
        <f>系统查询功能测试用例!F35</f>
        <v>高</v>
      </c>
    </row>
    <row r="23" spans="1:7" ht="16.5" customHeight="1">
      <c r="A23" t="s">
        <v>439</v>
      </c>
      <c r="E23" s="53" t="s">
        <v>95</v>
      </c>
      <c r="F23" t="str">
        <f>系统查询功能测试用例!L36</f>
        <v>被锁</v>
      </c>
      <c r="G23" s="54" t="str">
        <f>系统查询功能测试用例!F36</f>
        <v>高</v>
      </c>
    </row>
    <row r="24" spans="1:7" ht="16.5" customHeight="1">
      <c r="A24" t="s">
        <v>440</v>
      </c>
      <c r="C24" t="s">
        <v>548</v>
      </c>
      <c r="E24" s="53" t="s">
        <v>99</v>
      </c>
      <c r="F24" t="str">
        <f>系统查询功能测试用例!L37</f>
        <v>通过</v>
      </c>
      <c r="G24" s="54" t="str">
        <f>系统查询功能测试用例!F37</f>
        <v>高</v>
      </c>
    </row>
    <row r="25" spans="1:7" ht="16.5" customHeight="1">
      <c r="A25" t="s">
        <v>440</v>
      </c>
      <c r="E25" s="53" t="s">
        <v>100</v>
      </c>
      <c r="F25" t="str">
        <f>系统查询功能测试用例!L38</f>
        <v>被锁</v>
      </c>
      <c r="G25" s="54" t="str">
        <f>系统查询功能测试用例!F38</f>
        <v>高</v>
      </c>
    </row>
    <row r="26" spans="1:7" ht="16.5" customHeight="1">
      <c r="A26" t="s">
        <v>440</v>
      </c>
      <c r="E26" s="53" t="s">
        <v>101</v>
      </c>
      <c r="F26" t="str">
        <f>系统查询功能测试用例!L39</f>
        <v>通过</v>
      </c>
      <c r="G26" s="54" t="str">
        <f>系统查询功能测试用例!F39</f>
        <v>高</v>
      </c>
    </row>
    <row r="27" spans="1:7" ht="16.5" customHeight="1">
      <c r="A27" t="s">
        <v>440</v>
      </c>
      <c r="E27" s="53" t="s">
        <v>105</v>
      </c>
      <c r="F27" t="str">
        <f>系统查询功能测试用例!L40</f>
        <v>被锁</v>
      </c>
      <c r="G27" s="54" t="str">
        <f>系统查询功能测试用例!F40</f>
        <v>高</v>
      </c>
    </row>
    <row r="28" spans="1:7" ht="16.5" customHeight="1">
      <c r="A28" t="s">
        <v>441</v>
      </c>
      <c r="C28" t="s">
        <v>549</v>
      </c>
      <c r="E28" s="53" t="s">
        <v>104</v>
      </c>
      <c r="F28" t="str">
        <f>系统查询功能测试用例!L41</f>
        <v>通过</v>
      </c>
      <c r="G28" s="54" t="str">
        <f>系统查询功能测试用例!F41</f>
        <v>高</v>
      </c>
    </row>
    <row r="29" spans="1:7" ht="16.5" customHeight="1">
      <c r="A29" t="s">
        <v>550</v>
      </c>
      <c r="B29" t="s">
        <v>552</v>
      </c>
      <c r="C29" t="s">
        <v>553</v>
      </c>
      <c r="E29" s="53" t="s">
        <v>107</v>
      </c>
      <c r="F29" t="str">
        <f>系统查询功能测试用例!L42</f>
        <v>通过</v>
      </c>
      <c r="G29" s="54" t="str">
        <f>系统查询功能测试用例!F42</f>
        <v>高</v>
      </c>
    </row>
    <row r="30" spans="1:7" ht="16.5" customHeight="1">
      <c r="A30" t="s">
        <v>550</v>
      </c>
      <c r="C30" t="s">
        <v>553</v>
      </c>
      <c r="E30" s="53" t="s">
        <v>109</v>
      </c>
      <c r="F30" t="str">
        <f>系统查询功能测试用例!L43</f>
        <v>通过</v>
      </c>
      <c r="G30" s="54" t="str">
        <f>系统查询功能测试用例!F43</f>
        <v>高</v>
      </c>
    </row>
    <row r="31" spans="1:7" ht="16.5" customHeight="1">
      <c r="A31" t="s">
        <v>550</v>
      </c>
      <c r="C31" t="s">
        <v>553</v>
      </c>
      <c r="E31" s="53" t="s">
        <v>110</v>
      </c>
      <c r="F31" t="str">
        <f>系统查询功能测试用例!L44</f>
        <v>通过</v>
      </c>
      <c r="G31" s="54" t="str">
        <f>系统查询功能测试用例!F44</f>
        <v>高</v>
      </c>
    </row>
    <row r="32" spans="1:7" ht="16.5" customHeight="1">
      <c r="A32" t="s">
        <v>550</v>
      </c>
      <c r="C32" t="s">
        <v>553</v>
      </c>
      <c r="E32" s="53" t="s">
        <v>111</v>
      </c>
      <c r="F32" t="str">
        <f>系统查询功能测试用例!L45</f>
        <v>通过</v>
      </c>
      <c r="G32" s="54" t="str">
        <f>系统查询功能测试用例!F45</f>
        <v>高</v>
      </c>
    </row>
    <row r="33" spans="1:7" ht="16.5" customHeight="1">
      <c r="A33" t="s">
        <v>551</v>
      </c>
      <c r="B33" t="s">
        <v>554</v>
      </c>
      <c r="C33" t="s">
        <v>555</v>
      </c>
      <c r="E33" s="53" t="s">
        <v>112</v>
      </c>
      <c r="F33" t="str">
        <f>系统查询功能测试用例!L46</f>
        <v>通过</v>
      </c>
      <c r="G33" s="54" t="str">
        <f>系统查询功能测试用例!F46</f>
        <v>高</v>
      </c>
    </row>
    <row r="34" spans="1:7" ht="16.5" customHeight="1">
      <c r="A34" t="s">
        <v>447</v>
      </c>
      <c r="B34" t="s">
        <v>448</v>
      </c>
      <c r="E34" s="53" t="s">
        <v>465</v>
      </c>
      <c r="F34" t="str">
        <f>EOD验证!L30</f>
        <v>通过</v>
      </c>
      <c r="G34" s="54" t="str">
        <f>EOD验证!F30</f>
        <v>高</v>
      </c>
    </row>
    <row r="35" spans="1:7" ht="16.5" customHeight="1">
      <c r="A35" t="s">
        <v>447</v>
      </c>
      <c r="E35" s="53" t="s">
        <v>455</v>
      </c>
      <c r="F35" t="str">
        <f>EOD验证!L31</f>
        <v>通过</v>
      </c>
      <c r="G35" s="54" t="str">
        <f>EOD验证!F31</f>
        <v>高</v>
      </c>
    </row>
    <row r="36" spans="1:7" ht="16.5" customHeight="1">
      <c r="A36" t="s">
        <v>447</v>
      </c>
      <c r="E36" s="53" t="s">
        <v>525</v>
      </c>
      <c r="F36" t="str">
        <f>EOD验证!L32</f>
        <v>通过</v>
      </c>
      <c r="G36" s="54" t="str">
        <f>EOD验证!F32</f>
        <v>高</v>
      </c>
    </row>
    <row r="37" spans="1:7" ht="16.5" customHeight="1">
      <c r="A37" t="s">
        <v>447</v>
      </c>
      <c r="E37" s="53" t="s">
        <v>471</v>
      </c>
      <c r="F37" t="str">
        <f>EOD验证!L33</f>
        <v>通过</v>
      </c>
      <c r="G37" s="54" t="str">
        <f>EOD验证!F33</f>
        <v>高</v>
      </c>
    </row>
    <row r="38" spans="1:7" ht="16.5" customHeight="1">
      <c r="A38" t="s">
        <v>447</v>
      </c>
      <c r="E38" s="53" t="s">
        <v>472</v>
      </c>
      <c r="F38" t="str">
        <f>EOD验证!L34</f>
        <v>通过</v>
      </c>
      <c r="G38" s="54" t="str">
        <f>EOD验证!F34</f>
        <v>高</v>
      </c>
    </row>
    <row r="39" spans="1:7" ht="16.5" customHeight="1">
      <c r="A39" t="s">
        <v>447</v>
      </c>
      <c r="E39" s="53" t="s">
        <v>456</v>
      </c>
      <c r="F39" t="str">
        <f>EOD验证!L35</f>
        <v>被锁</v>
      </c>
      <c r="G39" s="54" t="str">
        <f>EOD验证!F35</f>
        <v>高</v>
      </c>
    </row>
    <row r="40" spans="1:7" ht="20.25" customHeight="1">
      <c r="A40" t="s">
        <v>447</v>
      </c>
      <c r="E40" s="53" t="s">
        <v>457</v>
      </c>
      <c r="F40" t="str">
        <f>EOD验证!L36</f>
        <v>通过</v>
      </c>
      <c r="G40" s="54" t="str">
        <f>EOD验证!F36</f>
        <v>高</v>
      </c>
    </row>
    <row r="41" spans="1:7" ht="16.5" customHeight="1">
      <c r="A41" t="s">
        <v>447</v>
      </c>
      <c r="E41" s="53" t="s">
        <v>481</v>
      </c>
      <c r="F41" t="str">
        <f>EOD验证!L37</f>
        <v>通过</v>
      </c>
      <c r="G41" s="54" t="str">
        <f>EOD验证!F37</f>
        <v>高</v>
      </c>
    </row>
    <row r="42" spans="1:7" ht="16.5" customHeight="1">
      <c r="A42" t="s">
        <v>447</v>
      </c>
      <c r="E42" s="53" t="s">
        <v>484</v>
      </c>
      <c r="F42" t="str">
        <f>EOD验证!L38</f>
        <v>通过</v>
      </c>
      <c r="G42" s="54" t="str">
        <f>EOD验证!F38</f>
        <v>高</v>
      </c>
    </row>
    <row r="43" spans="1:7" ht="23.25" customHeight="1">
      <c r="A43" t="s">
        <v>557</v>
      </c>
      <c r="B43" t="s">
        <v>556</v>
      </c>
      <c r="E43" s="53" t="s">
        <v>482</v>
      </c>
      <c r="F43" t="str">
        <f>EOD验证!L39</f>
        <v>通过</v>
      </c>
      <c r="G43" s="54" t="str">
        <f>EOD验证!F39</f>
        <v>高</v>
      </c>
    </row>
    <row r="44" spans="1:7" ht="23.25" customHeight="1">
      <c r="A44" t="s">
        <v>557</v>
      </c>
      <c r="E44" s="53" t="s">
        <v>483</v>
      </c>
      <c r="F44" t="str">
        <f>EOD验证!L40</f>
        <v>通过</v>
      </c>
      <c r="G44" s="54" t="str">
        <f>EOD验证!F40</f>
        <v>高</v>
      </c>
    </row>
    <row r="45" spans="1:7" ht="23.25" customHeight="1">
      <c r="A45" t="s">
        <v>558</v>
      </c>
      <c r="B45" t="s">
        <v>442</v>
      </c>
      <c r="C45" t="s">
        <v>144</v>
      </c>
      <c r="D45" t="s">
        <v>159</v>
      </c>
      <c r="E45" s="53" t="s">
        <v>197</v>
      </c>
      <c r="F45" t="str">
        <f>EOD验证!L15</f>
        <v>通过</v>
      </c>
      <c r="G45" s="54" t="str">
        <f>EOD验证!F15</f>
        <v>高</v>
      </c>
    </row>
    <row r="46" spans="1:7">
      <c r="A46" t="s">
        <v>558</v>
      </c>
      <c r="D46" t="s">
        <v>160</v>
      </c>
      <c r="E46" s="53" t="s">
        <v>198</v>
      </c>
      <c r="F46" t="str">
        <f>EOD验证!L16</f>
        <v>失败</v>
      </c>
      <c r="G46" s="54" t="str">
        <f>EOD验证!F16</f>
        <v>高</v>
      </c>
    </row>
    <row r="47" spans="1:7">
      <c r="A47" t="s">
        <v>558</v>
      </c>
      <c r="C47" t="s">
        <v>139</v>
      </c>
      <c r="D47" t="s">
        <v>153</v>
      </c>
      <c r="E47" s="53" t="s">
        <v>200</v>
      </c>
      <c r="F47" t="str">
        <f>EOD验证!L17</f>
        <v>通过</v>
      </c>
      <c r="G47" s="54" t="str">
        <f>EOD验证!F17</f>
        <v>高</v>
      </c>
    </row>
    <row r="48" spans="1:7">
      <c r="A48" t="s">
        <v>558</v>
      </c>
      <c r="D48" t="s">
        <v>154</v>
      </c>
      <c r="E48" s="53" t="s">
        <v>199</v>
      </c>
      <c r="F48" t="str">
        <f>EOD验证!L18</f>
        <v>通过</v>
      </c>
      <c r="G48" s="54" t="str">
        <f>EOD验证!F18</f>
        <v>高</v>
      </c>
    </row>
    <row r="49" spans="1:7">
      <c r="A49" t="s">
        <v>558</v>
      </c>
      <c r="D49" t="s">
        <v>155</v>
      </c>
      <c r="E49" s="53" t="s">
        <v>201</v>
      </c>
      <c r="F49" t="str">
        <f>EOD验证!L19</f>
        <v>通过</v>
      </c>
      <c r="G49" s="54" t="str">
        <f>EOD验证!F19</f>
        <v>高</v>
      </c>
    </row>
    <row r="50" spans="1:7">
      <c r="A50" t="s">
        <v>558</v>
      </c>
      <c r="D50" t="s">
        <v>156</v>
      </c>
      <c r="E50" s="53" t="s">
        <v>202</v>
      </c>
      <c r="F50" t="str">
        <f>EOD验证!L20</f>
        <v>通过</v>
      </c>
      <c r="G50" s="54" t="str">
        <f>EOD验证!F20</f>
        <v>高</v>
      </c>
    </row>
    <row r="51" spans="1:7">
      <c r="A51" t="s">
        <v>558</v>
      </c>
      <c r="D51" t="s">
        <v>157</v>
      </c>
      <c r="E51" s="53" t="s">
        <v>203</v>
      </c>
      <c r="F51" t="str">
        <f>EOD验证!L21</f>
        <v>失败</v>
      </c>
      <c r="G51" s="54" t="str">
        <f>EOD验证!F21</f>
        <v>高</v>
      </c>
    </row>
    <row r="52" spans="1:7">
      <c r="A52" t="s">
        <v>559</v>
      </c>
      <c r="B52" t="s">
        <v>140</v>
      </c>
      <c r="C52" t="s">
        <v>164</v>
      </c>
      <c r="E52" s="53" t="s">
        <v>204</v>
      </c>
      <c r="F52" t="str">
        <f>EOD验证!L22</f>
        <v>失败</v>
      </c>
      <c r="G52" s="54" t="str">
        <f>EOD验证!F22</f>
        <v>高</v>
      </c>
    </row>
    <row r="53" spans="1:7">
      <c r="A53" t="s">
        <v>559</v>
      </c>
      <c r="C53" t="s">
        <v>165</v>
      </c>
      <c r="E53" s="53" t="s">
        <v>205</v>
      </c>
      <c r="F53" t="str">
        <f>EOD验证!L23</f>
        <v>失败</v>
      </c>
      <c r="G53" s="54" t="str">
        <f>EOD验证!F23</f>
        <v>高</v>
      </c>
    </row>
    <row r="54" spans="1:7">
      <c r="A54" t="s">
        <v>559</v>
      </c>
      <c r="C54" t="s">
        <v>166</v>
      </c>
      <c r="E54" s="53" t="s">
        <v>206</v>
      </c>
      <c r="F54" t="str">
        <f>EOD验证!L24</f>
        <v>失败</v>
      </c>
      <c r="G54" s="54" t="str">
        <f>EOD验证!F24</f>
        <v>高</v>
      </c>
    </row>
    <row r="55" spans="1:7">
      <c r="A55" t="s">
        <v>559</v>
      </c>
      <c r="C55" t="s">
        <v>193</v>
      </c>
      <c r="E55" s="53" t="s">
        <v>207</v>
      </c>
      <c r="F55" t="str">
        <f>EOD验证!L25</f>
        <v>通过</v>
      </c>
      <c r="G55" s="54" t="str">
        <f>EOD验证!F25</f>
        <v>高</v>
      </c>
    </row>
    <row r="56" spans="1:7">
      <c r="A56" t="s">
        <v>559</v>
      </c>
      <c r="C56" t="s">
        <v>189</v>
      </c>
      <c r="E56" s="53" t="s">
        <v>208</v>
      </c>
      <c r="F56" t="str">
        <f>EOD验证!L26</f>
        <v>通过</v>
      </c>
      <c r="G56" s="54" t="str">
        <f>EOD验证!F26</f>
        <v>高</v>
      </c>
    </row>
    <row r="57" spans="1:7" ht="16.5" customHeight="1">
      <c r="A57" t="s">
        <v>559</v>
      </c>
      <c r="C57" t="s">
        <v>190</v>
      </c>
      <c r="E57" s="53" t="s">
        <v>209</v>
      </c>
      <c r="F57" t="str">
        <f>EOD验证!L27</f>
        <v>通过</v>
      </c>
      <c r="G57" s="54" t="str">
        <f>EOD验证!F27</f>
        <v>高</v>
      </c>
    </row>
    <row r="58" spans="1:7">
      <c r="A58" t="s">
        <v>559</v>
      </c>
      <c r="C58" t="s">
        <v>191</v>
      </c>
      <c r="E58" s="53" t="s">
        <v>210</v>
      </c>
      <c r="F58" t="str">
        <f>EOD验证!L28</f>
        <v>失败</v>
      </c>
      <c r="G58" s="54" t="str">
        <f>EOD验证!F28</f>
        <v>高</v>
      </c>
    </row>
    <row r="59" spans="1:7">
      <c r="A59" t="s">
        <v>560</v>
      </c>
      <c r="B59" t="s">
        <v>503</v>
      </c>
      <c r="E59" s="53" t="s">
        <v>504</v>
      </c>
    </row>
    <row r="60" spans="1:7">
      <c r="A60" t="s">
        <v>561</v>
      </c>
      <c r="B60" t="s">
        <v>562</v>
      </c>
      <c r="C60" t="s">
        <v>252</v>
      </c>
      <c r="E60" s="53" t="s">
        <v>253</v>
      </c>
    </row>
    <row r="61" spans="1:7">
      <c r="A61" t="s">
        <v>192</v>
      </c>
      <c r="B61" t="s">
        <v>443</v>
      </c>
      <c r="E61" s="53" t="s">
        <v>445</v>
      </c>
    </row>
    <row r="62" spans="1:7">
      <c r="A62" t="s">
        <v>192</v>
      </c>
      <c r="B62" t="s">
        <v>444</v>
      </c>
      <c r="E62" s="53" t="s">
        <v>446</v>
      </c>
    </row>
    <row r="63" spans="1:7">
      <c r="A63" t="s">
        <v>187</v>
      </c>
      <c r="C63" t="s">
        <v>186</v>
      </c>
      <c r="E63" s="53" t="s">
        <v>211</v>
      </c>
      <c r="F63" s="53" t="str">
        <f>差错调整!L15</f>
        <v>通过</v>
      </c>
      <c r="G63" s="54" t="str">
        <f>差错调整!F15</f>
        <v>高</v>
      </c>
    </row>
    <row r="64" spans="1:7" ht="15" customHeight="1">
      <c r="A64" t="s">
        <v>187</v>
      </c>
      <c r="C64" t="s">
        <v>188</v>
      </c>
      <c r="E64" s="53" t="s">
        <v>212</v>
      </c>
      <c r="F64" s="53" t="str">
        <f>差错调整!L16</f>
        <v>范围外</v>
      </c>
      <c r="G64" s="54" t="str">
        <f>差错调整!F16</f>
        <v>高</v>
      </c>
    </row>
    <row r="65" spans="1:7" ht="15" customHeight="1">
      <c r="A65" t="s">
        <v>143</v>
      </c>
      <c r="B65" t="s">
        <v>138</v>
      </c>
      <c r="C65" t="s">
        <v>173</v>
      </c>
      <c r="E65" s="53" t="s">
        <v>213</v>
      </c>
      <c r="F65" s="53" t="str">
        <f>差错调整!L17</f>
        <v>被锁</v>
      </c>
      <c r="G65" s="54" t="str">
        <f>差错调整!F17</f>
        <v>高</v>
      </c>
    </row>
    <row r="66" spans="1:7" ht="15" customHeight="1">
      <c r="A66" t="s">
        <v>143</v>
      </c>
      <c r="C66" t="s">
        <v>169</v>
      </c>
      <c r="E66" s="53" t="s">
        <v>214</v>
      </c>
      <c r="F66" s="53" t="str">
        <f>差错调整!L18</f>
        <v>被锁</v>
      </c>
      <c r="G66" s="54" t="str">
        <f>差错调整!F18</f>
        <v>高</v>
      </c>
    </row>
    <row r="67" spans="1:7" ht="15" customHeight="1">
      <c r="A67" t="s">
        <v>143</v>
      </c>
      <c r="C67" t="s">
        <v>170</v>
      </c>
      <c r="E67" s="53" t="s">
        <v>215</v>
      </c>
      <c r="F67" s="53" t="str">
        <f>差错调整!L19</f>
        <v>被锁</v>
      </c>
      <c r="G67" s="54" t="str">
        <f>差错调整!F19</f>
        <v>高</v>
      </c>
    </row>
    <row r="68" spans="1:7" ht="15" customHeight="1">
      <c r="A68" t="s">
        <v>143</v>
      </c>
      <c r="C68" t="s">
        <v>171</v>
      </c>
      <c r="E68" s="53" t="s">
        <v>216</v>
      </c>
      <c r="F68" s="53" t="str">
        <f>差错调整!L20</f>
        <v>被锁</v>
      </c>
      <c r="G68" s="54" t="str">
        <f>差错调整!F20</f>
        <v>高</v>
      </c>
    </row>
    <row r="69" spans="1:7" ht="15" customHeight="1">
      <c r="A69" t="s">
        <v>143</v>
      </c>
      <c r="C69" t="s">
        <v>325</v>
      </c>
      <c r="E69" s="53" t="s">
        <v>326</v>
      </c>
      <c r="F69" s="53" t="str">
        <f>差错调整!L21</f>
        <v>被锁</v>
      </c>
      <c r="G69" s="54" t="str">
        <f>差错调整!F21</f>
        <v>高</v>
      </c>
    </row>
    <row r="70" spans="1:7" ht="15" customHeight="1">
      <c r="A70" t="s">
        <v>143</v>
      </c>
      <c r="C70" t="s">
        <v>167</v>
      </c>
      <c r="E70" s="53" t="s">
        <v>217</v>
      </c>
      <c r="F70" s="53" t="str">
        <f>差错调整!L22</f>
        <v>被锁</v>
      </c>
      <c r="G70" s="54" t="str">
        <f>差错调整!F22</f>
        <v>高</v>
      </c>
    </row>
    <row r="71" spans="1:7" ht="15" customHeight="1">
      <c r="A71" t="s">
        <v>143</v>
      </c>
      <c r="C71" t="s">
        <v>168</v>
      </c>
      <c r="E71" s="53" t="s">
        <v>218</v>
      </c>
      <c r="F71" s="53" t="str">
        <f>差错调整!L23</f>
        <v>被锁</v>
      </c>
      <c r="G71" s="54" t="str">
        <f>差错调整!F23</f>
        <v>高</v>
      </c>
    </row>
    <row r="72" spans="1:7" ht="15" customHeight="1">
      <c r="A72" t="s">
        <v>143</v>
      </c>
      <c r="C72" t="s">
        <v>172</v>
      </c>
      <c r="E72" s="53" t="s">
        <v>219</v>
      </c>
      <c r="F72" s="53" t="str">
        <f>差错调整!L24</f>
        <v>被锁</v>
      </c>
      <c r="G72" s="54" t="str">
        <f>差错调整!F24</f>
        <v>高</v>
      </c>
    </row>
    <row r="73" spans="1:7" ht="15" customHeight="1">
      <c r="A73" t="s">
        <v>143</v>
      </c>
      <c r="C73" t="s">
        <v>220</v>
      </c>
      <c r="E73" s="53" t="s">
        <v>245</v>
      </c>
      <c r="F73" s="53" t="str">
        <f>差错调整!L25</f>
        <v>被锁</v>
      </c>
      <c r="G73" s="54" t="str">
        <f>差错调整!F25</f>
        <v>高</v>
      </c>
    </row>
    <row r="74" spans="1:7" ht="15" customHeight="1">
      <c r="A74" t="s">
        <v>143</v>
      </c>
      <c r="B74" t="s">
        <v>140</v>
      </c>
      <c r="C74" t="s">
        <v>164</v>
      </c>
      <c r="E74" s="53" t="s">
        <v>221</v>
      </c>
      <c r="F74" s="53" t="str">
        <f>差错调整!L26</f>
        <v>被锁</v>
      </c>
      <c r="G74" s="54" t="str">
        <f>差错调整!F26</f>
        <v>高</v>
      </c>
    </row>
    <row r="75" spans="1:7" ht="15" customHeight="1">
      <c r="A75" t="s">
        <v>143</v>
      </c>
      <c r="C75" t="s">
        <v>165</v>
      </c>
      <c r="E75" s="53" t="s">
        <v>243</v>
      </c>
      <c r="F75" s="53" t="str">
        <f>差错调整!L27</f>
        <v>被锁</v>
      </c>
      <c r="G75" s="54" t="str">
        <f>差错调整!F27</f>
        <v>高</v>
      </c>
    </row>
    <row r="76" spans="1:7" ht="15" customHeight="1">
      <c r="A76" t="s">
        <v>143</v>
      </c>
      <c r="C76" t="s">
        <v>166</v>
      </c>
      <c r="E76" s="53" t="s">
        <v>244</v>
      </c>
      <c r="F76" s="53" t="str">
        <f>差错调整!L28</f>
        <v>被锁</v>
      </c>
      <c r="G76" s="54" t="str">
        <f>差错调整!F28</f>
        <v>高</v>
      </c>
    </row>
    <row r="77" spans="1:7" ht="15" customHeight="1">
      <c r="A77" t="s">
        <v>143</v>
      </c>
      <c r="B77" t="s">
        <v>141</v>
      </c>
      <c r="C77" t="s">
        <v>161</v>
      </c>
      <c r="E77" s="53" t="s">
        <v>222</v>
      </c>
      <c r="F77" s="53" t="str">
        <f>差错调整!L29</f>
        <v>被锁</v>
      </c>
      <c r="G77" s="54" t="str">
        <f>差错调整!F29</f>
        <v>高</v>
      </c>
    </row>
    <row r="78" spans="1:7" ht="15" customHeight="1">
      <c r="A78" t="s">
        <v>143</v>
      </c>
      <c r="C78" t="s">
        <v>162</v>
      </c>
      <c r="E78" s="53" t="s">
        <v>223</v>
      </c>
      <c r="F78" s="53" t="str">
        <f>差错调整!L30</f>
        <v>被锁</v>
      </c>
      <c r="G78" s="54" t="str">
        <f>差错调整!F30</f>
        <v>高</v>
      </c>
    </row>
    <row r="79" spans="1:7" ht="15" customHeight="1">
      <c r="A79" t="s">
        <v>143</v>
      </c>
      <c r="C79" t="s">
        <v>163</v>
      </c>
      <c r="E79" s="53" t="s">
        <v>224</v>
      </c>
      <c r="F79" s="53" t="str">
        <f>差错调整!L31</f>
        <v>被锁</v>
      </c>
      <c r="G79" s="54" t="str">
        <f>差错调整!F31</f>
        <v>高</v>
      </c>
    </row>
    <row r="80" spans="1:7" ht="15" customHeight="1">
      <c r="A80" t="s">
        <v>143</v>
      </c>
      <c r="C80" t="s">
        <v>400</v>
      </c>
      <c r="E80" s="53" t="s">
        <v>225</v>
      </c>
      <c r="F80" s="53" t="str">
        <f>差错调整!L32</f>
        <v>被锁</v>
      </c>
      <c r="G80" s="54" t="str">
        <f>差错调整!F32</f>
        <v>高</v>
      </c>
    </row>
    <row r="81" spans="1:7" ht="15" customHeight="1">
      <c r="A81" t="s">
        <v>143</v>
      </c>
      <c r="B81" t="s">
        <v>142</v>
      </c>
      <c r="C81" t="s">
        <v>145</v>
      </c>
      <c r="E81" s="53" t="s">
        <v>250</v>
      </c>
      <c r="F81" s="53" t="str">
        <f>差错调整!L33</f>
        <v>被锁</v>
      </c>
      <c r="G81" s="54" t="str">
        <f>差错调整!F33</f>
        <v>高</v>
      </c>
    </row>
    <row r="82" spans="1:7" ht="15" customHeight="1">
      <c r="A82" t="s">
        <v>143</v>
      </c>
      <c r="C82" t="s">
        <v>146</v>
      </c>
      <c r="E82" s="53" t="s">
        <v>251</v>
      </c>
      <c r="F82" s="53" t="str">
        <f>差错调整!L34</f>
        <v>被锁</v>
      </c>
      <c r="G82" s="54" t="str">
        <f>差错调整!F34</f>
        <v>高</v>
      </c>
    </row>
    <row r="83" spans="1:7" ht="15" customHeight="1">
      <c r="A83" t="s">
        <v>143</v>
      </c>
      <c r="C83" t="s">
        <v>147</v>
      </c>
      <c r="E83" s="53" t="s">
        <v>248</v>
      </c>
      <c r="F83" s="53" t="str">
        <f>差错调整!L35</f>
        <v>被锁</v>
      </c>
      <c r="G83" s="54" t="str">
        <f>差错调整!F35</f>
        <v>高</v>
      </c>
    </row>
    <row r="84" spans="1:7" ht="15" customHeight="1">
      <c r="A84" t="s">
        <v>143</v>
      </c>
      <c r="C84" t="s">
        <v>148</v>
      </c>
      <c r="E84" s="53" t="s">
        <v>249</v>
      </c>
      <c r="F84" s="53" t="str">
        <f>差错调整!L36</f>
        <v>被锁</v>
      </c>
      <c r="G84" s="54" t="str">
        <f>差错调整!F36</f>
        <v>高</v>
      </c>
    </row>
    <row r="85" spans="1:7" ht="15" customHeight="1">
      <c r="A85" t="s">
        <v>143</v>
      </c>
      <c r="C85" t="s">
        <v>149</v>
      </c>
      <c r="E85" s="53" t="s">
        <v>247</v>
      </c>
      <c r="F85" s="53" t="str">
        <f>差错调整!L37</f>
        <v>被锁</v>
      </c>
      <c r="G85" s="54" t="str">
        <f>差错调整!F37</f>
        <v>高</v>
      </c>
    </row>
    <row r="86" spans="1:7" ht="15" customHeight="1">
      <c r="A86" t="s">
        <v>143</v>
      </c>
      <c r="C86" t="s">
        <v>150</v>
      </c>
      <c r="E86" s="53" t="s">
        <v>246</v>
      </c>
      <c r="F86" s="53" t="str">
        <f>差错调整!L38</f>
        <v>被锁</v>
      </c>
      <c r="G86" s="54" t="str">
        <f>差错调整!F38</f>
        <v>高</v>
      </c>
    </row>
    <row r="87" spans="1:7" ht="15" customHeight="1">
      <c r="A87" t="s">
        <v>143</v>
      </c>
      <c r="C87" t="s">
        <v>151</v>
      </c>
      <c r="E87" s="53" t="s">
        <v>226</v>
      </c>
      <c r="F87" s="53" t="str">
        <f>差错调整!L39</f>
        <v>被锁</v>
      </c>
      <c r="G87" s="54" t="str">
        <f>差错调整!F39</f>
        <v>高</v>
      </c>
    </row>
    <row r="88" spans="1:7" ht="15" customHeight="1">
      <c r="A88" t="s">
        <v>143</v>
      </c>
      <c r="C88" t="s">
        <v>152</v>
      </c>
      <c r="E88" s="53" t="s">
        <v>227</v>
      </c>
      <c r="F88" s="53" t="str">
        <f>差错调整!L40</f>
        <v>被锁</v>
      </c>
      <c r="G88" s="54" t="str">
        <f>差错调整!F40</f>
        <v>高</v>
      </c>
    </row>
    <row r="89" spans="1:7" ht="15" customHeight="1">
      <c r="A89" t="s">
        <v>143</v>
      </c>
      <c r="B89" t="s">
        <v>179</v>
      </c>
      <c r="C89" t="s">
        <v>144</v>
      </c>
      <c r="D89" t="s">
        <v>158</v>
      </c>
      <c r="E89" s="53" t="s">
        <v>228</v>
      </c>
      <c r="F89" s="53" t="str">
        <f>差错调整!L41</f>
        <v>被锁</v>
      </c>
      <c r="G89" s="54" t="str">
        <f>差错调整!F41</f>
        <v>高</v>
      </c>
    </row>
    <row r="90" spans="1:7" ht="15" customHeight="1">
      <c r="A90" t="s">
        <v>143</v>
      </c>
      <c r="D90" t="s">
        <v>159</v>
      </c>
      <c r="E90" s="53" t="s">
        <v>229</v>
      </c>
      <c r="F90" s="53" t="str">
        <f>差错调整!L42</f>
        <v>被锁</v>
      </c>
      <c r="G90" s="54" t="str">
        <f>差错调整!F42</f>
        <v>高</v>
      </c>
    </row>
    <row r="91" spans="1:7" ht="15" customHeight="1">
      <c r="A91" t="s">
        <v>143</v>
      </c>
      <c r="C91" t="s">
        <v>139</v>
      </c>
      <c r="D91" t="s">
        <v>153</v>
      </c>
      <c r="E91" s="53" t="s">
        <v>230</v>
      </c>
      <c r="F91" s="53" t="str">
        <f>差错调整!L43</f>
        <v>被锁</v>
      </c>
      <c r="G91" s="54" t="str">
        <f>差错调整!F43</f>
        <v>高</v>
      </c>
    </row>
    <row r="92" spans="1:7" ht="15" customHeight="1">
      <c r="A92" t="s">
        <v>143</v>
      </c>
      <c r="D92" t="s">
        <v>154</v>
      </c>
      <c r="E92" s="53" t="s">
        <v>231</v>
      </c>
      <c r="F92" s="53" t="str">
        <f>差错调整!L44</f>
        <v>被锁</v>
      </c>
      <c r="G92" s="54" t="str">
        <f>差错调整!F44</f>
        <v>高</v>
      </c>
    </row>
    <row r="93" spans="1:7" ht="15" customHeight="1">
      <c r="A93" t="s">
        <v>143</v>
      </c>
      <c r="D93" t="s">
        <v>155</v>
      </c>
      <c r="E93" s="53" t="s">
        <v>232</v>
      </c>
      <c r="F93" s="53" t="str">
        <f>差错调整!L45</f>
        <v>被锁</v>
      </c>
      <c r="G93" s="54" t="str">
        <f>差错调整!F45</f>
        <v>高</v>
      </c>
    </row>
    <row r="94" spans="1:7" ht="15" customHeight="1">
      <c r="A94" t="s">
        <v>143</v>
      </c>
      <c r="D94" t="s">
        <v>156</v>
      </c>
      <c r="E94" s="53" t="s">
        <v>233</v>
      </c>
      <c r="F94" s="53" t="str">
        <f>差错调整!L46</f>
        <v>被锁</v>
      </c>
      <c r="G94" s="54" t="str">
        <f>差错调整!F46</f>
        <v>高</v>
      </c>
    </row>
    <row r="95" spans="1:7" ht="15" customHeight="1">
      <c r="A95" t="s">
        <v>143</v>
      </c>
      <c r="D95" t="s">
        <v>157</v>
      </c>
      <c r="E95" s="53" t="s">
        <v>234</v>
      </c>
      <c r="F95" s="53" t="str">
        <f>差错调整!L47</f>
        <v>被锁</v>
      </c>
      <c r="G95" s="54" t="str">
        <f>差错调整!F47</f>
        <v>高</v>
      </c>
    </row>
    <row r="96" spans="1:7" ht="15" customHeight="1">
      <c r="A96" t="s">
        <v>180</v>
      </c>
      <c r="C96" t="s">
        <v>177</v>
      </c>
      <c r="E96" s="53" t="s">
        <v>235</v>
      </c>
      <c r="F96" s="53" t="str">
        <f>差错调整!L48</f>
        <v>通过</v>
      </c>
      <c r="G96" s="54" t="str">
        <f>差错调整!F48</f>
        <v>高</v>
      </c>
    </row>
    <row r="97" spans="1:7" ht="15" customHeight="1">
      <c r="A97" t="s">
        <v>180</v>
      </c>
      <c r="C97" t="s">
        <v>178</v>
      </c>
      <c r="E97" s="53" t="s">
        <v>236</v>
      </c>
      <c r="F97" s="53" t="str">
        <f>差错调整!L49</f>
        <v>通过</v>
      </c>
      <c r="G97" s="54" t="str">
        <f>差错调整!F49</f>
        <v>高</v>
      </c>
    </row>
    <row r="98" spans="1:7" ht="15" customHeight="1">
      <c r="A98" t="s">
        <v>180</v>
      </c>
      <c r="B98" t="s">
        <v>181</v>
      </c>
      <c r="C98" t="s">
        <v>174</v>
      </c>
      <c r="E98" s="53" t="s">
        <v>237</v>
      </c>
      <c r="F98" s="53" t="str">
        <f>差错调整!L50</f>
        <v>通过</v>
      </c>
      <c r="G98" s="54" t="str">
        <f>差错调整!F50</f>
        <v>高</v>
      </c>
    </row>
    <row r="99" spans="1:7" ht="15" customHeight="1">
      <c r="A99" t="s">
        <v>180</v>
      </c>
      <c r="C99" t="s">
        <v>175</v>
      </c>
      <c r="E99" s="53" t="s">
        <v>238</v>
      </c>
      <c r="F99" s="53" t="str">
        <f>差错调整!L51</f>
        <v>通过</v>
      </c>
      <c r="G99" s="54" t="str">
        <f>差错调整!F51</f>
        <v>高</v>
      </c>
    </row>
    <row r="100" spans="1:7" ht="15" customHeight="1">
      <c r="A100" t="s">
        <v>180</v>
      </c>
      <c r="C100" t="s">
        <v>176</v>
      </c>
      <c r="E100" s="53" t="s">
        <v>239</v>
      </c>
      <c r="F100" s="53" t="str">
        <f>差错调整!L52</f>
        <v>通过</v>
      </c>
      <c r="G100" s="54" t="str">
        <f>差错调整!F52</f>
        <v>高</v>
      </c>
    </row>
    <row r="101" spans="1:7" ht="15" customHeight="1">
      <c r="A101" t="s">
        <v>521</v>
      </c>
      <c r="C101" t="s">
        <v>240</v>
      </c>
      <c r="E101" s="53" t="s">
        <v>241</v>
      </c>
      <c r="F101" s="53" t="str">
        <f>差错调整!L53</f>
        <v>通过</v>
      </c>
      <c r="G101" s="54" t="str">
        <f>差错调整!F53</f>
        <v>高</v>
      </c>
    </row>
    <row r="102" spans="1:7" ht="15" customHeight="1">
      <c r="A102" t="s">
        <v>182</v>
      </c>
      <c r="B102" t="s">
        <v>401</v>
      </c>
      <c r="C102" t="s">
        <v>402</v>
      </c>
      <c r="E102" s="53" t="s">
        <v>242</v>
      </c>
      <c r="F102" s="53" t="str">
        <f>差错调整!L54</f>
        <v>被锁</v>
      </c>
      <c r="G102" s="54" t="str">
        <f>差错调整!F54</f>
        <v>高</v>
      </c>
    </row>
    <row r="103" spans="1:7" ht="15" customHeight="1">
      <c r="A103" t="s">
        <v>183</v>
      </c>
      <c r="C103" t="s">
        <v>195</v>
      </c>
      <c r="E103" s="53" t="s">
        <v>196</v>
      </c>
      <c r="F103" s="53" t="str">
        <f>差错调整!L55</f>
        <v>通过</v>
      </c>
      <c r="G103" s="54" t="str">
        <f>差错调整!F55</f>
        <v>高</v>
      </c>
    </row>
    <row r="104" spans="1:7" ht="15" customHeight="1">
      <c r="A104" t="s">
        <v>183</v>
      </c>
      <c r="C104" t="s">
        <v>184</v>
      </c>
      <c r="E104" s="53" t="s">
        <v>86</v>
      </c>
      <c r="F104" s="53" t="str">
        <f>差错调整!L56</f>
        <v>通过</v>
      </c>
      <c r="G104" s="54" t="str">
        <f>差错调整!F56</f>
        <v>高</v>
      </c>
    </row>
    <row r="105" spans="1:7" ht="15" customHeight="1">
      <c r="A105" t="s">
        <v>183</v>
      </c>
      <c r="E105" s="53" t="s">
        <v>88</v>
      </c>
      <c r="F105" s="53" t="str">
        <f>差错调整!L57</f>
        <v>通过</v>
      </c>
      <c r="G105" s="54" t="str">
        <f>差错调整!F57</f>
        <v>高</v>
      </c>
    </row>
    <row r="106" spans="1:7" ht="15" customHeight="1">
      <c r="A106" t="s">
        <v>183</v>
      </c>
      <c r="E106" s="53" t="s">
        <v>90</v>
      </c>
      <c r="F106" s="53" t="str">
        <f>差错调整!L58</f>
        <v>通过</v>
      </c>
      <c r="G106" s="54" t="str">
        <f>差错调整!F58</f>
        <v>高</v>
      </c>
    </row>
    <row r="107" spans="1:7" ht="15" customHeight="1">
      <c r="A107" t="s">
        <v>183</v>
      </c>
      <c r="E107" s="53" t="s">
        <v>92</v>
      </c>
      <c r="F107" s="53" t="str">
        <f>差错调整!L59</f>
        <v>通过</v>
      </c>
      <c r="G107" s="54" t="str">
        <f>差错调整!F59</f>
        <v>高</v>
      </c>
    </row>
    <row r="108" spans="1:7" ht="15" customHeight="1">
      <c r="A108" t="s">
        <v>183</v>
      </c>
      <c r="E108" s="53" t="s">
        <v>94</v>
      </c>
      <c r="F108" s="53" t="str">
        <f>差错调整!L60</f>
        <v>通过</v>
      </c>
      <c r="G108" s="54" t="str">
        <f>差错调整!F60</f>
        <v>高</v>
      </c>
    </row>
    <row r="109" spans="1:7" ht="15" customHeight="1">
      <c r="A109" t="s">
        <v>183</v>
      </c>
      <c r="E109" s="53" t="s">
        <v>95</v>
      </c>
      <c r="F109" s="53" t="str">
        <f>差错调整!L61</f>
        <v>通过</v>
      </c>
      <c r="G109" s="54" t="str">
        <f>差错调整!F61</f>
        <v>高</v>
      </c>
    </row>
    <row r="110" spans="1:7" ht="15" customHeight="1">
      <c r="A110" t="s">
        <v>183</v>
      </c>
      <c r="C110" t="s">
        <v>185</v>
      </c>
      <c r="E110" s="53" t="s">
        <v>99</v>
      </c>
      <c r="F110" s="53" t="str">
        <f>差错调整!L62</f>
        <v>通过</v>
      </c>
      <c r="G110" s="54" t="str">
        <f>差错调整!F62</f>
        <v>高</v>
      </c>
    </row>
    <row r="111" spans="1:7" ht="15" customHeight="1">
      <c r="A111" t="s">
        <v>183</v>
      </c>
      <c r="E111" s="53" t="s">
        <v>100</v>
      </c>
      <c r="F111" s="53" t="str">
        <f>差错调整!L63</f>
        <v>被锁</v>
      </c>
      <c r="G111" s="54" t="str">
        <f>差错调整!F63</f>
        <v>高</v>
      </c>
    </row>
    <row r="112" spans="1:7" ht="15" customHeight="1">
      <c r="A112" t="s">
        <v>183</v>
      </c>
      <c r="E112" s="53" t="s">
        <v>101</v>
      </c>
      <c r="F112" s="53" t="str">
        <f>差错调整!L64</f>
        <v>通过</v>
      </c>
      <c r="G112" s="54" t="str">
        <f>差错调整!F64</f>
        <v>高</v>
      </c>
    </row>
    <row r="113" spans="1:7" ht="15" customHeight="1">
      <c r="A113" t="s">
        <v>183</v>
      </c>
      <c r="E113" s="53" t="s">
        <v>105</v>
      </c>
      <c r="F113" s="53" t="str">
        <f>差错调整!L65</f>
        <v>被锁</v>
      </c>
      <c r="G113" s="54" t="str">
        <f>差错调整!F65</f>
        <v>高</v>
      </c>
    </row>
    <row r="114" spans="1:7" ht="15" customHeight="1">
      <c r="A114" t="s">
        <v>194</v>
      </c>
      <c r="E114" s="53" t="s">
        <v>104</v>
      </c>
      <c r="F114" s="53" t="str">
        <f>差错调整!L66</f>
        <v>通过</v>
      </c>
      <c r="G114" s="54" t="str">
        <f>差错调整!F66</f>
        <v>高</v>
      </c>
    </row>
    <row r="115" spans="1:7" ht="15" customHeight="1"/>
  </sheetData>
  <phoneticPr fontId="3"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sheetPr filterMode="1"/>
  <dimension ref="A1:R46"/>
  <sheetViews>
    <sheetView workbookViewId="0">
      <selection activeCell="H5" sqref="H5"/>
    </sheetView>
  </sheetViews>
  <sheetFormatPr defaultRowHeight="15.75" customHeight="1"/>
  <cols>
    <col min="1" max="1" width="15.875" customWidth="1"/>
    <col min="2" max="2" width="24.25" customWidth="1"/>
    <col min="3" max="3" width="7.875" customWidth="1"/>
    <col min="4" max="4" width="11" customWidth="1"/>
    <col min="5" max="5" width="14.75" customWidth="1"/>
    <col min="6" max="6" width="6.875" customWidth="1"/>
    <col min="7" max="7" width="8.125" customWidth="1"/>
    <col min="8" max="8" width="31.375" customWidth="1"/>
    <col min="9" max="9" width="15.25" customWidth="1"/>
    <col min="10" max="10" width="12.25" customWidth="1"/>
    <col min="11" max="11" width="8.5" customWidth="1"/>
    <col min="14" max="14" width="11.75" customWidth="1"/>
  </cols>
  <sheetData>
    <row r="1" spans="1:18" s="1" customFormat="1" ht="18" customHeight="1">
      <c r="B1" s="152" t="s">
        <v>688</v>
      </c>
      <c r="C1" s="152"/>
      <c r="D1" s="152"/>
      <c r="E1" s="152"/>
      <c r="F1" s="152"/>
      <c r="G1" s="152"/>
      <c r="H1" s="152"/>
      <c r="I1" s="152"/>
      <c r="J1" s="152"/>
      <c r="K1" s="152"/>
      <c r="L1" s="152"/>
      <c r="M1" s="152"/>
      <c r="N1" s="152"/>
      <c r="O1" s="152"/>
      <c r="P1" s="152"/>
      <c r="Q1" s="152"/>
      <c r="R1" s="152"/>
    </row>
    <row r="2" spans="1:18" s="1" customFormat="1" ht="18" customHeight="1">
      <c r="B2" s="153" t="s">
        <v>1</v>
      </c>
      <c r="C2" s="154"/>
      <c r="D2" s="154"/>
      <c r="E2" s="154"/>
      <c r="F2" s="154"/>
      <c r="G2" s="154"/>
      <c r="H2" s="154"/>
      <c r="I2" s="154"/>
      <c r="J2" s="154"/>
      <c r="K2" s="154"/>
      <c r="L2" s="154"/>
      <c r="M2" s="154"/>
      <c r="N2" s="154"/>
      <c r="O2" s="154"/>
      <c r="P2" s="154"/>
      <c r="Q2" s="154"/>
      <c r="R2" s="154"/>
    </row>
    <row r="3" spans="1:18" s="11" customFormat="1" ht="18" customHeight="1">
      <c r="A3" s="2"/>
      <c r="B3" s="3" t="s">
        <v>2</v>
      </c>
      <c r="C3" s="4" t="s">
        <v>3</v>
      </c>
      <c r="D3" s="5"/>
      <c r="E3" s="3" t="s">
        <v>4</v>
      </c>
      <c r="F3" s="6" t="s">
        <v>5</v>
      </c>
      <c r="G3" s="6"/>
      <c r="H3" s="6"/>
      <c r="I3" s="155" t="s">
        <v>6</v>
      </c>
      <c r="J3" s="156"/>
      <c r="K3" s="7"/>
      <c r="L3" s="9"/>
      <c r="M3" s="7"/>
      <c r="N3" s="7"/>
      <c r="O3" s="8"/>
      <c r="P3" s="7"/>
      <c r="Q3" s="10"/>
      <c r="R3" s="10"/>
    </row>
    <row r="4" spans="1:18" s="11" customFormat="1" ht="18" customHeight="1">
      <c r="A4" s="12"/>
      <c r="B4" s="13" t="s">
        <v>7</v>
      </c>
      <c r="C4" s="14"/>
      <c r="D4" s="5"/>
      <c r="E4" s="15"/>
      <c r="F4" s="6"/>
      <c r="G4" s="6"/>
      <c r="H4" s="6"/>
      <c r="I4" s="157"/>
      <c r="J4" s="158"/>
      <c r="K4" s="7"/>
      <c r="L4" s="9"/>
      <c r="M4" s="7"/>
      <c r="N4" s="7"/>
      <c r="O4" s="8"/>
      <c r="P4" s="7"/>
      <c r="Q4" s="10"/>
      <c r="R4" s="10"/>
    </row>
    <row r="5" spans="1:18" s="11" customFormat="1" ht="18" customHeight="1">
      <c r="A5" s="12"/>
      <c r="B5" s="3" t="s">
        <v>8</v>
      </c>
      <c r="C5" s="16"/>
      <c r="D5" s="17"/>
      <c r="E5" s="3" t="s">
        <v>9</v>
      </c>
      <c r="F5" s="16"/>
      <c r="G5" s="18"/>
      <c r="H5" s="18"/>
      <c r="I5" s="9"/>
      <c r="J5" s="7"/>
      <c r="K5" s="7"/>
      <c r="L5" s="9"/>
      <c r="M5" s="7"/>
      <c r="N5" s="7"/>
      <c r="O5" s="8"/>
      <c r="P5" s="7"/>
      <c r="Q5" s="10"/>
      <c r="R5" s="10"/>
    </row>
    <row r="6" spans="1:18" s="11" customFormat="1" ht="13.5" customHeight="1">
      <c r="A6" s="12"/>
      <c r="B6" s="3" t="s">
        <v>10</v>
      </c>
      <c r="C6" s="19" t="s">
        <v>11</v>
      </c>
      <c r="D6" s="20"/>
      <c r="E6" s="21"/>
      <c r="F6" s="9"/>
      <c r="G6" s="9"/>
      <c r="H6" s="9"/>
      <c r="I6" s="9"/>
      <c r="J6" s="7"/>
      <c r="K6" s="7"/>
      <c r="L6" s="9"/>
      <c r="M6" s="7"/>
      <c r="N6" s="7"/>
      <c r="O6" s="8"/>
      <c r="P6" s="7"/>
      <c r="Q6" s="10"/>
      <c r="R6" s="10"/>
    </row>
    <row r="7" spans="1:18" s="11" customFormat="1" ht="39.75" customHeight="1">
      <c r="A7" s="12"/>
      <c r="B7" s="3" t="s">
        <v>12</v>
      </c>
      <c r="C7" s="22">
        <f>SUM(C8:C12)</f>
        <v>32</v>
      </c>
      <c r="D7" s="23" t="s">
        <v>13</v>
      </c>
      <c r="E7" s="15" t="s">
        <v>14</v>
      </c>
      <c r="F7" s="6"/>
      <c r="G7" s="6"/>
      <c r="H7" s="6"/>
      <c r="I7" s="24"/>
      <c r="J7" s="25"/>
      <c r="K7" s="25"/>
      <c r="L7" s="24"/>
      <c r="M7" s="25"/>
      <c r="N7" s="25"/>
      <c r="O7" s="26"/>
      <c r="P7" s="25"/>
      <c r="Q7" s="10"/>
      <c r="R7" s="10"/>
    </row>
    <row r="8" spans="1:18" s="11" customFormat="1" ht="18" customHeight="1">
      <c r="A8" s="12"/>
      <c r="B8" s="13" t="s">
        <v>15</v>
      </c>
      <c r="C8" s="22">
        <f>COUNTIF(L15:M9983,"打开")</f>
        <v>0</v>
      </c>
      <c r="D8" s="20">
        <f>C8/C7</f>
        <v>0</v>
      </c>
      <c r="E8" s="15" t="s">
        <v>16</v>
      </c>
      <c r="F8" s="27"/>
      <c r="G8" s="27"/>
      <c r="H8" s="27"/>
      <c r="I8" s="9"/>
      <c r="J8" s="7"/>
      <c r="K8" s="7"/>
      <c r="L8" s="9"/>
      <c r="M8" s="7"/>
      <c r="N8" s="7"/>
      <c r="O8" s="8"/>
      <c r="P8" s="7"/>
      <c r="Q8" s="10"/>
      <c r="R8" s="10"/>
    </row>
    <row r="9" spans="1:18" s="11" customFormat="1" ht="18" customHeight="1">
      <c r="A9" s="12"/>
      <c r="B9" s="13" t="s">
        <v>17</v>
      </c>
      <c r="C9" s="22">
        <f>COUNTIF(L15:M9983,"通过")</f>
        <v>17</v>
      </c>
      <c r="D9" s="20">
        <f>C9/C7</f>
        <v>0.53125</v>
      </c>
      <c r="E9" s="15"/>
      <c r="F9" s="6"/>
      <c r="G9" s="6"/>
      <c r="H9" s="6"/>
      <c r="I9" s="9"/>
      <c r="J9" s="7"/>
      <c r="K9" s="7"/>
      <c r="L9" s="9"/>
      <c r="M9" s="7"/>
      <c r="N9" s="7"/>
      <c r="O9" s="8"/>
      <c r="P9" s="7"/>
      <c r="Q9" s="10"/>
      <c r="R9" s="10"/>
    </row>
    <row r="10" spans="1:18" s="11" customFormat="1" ht="18" customHeight="1">
      <c r="A10" s="12"/>
      <c r="B10" s="13" t="s">
        <v>18</v>
      </c>
      <c r="C10" s="22">
        <f>COUNTIF(L15:M9983,"失败")</f>
        <v>0</v>
      </c>
      <c r="D10" s="20">
        <f>C10/C7</f>
        <v>0</v>
      </c>
      <c r="E10" s="21"/>
      <c r="F10" s="9"/>
      <c r="G10" s="9"/>
      <c r="H10" s="9"/>
      <c r="I10" s="9"/>
      <c r="J10" s="7"/>
      <c r="K10" s="7"/>
      <c r="L10" s="9"/>
      <c r="M10" s="7"/>
      <c r="N10" s="7"/>
      <c r="O10" s="8"/>
      <c r="P10" s="7"/>
      <c r="Q10" s="10"/>
      <c r="R10" s="10"/>
    </row>
    <row r="11" spans="1:18" s="11" customFormat="1" ht="18" customHeight="1">
      <c r="A11" s="12"/>
      <c r="B11" s="13" t="s">
        <v>19</v>
      </c>
      <c r="C11" s="22">
        <f>COUNTIF(L15:M9983,"被锁")</f>
        <v>15</v>
      </c>
      <c r="D11" s="20">
        <f>C11/C7</f>
        <v>0.46875</v>
      </c>
      <c r="E11" s="21"/>
      <c r="F11" s="9"/>
      <c r="G11" s="9"/>
      <c r="H11" s="9"/>
      <c r="I11" s="9"/>
      <c r="J11" s="7"/>
      <c r="K11" s="7"/>
      <c r="L11" s="9"/>
      <c r="M11" s="7"/>
      <c r="N11" s="7"/>
      <c r="O11" s="8"/>
      <c r="P11" s="7"/>
      <c r="Q11" s="10"/>
      <c r="R11" s="10"/>
    </row>
    <row r="12" spans="1:18" s="11" customFormat="1" ht="18" customHeight="1">
      <c r="A12" s="28"/>
      <c r="B12" s="29" t="s">
        <v>20</v>
      </c>
      <c r="C12" s="30">
        <f>COUNTIF(L15:M9983,"范围外")</f>
        <v>0</v>
      </c>
      <c r="D12" s="31">
        <f>C12/C7</f>
        <v>0</v>
      </c>
      <c r="E12" s="32"/>
      <c r="F12" s="33"/>
      <c r="G12" s="33"/>
      <c r="H12" s="33"/>
      <c r="I12" s="33"/>
      <c r="J12" s="34"/>
      <c r="K12" s="34"/>
      <c r="L12" s="33"/>
      <c r="M12" s="34"/>
      <c r="N12" s="34"/>
      <c r="O12" s="8"/>
      <c r="P12" s="7"/>
      <c r="Q12" s="10"/>
      <c r="R12" s="10"/>
    </row>
    <row r="13" spans="1:18" s="11" customFormat="1" ht="18" customHeight="1">
      <c r="A13" s="159"/>
      <c r="B13" s="160"/>
      <c r="C13" s="160"/>
      <c r="D13" s="160"/>
      <c r="E13" s="160"/>
      <c r="F13" s="160"/>
      <c r="G13" s="160"/>
      <c r="H13" s="160"/>
      <c r="I13" s="160"/>
      <c r="J13" s="160"/>
      <c r="K13" s="160"/>
      <c r="L13" s="160"/>
      <c r="M13" s="160"/>
      <c r="N13" s="160"/>
      <c r="O13" s="160"/>
      <c r="P13" s="161"/>
      <c r="Q13" s="162"/>
      <c r="R13" s="163"/>
    </row>
    <row r="14" spans="1:18" s="35" customFormat="1" ht="18" customHeight="1">
      <c r="A14" s="40" t="s">
        <v>21</v>
      </c>
      <c r="B14" s="40" t="s">
        <v>22</v>
      </c>
      <c r="C14" s="40" t="s">
        <v>23</v>
      </c>
      <c r="D14" s="40" t="s">
        <v>24</v>
      </c>
      <c r="E14" s="40" t="s">
        <v>25</v>
      </c>
      <c r="F14" s="40" t="s">
        <v>54</v>
      </c>
      <c r="G14" s="40" t="s">
        <v>26</v>
      </c>
      <c r="H14" s="40" t="s">
        <v>27</v>
      </c>
      <c r="I14" s="41" t="s">
        <v>28</v>
      </c>
      <c r="J14" s="40" t="s">
        <v>29</v>
      </c>
      <c r="K14" s="42" t="s">
        <v>32</v>
      </c>
      <c r="L14" s="40" t="s">
        <v>40</v>
      </c>
      <c r="M14" s="40" t="s">
        <v>30</v>
      </c>
      <c r="N14" s="40" t="s">
        <v>31</v>
      </c>
      <c r="O14" s="42" t="s">
        <v>33</v>
      </c>
      <c r="P14" s="43" t="s">
        <v>34</v>
      </c>
      <c r="Q14" s="40" t="s">
        <v>35</v>
      </c>
    </row>
    <row r="15" spans="1:18" s="39" customFormat="1" ht="15.75" customHeight="1">
      <c r="A15" s="44" t="s">
        <v>3</v>
      </c>
      <c r="B15" s="45" t="s">
        <v>62</v>
      </c>
      <c r="C15" s="44" t="s">
        <v>38</v>
      </c>
      <c r="D15" s="46"/>
      <c r="E15" s="46" t="s">
        <v>64</v>
      </c>
      <c r="F15" s="46" t="s">
        <v>118</v>
      </c>
      <c r="G15" s="46" t="s">
        <v>36</v>
      </c>
      <c r="H15" s="36" t="s">
        <v>119</v>
      </c>
      <c r="I15" s="37" t="s">
        <v>289</v>
      </c>
      <c r="J15" s="47"/>
      <c r="K15" s="38"/>
      <c r="L15" s="44" t="s">
        <v>39</v>
      </c>
      <c r="M15" s="47"/>
      <c r="N15" s="47"/>
      <c r="O15" s="48" t="s">
        <v>37</v>
      </c>
      <c r="P15" s="47"/>
      <c r="Q15" s="47"/>
    </row>
    <row r="16" spans="1:18" s="39" customFormat="1" ht="15.75" customHeight="1">
      <c r="A16" s="44" t="s">
        <v>3</v>
      </c>
      <c r="B16" s="45" t="s">
        <v>55</v>
      </c>
      <c r="C16" s="44"/>
      <c r="D16" s="46"/>
      <c r="E16" s="46" t="s">
        <v>44</v>
      </c>
      <c r="F16" s="46" t="s">
        <v>118</v>
      </c>
      <c r="G16" s="46" t="s">
        <v>41</v>
      </c>
      <c r="H16" s="36" t="s">
        <v>120</v>
      </c>
      <c r="I16" s="37" t="s">
        <v>288</v>
      </c>
      <c r="J16" s="47"/>
      <c r="K16" s="38"/>
      <c r="L16" s="44" t="s">
        <v>39</v>
      </c>
      <c r="M16" s="47"/>
      <c r="N16" s="47"/>
      <c r="O16" s="48" t="s">
        <v>37</v>
      </c>
      <c r="P16" s="47"/>
      <c r="Q16" s="47"/>
    </row>
    <row r="17" spans="1:17" s="39" customFormat="1" ht="15.75" customHeight="1">
      <c r="A17" s="44" t="s">
        <v>3</v>
      </c>
      <c r="B17" s="45" t="s">
        <v>56</v>
      </c>
      <c r="C17" s="44"/>
      <c r="D17" s="46"/>
      <c r="E17" s="46" t="s">
        <v>72</v>
      </c>
      <c r="F17" s="46" t="s">
        <v>118</v>
      </c>
      <c r="G17" s="46" t="s">
        <v>41</v>
      </c>
      <c r="H17" s="36" t="s">
        <v>449</v>
      </c>
      <c r="I17" s="37" t="s">
        <v>43</v>
      </c>
      <c r="J17" s="47"/>
      <c r="K17" s="38"/>
      <c r="L17" s="44" t="s">
        <v>505</v>
      </c>
      <c r="M17" s="47"/>
      <c r="N17" s="47"/>
      <c r="O17" s="48" t="s">
        <v>37</v>
      </c>
      <c r="P17" s="47"/>
      <c r="Q17" s="47"/>
    </row>
    <row r="18" spans="1:17" s="39" customFormat="1" ht="15.75" customHeight="1">
      <c r="A18" s="44" t="s">
        <v>3</v>
      </c>
      <c r="B18" s="45" t="s">
        <v>57</v>
      </c>
      <c r="C18" s="44"/>
      <c r="D18" s="46"/>
      <c r="E18" s="46" t="s">
        <v>71</v>
      </c>
      <c r="F18" s="46" t="s">
        <v>118</v>
      </c>
      <c r="G18" s="46" t="s">
        <v>41</v>
      </c>
      <c r="H18" s="36" t="s">
        <v>122</v>
      </c>
      <c r="I18" s="37" t="s">
        <v>287</v>
      </c>
      <c r="J18" s="47"/>
      <c r="K18" s="38"/>
      <c r="L18" s="44" t="s">
        <v>505</v>
      </c>
      <c r="M18" s="47"/>
      <c r="N18" s="47"/>
      <c r="O18" s="48" t="s">
        <v>37</v>
      </c>
      <c r="P18" s="47"/>
      <c r="Q18" s="47"/>
    </row>
    <row r="19" spans="1:17" s="39" customFormat="1" ht="15.75" customHeight="1">
      <c r="A19" s="44" t="s">
        <v>3</v>
      </c>
      <c r="B19" s="45" t="s">
        <v>58</v>
      </c>
      <c r="C19" s="44"/>
      <c r="D19" s="46"/>
      <c r="E19" s="51" t="s">
        <v>70</v>
      </c>
      <c r="F19" s="46" t="s">
        <v>118</v>
      </c>
      <c r="G19" s="46" t="s">
        <v>41</v>
      </c>
      <c r="H19" s="36" t="s">
        <v>123</v>
      </c>
      <c r="I19" s="37" t="s">
        <v>287</v>
      </c>
      <c r="J19" s="47"/>
      <c r="K19" s="38"/>
      <c r="L19" s="44" t="s">
        <v>505</v>
      </c>
      <c r="M19" s="47"/>
      <c r="N19" s="47"/>
      <c r="O19" s="48" t="s">
        <v>37</v>
      </c>
      <c r="P19" s="47"/>
      <c r="Q19" s="47"/>
    </row>
    <row r="20" spans="1:17" s="39" customFormat="1" ht="15.75" customHeight="1">
      <c r="A20" s="44" t="s">
        <v>3</v>
      </c>
      <c r="B20" s="45" t="s">
        <v>59</v>
      </c>
      <c r="C20" s="44"/>
      <c r="D20" s="46"/>
      <c r="E20" s="51" t="s">
        <v>69</v>
      </c>
      <c r="F20" s="46" t="s">
        <v>118</v>
      </c>
      <c r="G20" s="46" t="s">
        <v>41</v>
      </c>
      <c r="H20" s="36" t="s">
        <v>124</v>
      </c>
      <c r="I20" s="37" t="s">
        <v>287</v>
      </c>
      <c r="J20" s="47"/>
      <c r="K20" s="38"/>
      <c r="L20" s="44" t="s">
        <v>505</v>
      </c>
      <c r="M20" s="47"/>
      <c r="N20" s="47"/>
      <c r="O20" s="48" t="s">
        <v>37</v>
      </c>
      <c r="P20" s="47"/>
      <c r="Q20" s="47"/>
    </row>
    <row r="21" spans="1:17" s="39" customFormat="1" ht="15.75" customHeight="1">
      <c r="A21" s="44" t="s">
        <v>3</v>
      </c>
      <c r="B21" s="45" t="s">
        <v>60</v>
      </c>
      <c r="C21" s="44"/>
      <c r="D21" s="46"/>
      <c r="E21" s="46" t="s">
        <v>68</v>
      </c>
      <c r="F21" s="46" t="s">
        <v>118</v>
      </c>
      <c r="G21" s="46" t="s">
        <v>41</v>
      </c>
      <c r="H21" s="36" t="s">
        <v>125</v>
      </c>
      <c r="I21" s="37" t="s">
        <v>287</v>
      </c>
      <c r="J21" s="47"/>
      <c r="K21" s="38"/>
      <c r="L21" s="44" t="s">
        <v>505</v>
      </c>
      <c r="M21" s="47"/>
      <c r="N21" s="47"/>
      <c r="O21" s="48" t="s">
        <v>37</v>
      </c>
      <c r="P21" s="47"/>
      <c r="Q21" s="47"/>
    </row>
    <row r="22" spans="1:17" s="39" customFormat="1" ht="15.75" customHeight="1">
      <c r="A22" s="44" t="s">
        <v>3</v>
      </c>
      <c r="B22" s="45" t="s">
        <v>61</v>
      </c>
      <c r="C22" s="44"/>
      <c r="D22" s="46"/>
      <c r="E22" s="46" t="s">
        <v>67</v>
      </c>
      <c r="F22" s="46" t="s">
        <v>118</v>
      </c>
      <c r="G22" s="46" t="s">
        <v>41</v>
      </c>
      <c r="H22" s="36" t="s">
        <v>126</v>
      </c>
      <c r="I22" s="37" t="s">
        <v>287</v>
      </c>
      <c r="J22" s="47"/>
      <c r="K22" s="38"/>
      <c r="L22" s="44" t="s">
        <v>505</v>
      </c>
      <c r="M22" s="47"/>
      <c r="N22" s="47"/>
      <c r="O22" s="48" t="s">
        <v>37</v>
      </c>
      <c r="P22" s="47"/>
      <c r="Q22" s="47"/>
    </row>
    <row r="23" spans="1:17" s="39" customFormat="1" ht="14.25" hidden="1" customHeight="1">
      <c r="A23" s="44" t="s">
        <v>3</v>
      </c>
      <c r="B23" s="45" t="s">
        <v>63</v>
      </c>
      <c r="C23" s="44" t="s">
        <v>137</v>
      </c>
      <c r="D23" s="46"/>
      <c r="E23" s="46" t="s">
        <v>66</v>
      </c>
      <c r="F23" s="46" t="s">
        <v>118</v>
      </c>
      <c r="G23" s="46" t="s">
        <v>45</v>
      </c>
      <c r="H23" s="36" t="s">
        <v>127</v>
      </c>
      <c r="I23" s="37" t="s">
        <v>290</v>
      </c>
      <c r="J23" s="47"/>
      <c r="K23" s="38"/>
      <c r="L23" s="44" t="s">
        <v>39</v>
      </c>
      <c r="M23" s="47" t="s">
        <v>434</v>
      </c>
      <c r="N23" s="47" t="s">
        <v>435</v>
      </c>
      <c r="O23" s="48" t="s">
        <v>37</v>
      </c>
      <c r="P23" s="47"/>
      <c r="Q23" s="47"/>
    </row>
    <row r="24" spans="1:17" s="39" customFormat="1" ht="14.25" hidden="1" customHeight="1">
      <c r="A24" s="44" t="s">
        <v>3</v>
      </c>
      <c r="B24" s="45" t="s">
        <v>65</v>
      </c>
      <c r="C24" s="44"/>
      <c r="D24" s="46"/>
      <c r="E24" s="46" t="s">
        <v>46</v>
      </c>
      <c r="F24" s="46" t="s">
        <v>118</v>
      </c>
      <c r="G24" s="46" t="s">
        <v>41</v>
      </c>
      <c r="H24" s="36" t="s">
        <v>128</v>
      </c>
      <c r="I24" s="37" t="s">
        <v>287</v>
      </c>
      <c r="J24" s="47"/>
      <c r="K24" s="38"/>
      <c r="L24" s="44" t="s">
        <v>39</v>
      </c>
      <c r="M24" s="47" t="s">
        <v>434</v>
      </c>
      <c r="N24" s="47" t="s">
        <v>435</v>
      </c>
      <c r="O24" s="48" t="s">
        <v>37</v>
      </c>
      <c r="P24" s="47"/>
      <c r="Q24" s="47"/>
    </row>
    <row r="25" spans="1:17" s="39" customFormat="1" ht="144">
      <c r="A25" s="44" t="s">
        <v>3</v>
      </c>
      <c r="B25" s="45" t="s">
        <v>75</v>
      </c>
      <c r="C25" s="44"/>
      <c r="D25" s="46"/>
      <c r="E25" s="46" t="s">
        <v>73</v>
      </c>
      <c r="F25" s="46" t="s">
        <v>118</v>
      </c>
      <c r="G25" s="46" t="s">
        <v>41</v>
      </c>
      <c r="H25" s="36" t="s">
        <v>129</v>
      </c>
      <c r="I25" s="37" t="s">
        <v>287</v>
      </c>
      <c r="J25" s="47"/>
      <c r="K25" s="38"/>
      <c r="L25" s="44" t="s">
        <v>505</v>
      </c>
      <c r="M25" s="47"/>
      <c r="N25" s="47"/>
      <c r="O25" s="48" t="s">
        <v>37</v>
      </c>
      <c r="P25" s="47"/>
      <c r="Q25" s="47"/>
    </row>
    <row r="26" spans="1:17" s="39" customFormat="1" ht="15.75" customHeight="1">
      <c r="A26" s="44" t="s">
        <v>3</v>
      </c>
      <c r="B26" s="45" t="s">
        <v>76</v>
      </c>
      <c r="C26" s="44"/>
      <c r="D26" s="46"/>
      <c r="E26" s="46" t="s">
        <v>74</v>
      </c>
      <c r="F26" s="46" t="s">
        <v>118</v>
      </c>
      <c r="G26" s="46" t="s">
        <v>41</v>
      </c>
      <c r="H26" s="36" t="s">
        <v>130</v>
      </c>
      <c r="I26" s="37" t="s">
        <v>287</v>
      </c>
      <c r="J26" s="47"/>
      <c r="K26" s="38"/>
      <c r="L26" s="44" t="s">
        <v>505</v>
      </c>
      <c r="M26" s="47"/>
      <c r="N26" s="47"/>
      <c r="O26" s="48" t="s">
        <v>37</v>
      </c>
      <c r="P26" s="47"/>
      <c r="Q26" s="47"/>
    </row>
    <row r="27" spans="1:17" s="39" customFormat="1" ht="15.75" customHeight="1">
      <c r="A27" s="44" t="s">
        <v>3</v>
      </c>
      <c r="B27" s="45" t="s">
        <v>78</v>
      </c>
      <c r="C27" s="44"/>
      <c r="D27" s="46"/>
      <c r="E27" s="46" t="s">
        <v>77</v>
      </c>
      <c r="F27" s="46" t="s">
        <v>118</v>
      </c>
      <c r="G27" s="46" t="s">
        <v>41</v>
      </c>
      <c r="H27" s="36" t="s">
        <v>131</v>
      </c>
      <c r="I27" s="37" t="s">
        <v>287</v>
      </c>
      <c r="J27" s="47"/>
      <c r="K27" s="38"/>
      <c r="L27" s="44" t="s">
        <v>505</v>
      </c>
      <c r="M27" s="47"/>
      <c r="N27" s="47"/>
      <c r="O27" s="48" t="s">
        <v>37</v>
      </c>
      <c r="P27" s="47"/>
      <c r="Q27" s="47"/>
    </row>
    <row r="28" spans="1:17" s="39" customFormat="1" ht="15.75" customHeight="1">
      <c r="A28" s="44" t="s">
        <v>3</v>
      </c>
      <c r="B28" s="45" t="s">
        <v>80</v>
      </c>
      <c r="C28" s="44"/>
      <c r="D28" s="46"/>
      <c r="E28" s="46" t="s">
        <v>79</v>
      </c>
      <c r="F28" s="46" t="s">
        <v>118</v>
      </c>
      <c r="G28" s="46" t="s">
        <v>41</v>
      </c>
      <c r="H28" s="36" t="s">
        <v>450</v>
      </c>
      <c r="I28" s="37" t="s">
        <v>287</v>
      </c>
      <c r="J28" s="47"/>
      <c r="K28" s="38"/>
      <c r="L28" s="44" t="s">
        <v>505</v>
      </c>
      <c r="M28" s="47"/>
      <c r="N28" s="47"/>
      <c r="O28" s="48" t="s">
        <v>37</v>
      </c>
      <c r="P28" s="47"/>
      <c r="Q28" s="47"/>
    </row>
    <row r="29" spans="1:17" s="39" customFormat="1" ht="14.25" hidden="1" customHeight="1">
      <c r="A29" s="44" t="s">
        <v>3</v>
      </c>
      <c r="B29" s="45" t="s">
        <v>85</v>
      </c>
      <c r="C29" s="44"/>
      <c r="D29" s="46"/>
      <c r="E29" s="46" t="s">
        <v>81</v>
      </c>
      <c r="F29" s="46" t="s">
        <v>118</v>
      </c>
      <c r="G29" s="46" t="s">
        <v>41</v>
      </c>
      <c r="H29" s="36" t="s">
        <v>47</v>
      </c>
      <c r="I29" s="37" t="s">
        <v>287</v>
      </c>
      <c r="J29" s="47"/>
      <c r="K29" s="38"/>
      <c r="L29" s="44" t="s">
        <v>39</v>
      </c>
      <c r="M29" s="47" t="s">
        <v>434</v>
      </c>
      <c r="N29" s="47" t="s">
        <v>435</v>
      </c>
      <c r="O29" s="48" t="s">
        <v>37</v>
      </c>
      <c r="P29" s="47"/>
      <c r="Q29" s="47"/>
    </row>
    <row r="30" spans="1:17" s="39" customFormat="1" ht="15.75" customHeight="1">
      <c r="A30" s="44" t="s">
        <v>3</v>
      </c>
      <c r="B30" s="45" t="s">
        <v>83</v>
      </c>
      <c r="C30" s="44"/>
      <c r="D30" s="46"/>
      <c r="E30" s="46" t="s">
        <v>82</v>
      </c>
      <c r="F30" s="46" t="s">
        <v>118</v>
      </c>
      <c r="G30" s="46" t="s">
        <v>41</v>
      </c>
      <c r="H30" s="36" t="s">
        <v>450</v>
      </c>
      <c r="I30" s="37" t="s">
        <v>287</v>
      </c>
      <c r="J30" s="47"/>
      <c r="K30" s="38"/>
      <c r="L30" s="44" t="s">
        <v>505</v>
      </c>
      <c r="M30" s="47"/>
      <c r="N30" s="47"/>
      <c r="O30" s="48" t="s">
        <v>37</v>
      </c>
      <c r="P30" s="47"/>
      <c r="Q30" s="47"/>
    </row>
    <row r="31" spans="1:17" s="39" customFormat="1" ht="14.25" hidden="1" customHeight="1">
      <c r="A31" s="44" t="s">
        <v>3</v>
      </c>
      <c r="B31" s="45" t="s">
        <v>86</v>
      </c>
      <c r="C31" s="44"/>
      <c r="D31" s="46"/>
      <c r="E31" s="46" t="s">
        <v>84</v>
      </c>
      <c r="F31" s="46" t="s">
        <v>118</v>
      </c>
      <c r="G31" s="46" t="s">
        <v>45</v>
      </c>
      <c r="H31" s="36" t="s">
        <v>408</v>
      </c>
      <c r="I31" s="37" t="s">
        <v>52</v>
      </c>
      <c r="J31" s="47"/>
      <c r="K31" s="38"/>
      <c r="L31" s="44" t="s">
        <v>39</v>
      </c>
      <c r="M31" s="47" t="s">
        <v>434</v>
      </c>
      <c r="N31" s="47" t="s">
        <v>435</v>
      </c>
      <c r="O31" s="48" t="s">
        <v>37</v>
      </c>
      <c r="P31" s="47"/>
      <c r="Q31" s="47"/>
    </row>
    <row r="32" spans="1:17" s="39" customFormat="1" ht="15.75" customHeight="1">
      <c r="A32" s="44" t="s">
        <v>3</v>
      </c>
      <c r="B32" s="45" t="s">
        <v>88</v>
      </c>
      <c r="C32" s="44"/>
      <c r="D32" s="46"/>
      <c r="E32" s="46" t="s">
        <v>87</v>
      </c>
      <c r="F32" s="46" t="s">
        <v>118</v>
      </c>
      <c r="G32" s="46" t="s">
        <v>41</v>
      </c>
      <c r="H32" s="36" t="s">
        <v>451</v>
      </c>
      <c r="I32" s="37" t="s">
        <v>291</v>
      </c>
      <c r="J32" s="47"/>
      <c r="K32" s="38"/>
      <c r="L32" s="44" t="s">
        <v>505</v>
      </c>
      <c r="M32" s="47"/>
      <c r="N32" s="47"/>
      <c r="O32" s="48" t="s">
        <v>37</v>
      </c>
      <c r="P32" s="47"/>
      <c r="Q32" s="47"/>
    </row>
    <row r="33" spans="1:17" s="39" customFormat="1" ht="14.25" hidden="1" customHeight="1">
      <c r="A33" s="44" t="s">
        <v>3</v>
      </c>
      <c r="B33" s="45" t="s">
        <v>90</v>
      </c>
      <c r="C33" s="44"/>
      <c r="D33" s="46"/>
      <c r="E33" s="46" t="s">
        <v>89</v>
      </c>
      <c r="F33" s="46" t="s">
        <v>118</v>
      </c>
      <c r="G33" s="46" t="s">
        <v>41</v>
      </c>
      <c r="H33" s="36" t="s">
        <v>48</v>
      </c>
      <c r="I33" s="37" t="s">
        <v>287</v>
      </c>
      <c r="J33" s="47"/>
      <c r="K33" s="38"/>
      <c r="L33" s="44" t="s">
        <v>39</v>
      </c>
      <c r="M33" s="47" t="s">
        <v>434</v>
      </c>
      <c r="N33" s="47" t="s">
        <v>435</v>
      </c>
      <c r="O33" s="48" t="s">
        <v>37</v>
      </c>
      <c r="P33" s="47"/>
      <c r="Q33" s="47"/>
    </row>
    <row r="34" spans="1:17" s="39" customFormat="1" ht="14.25" hidden="1" customHeight="1">
      <c r="A34" s="44" t="s">
        <v>3</v>
      </c>
      <c r="B34" s="45" t="s">
        <v>92</v>
      </c>
      <c r="C34" s="44"/>
      <c r="D34" s="46"/>
      <c r="E34" s="46" t="s">
        <v>91</v>
      </c>
      <c r="F34" s="46" t="s">
        <v>118</v>
      </c>
      <c r="G34" s="46" t="s">
        <v>45</v>
      </c>
      <c r="H34" s="36" t="s">
        <v>49</v>
      </c>
      <c r="I34" s="37" t="s">
        <v>52</v>
      </c>
      <c r="J34" s="47"/>
      <c r="K34" s="38"/>
      <c r="L34" s="44" t="s">
        <v>39</v>
      </c>
      <c r="M34" s="47" t="s">
        <v>434</v>
      </c>
      <c r="N34" s="47" t="s">
        <v>435</v>
      </c>
      <c r="O34" s="48" t="s">
        <v>37</v>
      </c>
      <c r="P34" s="47"/>
      <c r="Q34" s="47"/>
    </row>
    <row r="35" spans="1:17" s="39" customFormat="1" ht="14.25" hidden="1" customHeight="1">
      <c r="A35" s="44" t="s">
        <v>3</v>
      </c>
      <c r="B35" s="45" t="s">
        <v>94</v>
      </c>
      <c r="C35" s="44"/>
      <c r="D35" s="46"/>
      <c r="E35" s="46" t="s">
        <v>93</v>
      </c>
      <c r="F35" s="46" t="s">
        <v>118</v>
      </c>
      <c r="G35" s="46" t="s">
        <v>45</v>
      </c>
      <c r="H35" s="36" t="s">
        <v>50</v>
      </c>
      <c r="I35" s="37" t="s">
        <v>52</v>
      </c>
      <c r="J35" s="47"/>
      <c r="K35" s="38"/>
      <c r="L35" s="44" t="s">
        <v>39</v>
      </c>
      <c r="M35" s="47" t="s">
        <v>434</v>
      </c>
      <c r="N35" s="47" t="s">
        <v>435</v>
      </c>
      <c r="O35" s="48" t="s">
        <v>37</v>
      </c>
      <c r="P35" s="47"/>
      <c r="Q35" s="47"/>
    </row>
    <row r="36" spans="1:17" s="39" customFormat="1" ht="15.75" customHeight="1">
      <c r="A36" s="44" t="s">
        <v>3</v>
      </c>
      <c r="B36" s="45" t="s">
        <v>95</v>
      </c>
      <c r="C36" s="44"/>
      <c r="D36" s="46"/>
      <c r="E36" s="46" t="s">
        <v>96</v>
      </c>
      <c r="F36" s="46" t="s">
        <v>118</v>
      </c>
      <c r="G36" s="46" t="s">
        <v>41</v>
      </c>
      <c r="H36" s="36" t="s">
        <v>452</v>
      </c>
      <c r="I36" s="37" t="s">
        <v>294</v>
      </c>
      <c r="J36" s="47"/>
      <c r="K36" s="38"/>
      <c r="L36" s="44" t="s">
        <v>505</v>
      </c>
      <c r="M36" s="47"/>
      <c r="N36" s="47"/>
      <c r="O36" s="48" t="s">
        <v>37</v>
      </c>
      <c r="P36" s="47"/>
      <c r="Q36" s="47"/>
    </row>
    <row r="37" spans="1:17" s="39" customFormat="1" ht="14.25" hidden="1" customHeight="1">
      <c r="A37" s="44" t="s">
        <v>3</v>
      </c>
      <c r="B37" s="45" t="s">
        <v>99</v>
      </c>
      <c r="C37" s="44"/>
      <c r="D37" s="46"/>
      <c r="E37" s="46" t="s">
        <v>97</v>
      </c>
      <c r="F37" s="46" t="s">
        <v>118</v>
      </c>
      <c r="G37" s="46" t="s">
        <v>45</v>
      </c>
      <c r="H37" s="36" t="s">
        <v>51</v>
      </c>
      <c r="I37" s="37" t="s">
        <v>293</v>
      </c>
      <c r="J37" s="47"/>
      <c r="K37" s="38"/>
      <c r="L37" s="44" t="s">
        <v>39</v>
      </c>
      <c r="M37" s="47" t="s">
        <v>434</v>
      </c>
      <c r="N37" s="47" t="s">
        <v>435</v>
      </c>
      <c r="O37" s="48" t="s">
        <v>37</v>
      </c>
      <c r="P37" s="47"/>
      <c r="Q37" s="47"/>
    </row>
    <row r="38" spans="1:17" s="39" customFormat="1" ht="15.75" customHeight="1">
      <c r="A38" s="44" t="s">
        <v>3</v>
      </c>
      <c r="B38" s="45" t="s">
        <v>100</v>
      </c>
      <c r="C38" s="44"/>
      <c r="D38" s="46"/>
      <c r="E38" s="46" t="s">
        <v>98</v>
      </c>
      <c r="F38" s="46" t="s">
        <v>118</v>
      </c>
      <c r="G38" s="46" t="s">
        <v>41</v>
      </c>
      <c r="H38" s="36" t="s">
        <v>453</v>
      </c>
      <c r="I38" s="37" t="s">
        <v>287</v>
      </c>
      <c r="J38" s="47"/>
      <c r="K38" s="38"/>
      <c r="L38" s="44" t="s">
        <v>505</v>
      </c>
      <c r="M38" s="47"/>
      <c r="N38" s="47"/>
      <c r="O38" s="48" t="s">
        <v>37</v>
      </c>
      <c r="P38" s="47"/>
      <c r="Q38" s="47"/>
    </row>
    <row r="39" spans="1:17" s="39" customFormat="1" ht="14.25" hidden="1" customHeight="1">
      <c r="A39" s="44" t="s">
        <v>3</v>
      </c>
      <c r="B39" s="45" t="s">
        <v>101</v>
      </c>
      <c r="C39" s="44"/>
      <c r="D39" s="46"/>
      <c r="E39" s="46" t="s">
        <v>102</v>
      </c>
      <c r="F39" s="46" t="s">
        <v>118</v>
      </c>
      <c r="G39" s="46" t="s">
        <v>45</v>
      </c>
      <c r="H39" s="36" t="s">
        <v>53</v>
      </c>
      <c r="I39" s="37" t="s">
        <v>293</v>
      </c>
      <c r="J39" s="47"/>
      <c r="K39" s="38"/>
      <c r="L39" s="44" t="s">
        <v>39</v>
      </c>
      <c r="M39" s="47" t="s">
        <v>434</v>
      </c>
      <c r="N39" s="47" t="s">
        <v>435</v>
      </c>
      <c r="O39" s="48" t="s">
        <v>37</v>
      </c>
      <c r="P39" s="47"/>
      <c r="Q39" s="47"/>
    </row>
    <row r="40" spans="1:17" s="39" customFormat="1" ht="15.75" customHeight="1">
      <c r="A40" s="44" t="s">
        <v>3</v>
      </c>
      <c r="B40" s="45" t="s">
        <v>506</v>
      </c>
      <c r="C40" s="44"/>
      <c r="D40" s="46"/>
      <c r="E40" s="50" t="s">
        <v>507</v>
      </c>
      <c r="F40" s="46" t="s">
        <v>118</v>
      </c>
      <c r="G40" s="46" t="s">
        <v>41</v>
      </c>
      <c r="H40" s="36" t="s">
        <v>454</v>
      </c>
      <c r="I40" s="37" t="s">
        <v>287</v>
      </c>
      <c r="J40" s="47"/>
      <c r="K40" s="38"/>
      <c r="L40" s="44" t="s">
        <v>505</v>
      </c>
      <c r="M40" s="47"/>
      <c r="N40" s="47"/>
      <c r="O40" s="48" t="s">
        <v>37</v>
      </c>
      <c r="P40" s="47"/>
      <c r="Q40" s="47"/>
    </row>
    <row r="41" spans="1:17" s="39" customFormat="1" ht="14.25" hidden="1" customHeight="1">
      <c r="A41" s="44" t="s">
        <v>3</v>
      </c>
      <c r="B41" s="45" t="s">
        <v>104</v>
      </c>
      <c r="C41" s="44"/>
      <c r="D41" s="46"/>
      <c r="E41" s="46" t="s">
        <v>103</v>
      </c>
      <c r="F41" s="46" t="s">
        <v>118</v>
      </c>
      <c r="G41" s="46" t="s">
        <v>45</v>
      </c>
      <c r="H41" s="36" t="s">
        <v>132</v>
      </c>
      <c r="I41" s="37" t="s">
        <v>292</v>
      </c>
      <c r="J41" s="47"/>
      <c r="K41" s="38"/>
      <c r="L41" s="44" t="s">
        <v>39</v>
      </c>
      <c r="M41" s="47" t="s">
        <v>434</v>
      </c>
      <c r="N41" s="47" t="s">
        <v>435</v>
      </c>
      <c r="O41" s="48" t="s">
        <v>37</v>
      </c>
      <c r="P41" s="47"/>
      <c r="Q41" s="47"/>
    </row>
    <row r="42" spans="1:17" s="39" customFormat="1" ht="14.25" hidden="1" customHeight="1">
      <c r="A42" s="44" t="s">
        <v>3</v>
      </c>
      <c r="B42" s="45" t="s">
        <v>107</v>
      </c>
      <c r="C42" s="44"/>
      <c r="D42" s="46"/>
      <c r="E42" s="49" t="s">
        <v>106</v>
      </c>
      <c r="F42" s="46" t="s">
        <v>118</v>
      </c>
      <c r="G42" s="46" t="s">
        <v>45</v>
      </c>
      <c r="H42" s="36" t="s">
        <v>133</v>
      </c>
      <c r="I42" s="37" t="s">
        <v>286</v>
      </c>
      <c r="J42" s="47"/>
      <c r="K42" s="38"/>
      <c r="L42" s="44" t="s">
        <v>39</v>
      </c>
      <c r="M42" s="47" t="s">
        <v>434</v>
      </c>
      <c r="N42" s="47" t="s">
        <v>435</v>
      </c>
      <c r="O42" s="48" t="s">
        <v>37</v>
      </c>
      <c r="P42" s="47"/>
      <c r="Q42" s="47"/>
    </row>
    <row r="43" spans="1:17" s="39" customFormat="1" ht="14.25" hidden="1" customHeight="1">
      <c r="A43" s="44" t="s">
        <v>3</v>
      </c>
      <c r="B43" s="45" t="s">
        <v>109</v>
      </c>
      <c r="C43" s="44"/>
      <c r="D43" s="46"/>
      <c r="E43" s="49" t="s">
        <v>108</v>
      </c>
      <c r="F43" s="46" t="s">
        <v>118</v>
      </c>
      <c r="G43" s="46" t="s">
        <v>45</v>
      </c>
      <c r="H43" s="36" t="s">
        <v>134</v>
      </c>
      <c r="I43" s="37" t="s">
        <v>286</v>
      </c>
      <c r="J43" s="47"/>
      <c r="K43" s="38"/>
      <c r="L43" s="44" t="s">
        <v>39</v>
      </c>
      <c r="M43" s="47" t="s">
        <v>434</v>
      </c>
      <c r="N43" s="47" t="s">
        <v>435</v>
      </c>
      <c r="O43" s="48" t="s">
        <v>37</v>
      </c>
      <c r="P43" s="47"/>
      <c r="Q43" s="47"/>
    </row>
    <row r="44" spans="1:17" s="39" customFormat="1" ht="14.25" hidden="1" customHeight="1">
      <c r="A44" s="44" t="s">
        <v>3</v>
      </c>
      <c r="B44" s="45" t="s">
        <v>110</v>
      </c>
      <c r="C44" s="44"/>
      <c r="D44" s="46"/>
      <c r="E44" s="49" t="s">
        <v>42</v>
      </c>
      <c r="F44" s="46" t="s">
        <v>118</v>
      </c>
      <c r="G44" s="46" t="s">
        <v>45</v>
      </c>
      <c r="H44" s="36" t="s">
        <v>135</v>
      </c>
      <c r="I44" s="37" t="s">
        <v>286</v>
      </c>
      <c r="J44" s="47"/>
      <c r="K44" s="38"/>
      <c r="L44" s="44" t="s">
        <v>39</v>
      </c>
      <c r="M44" s="47" t="s">
        <v>434</v>
      </c>
      <c r="N44" s="47" t="s">
        <v>435</v>
      </c>
      <c r="O44" s="48" t="s">
        <v>37</v>
      </c>
      <c r="P44" s="47"/>
      <c r="Q44" s="47"/>
    </row>
    <row r="45" spans="1:17" s="39" customFormat="1" ht="15.75" customHeight="1">
      <c r="A45" s="44" t="s">
        <v>3</v>
      </c>
      <c r="B45" s="45" t="s">
        <v>111</v>
      </c>
      <c r="C45" s="44"/>
      <c r="D45" s="46"/>
      <c r="E45" s="46" t="s">
        <v>113</v>
      </c>
      <c r="F45" s="46" t="s">
        <v>118</v>
      </c>
      <c r="G45" s="46" t="s">
        <v>45</v>
      </c>
      <c r="H45" s="36" t="s">
        <v>136</v>
      </c>
      <c r="I45" s="37" t="s">
        <v>286</v>
      </c>
      <c r="J45" s="47"/>
      <c r="K45" s="38"/>
      <c r="L45" s="44" t="s">
        <v>39</v>
      </c>
      <c r="M45" s="47"/>
      <c r="N45" s="47"/>
      <c r="O45" s="48" t="s">
        <v>37</v>
      </c>
      <c r="P45" s="47"/>
      <c r="Q45" s="47"/>
    </row>
    <row r="46" spans="1:17" s="39" customFormat="1" ht="15.75" customHeight="1">
      <c r="A46" s="44" t="s">
        <v>3</v>
      </c>
      <c r="B46" s="45" t="s">
        <v>112</v>
      </c>
      <c r="C46" s="44"/>
      <c r="D46" s="46"/>
      <c r="E46" s="46" t="s">
        <v>114</v>
      </c>
      <c r="F46" s="46" t="s">
        <v>118</v>
      </c>
      <c r="G46" s="46" t="s">
        <v>41</v>
      </c>
      <c r="H46" s="36" t="s">
        <v>300</v>
      </c>
      <c r="I46" s="37" t="s">
        <v>287</v>
      </c>
      <c r="J46" s="47"/>
      <c r="K46" s="38"/>
      <c r="L46" s="44" t="s">
        <v>39</v>
      </c>
      <c r="M46" s="47"/>
      <c r="N46" s="47"/>
      <c r="O46" s="48" t="s">
        <v>37</v>
      </c>
      <c r="P46" s="47"/>
      <c r="Q46" s="47"/>
    </row>
  </sheetData>
  <autoFilter ref="L1:L61">
    <filterColumn colId="0">
      <filters>
        <filter val="失败"/>
      </filters>
    </filterColumn>
  </autoFilter>
  <mergeCells count="4">
    <mergeCell ref="B1:R1"/>
    <mergeCell ref="B2:R2"/>
    <mergeCell ref="I3:J4"/>
    <mergeCell ref="A13:R13"/>
  </mergeCells>
  <phoneticPr fontId="3" type="noConversion"/>
  <conditionalFormatting sqref="C6">
    <cfRule type="cellIs" dxfId="11" priority="1" stopIfTrue="1" operator="equal">
      <formula>"OK for QA"</formula>
    </cfRule>
    <cfRule type="cellIs" dxfId="10" priority="2" stopIfTrue="1" operator="equal">
      <formula>"Not OK for QA"</formula>
    </cfRule>
  </conditionalFormatting>
  <dataValidations count="5">
    <dataValidation type="list" showInputMessage="1" showErrorMessage="1" sqref="WVS14:WVS46 L14:L46 M1:M2 TB3:TB12 ACX3:ACX12 AMT3:AMT12 AWP3:AWP12 BGL3:BGL12 BQH3:BQH12 CAD3:CAD12 CJZ3:CJZ12 CTV3:CTV12 DDR3:DDR12 DNN3:DNN12 DXJ3:DXJ12 EHF3:EHF12 ERB3:ERB12 FAX3:FAX12 FKT3:FKT12 FUP3:FUP12 GEL3:GEL12 GOH3:GOH12 GYD3:GYD12 HHZ3:HHZ12 HRV3:HRV12 IBR3:IBR12 ILN3:ILN12 IVJ3:IVJ12 JFF3:JFF12 JPB3:JPB12 JYX3:JYX12 KIT3:KIT12 KSP3:KSP12 LCL3:LCL12 LMH3:LMH12 LWD3:LWD12 MFZ3:MFZ12 MPV3:MPV12 MZR3:MZR12 NJN3:NJN12 NTJ3:NTJ12 ODF3:ODF12 ONB3:ONB12 OWX3:OWX12 PGT3:PGT12 PQP3:PQP12 QAL3:QAL12 QKH3:QKH12 QUD3:QUD12 RDZ3:RDZ12 RNV3:RNV12 RXR3:RXR12 SHN3:SHN12 SRJ3:SRJ12 TBF3:TBF12 TLB3:TLB12 TUX3:TUX12 UET3:UET12 UOP3:UOP12 UYL3:UYL12 VIH3:VIH12 VSD3:VSD12 WBZ3:WBZ12 WLV3:WLV12 WVR3:WVR12 JH1:JH2 TD1:TD2 ACZ1:ACZ2 AMV1:AMV2 AWR1:AWR2 BGN1:BGN2 BQJ1:BQJ2 CAF1:CAF2 CKB1:CKB2 CTX1:CTX2 DDT1:DDT2 DNP1:DNP2 DXL1:DXL2 EHH1:EHH2 ERD1:ERD2 FAZ1:FAZ2 FKV1:FKV2 FUR1:FUR2 GEN1:GEN2 GOJ1:GOJ2 GYF1:GYF2 HIB1:HIB2 HRX1:HRX2 IBT1:IBT2 ILP1:ILP2 IVL1:IVL2 JFH1:JFH2 JPD1:JPD2 JYZ1:JYZ2 KIV1:KIV2 KSR1:KSR2 LCN1:LCN2 LMJ1:LMJ2 LWF1:LWF2 MGB1:MGB2 MPX1:MPX2 MZT1:MZT2 NJP1:NJP2 NTL1:NTL2 ODH1:ODH2 OND1:OND2 OWZ1:OWZ2 PGV1:PGV2 PQR1:PQR2 QAN1:QAN2 QKJ1:QKJ2 QUF1:QUF2 REB1:REB2 RNX1:RNX2 RXT1:RXT2 SHP1:SHP2 SRL1:SRL2 TBH1:TBH2 TLD1:TLD2 TUZ1:TUZ2 UEV1:UEV2 UOR1:UOR2 UYN1:UYN2 VIJ1:VIJ2 VSF1:VSF2 WCB1:WCB2 WLX1:WLX2 JF3:JF12 J5:J12 WLW14:WLW46 WCA14:WCA46 VSE14:VSE46 VII14:VII46 UYM14:UYM46 UOQ14:UOQ46 UEU14:UEU46 TUY14:TUY46 TLC14:TLC46 TBG14:TBG46 SRK14:SRK46 SHO14:SHO46 RXS14:RXS46 RNW14:RNW46 REA14:REA46 QUE14:QUE46 QKI14:QKI46 QAM14:QAM46 PQQ14:PQQ46 PGU14:PGU46 OWY14:OWY46 ONC14:ONC46 ODG14:ODG46 NTK14:NTK46 NJO14:NJO46 MZS14:MZS46 MPW14:MPW46 MGA14:MGA46 LWE14:LWE46 LMI14:LMI46 LCM14:LCM46 KSQ14:KSQ46 KIU14:KIU46 JYY14:JYY46 JPC14:JPC46 JFG14:JFG46 IVK14:IVK46 ILO14:ILO46 IBS14:IBS46 HRW14:HRW46 HIA14:HIA46 GYE14:GYE46 GOI14:GOI46 GEM14:GEM46 FUQ14:FUQ46 FKU14:FKU46 FAY14:FAY46 ERC14:ERC46 EHG14:EHG46 DXK14:DXK46 DNO14:DNO46 DDS14:DDS46 CTW14:CTW46 CKA14:CKA46 CAE14:CAE46 BQI14:BQI46 BGM14:BGM46 AWQ14:AWQ46 AMU14:AMU46 ACY14:ACY46 TC14:TC46 JG14:JG46 WVT1:WVT2">
      <formula1>"打开,通过,失败,被锁,范围外"</formula1>
    </dataValidation>
    <dataValidation type="list" showErrorMessage="1" promptTitle="优先级" prompt="高,中,低" sqref="G11:G13 G1:G9 F14 G62:G1048576">
      <formula1>"高,中,低"</formula1>
    </dataValidation>
    <dataValidation type="list" showInputMessage="1" showErrorMessage="1" sqref="F15:F46">
      <formula1>"高,中,低"</formula1>
    </dataValidation>
    <dataValidation type="list" allowBlank="1" showInputMessage="1" showErrorMessage="1" sqref="WVM6 C6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formula1>"Not Started,Testing in Progress,OK for QA, Not OK for QA"</formula1>
    </dataValidation>
    <dataValidation type="custom" allowBlank="1" showInputMessage="1" showErrorMessage="1" sqref="G10">
      <formula1>"高,中,低"</formula1>
    </dataValidation>
  </dataValidations>
  <pageMargins left="0.7" right="0.7" top="0.75" bottom="0.75" header="0.3" footer="0.3"/>
  <pageSetup paperSize="9"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dimension ref="A1:R66"/>
  <sheetViews>
    <sheetView topLeftCell="E10" workbookViewId="0">
      <selection activeCell="M8" sqref="M8"/>
    </sheetView>
  </sheetViews>
  <sheetFormatPr defaultRowHeight="13.5"/>
  <cols>
    <col min="1" max="1" width="15" bestFit="1" customWidth="1"/>
    <col min="2" max="2" width="33.875" customWidth="1"/>
    <col min="3" max="3" width="11" customWidth="1"/>
    <col min="8" max="8" width="32" customWidth="1"/>
    <col min="9" max="9" width="30" customWidth="1"/>
    <col min="14" max="14" width="11.875" customWidth="1"/>
  </cols>
  <sheetData>
    <row r="1" spans="1:18" s="1" customFormat="1" ht="18.75" customHeight="1">
      <c r="B1" s="152" t="s">
        <v>0</v>
      </c>
      <c r="C1" s="152"/>
      <c r="D1" s="152"/>
      <c r="E1" s="152"/>
      <c r="F1" s="152"/>
      <c r="G1" s="152"/>
      <c r="H1" s="152"/>
      <c r="I1" s="152"/>
      <c r="J1" s="152"/>
      <c r="K1" s="152"/>
      <c r="L1" s="152"/>
      <c r="M1" s="152"/>
      <c r="N1" s="152"/>
      <c r="O1" s="152"/>
      <c r="P1" s="152"/>
      <c r="Q1" s="152"/>
      <c r="R1" s="152"/>
    </row>
    <row r="2" spans="1:18" s="1" customFormat="1" ht="18.75" customHeight="1">
      <c r="B2" s="153" t="s">
        <v>1</v>
      </c>
      <c r="C2" s="154"/>
      <c r="D2" s="154"/>
      <c r="E2" s="154"/>
      <c r="F2" s="154"/>
      <c r="G2" s="154"/>
      <c r="H2" s="154"/>
      <c r="I2" s="154"/>
      <c r="J2" s="154"/>
      <c r="K2" s="154"/>
      <c r="L2" s="154"/>
      <c r="M2" s="154"/>
      <c r="N2" s="154"/>
      <c r="O2" s="154"/>
      <c r="P2" s="154"/>
      <c r="Q2" s="154"/>
      <c r="R2" s="154"/>
    </row>
    <row r="3" spans="1:18" s="11" customFormat="1" ht="15.75" customHeight="1">
      <c r="A3" s="2"/>
      <c r="B3" s="3" t="s">
        <v>2</v>
      </c>
      <c r="C3" s="4" t="s">
        <v>3</v>
      </c>
      <c r="D3" s="5"/>
      <c r="E3" s="3" t="s">
        <v>4</v>
      </c>
      <c r="F3" s="6" t="s">
        <v>5</v>
      </c>
      <c r="G3" s="6"/>
      <c r="H3" s="6"/>
      <c r="I3" s="155" t="s">
        <v>6</v>
      </c>
      <c r="J3" s="156"/>
      <c r="K3" s="7"/>
      <c r="L3" s="9"/>
      <c r="M3" s="7"/>
      <c r="N3" s="7"/>
      <c r="O3" s="8"/>
      <c r="P3" s="7"/>
      <c r="Q3" s="10"/>
      <c r="R3" s="10"/>
    </row>
    <row r="4" spans="1:18" s="11" customFormat="1" ht="15.75" customHeight="1">
      <c r="A4" s="12"/>
      <c r="B4" s="13" t="s">
        <v>7</v>
      </c>
      <c r="C4" s="14"/>
      <c r="D4" s="5"/>
      <c r="E4" s="15"/>
      <c r="F4" s="6"/>
      <c r="G4" s="6"/>
      <c r="H4" s="6"/>
      <c r="I4" s="157"/>
      <c r="J4" s="158"/>
      <c r="K4" s="7"/>
      <c r="L4" s="9"/>
      <c r="M4" s="7"/>
      <c r="N4" s="7"/>
      <c r="O4" s="8"/>
      <c r="P4" s="7"/>
      <c r="Q4" s="10"/>
      <c r="R4" s="10"/>
    </row>
    <row r="5" spans="1:18" s="11" customFormat="1" ht="15.75" customHeight="1">
      <c r="A5" s="12"/>
      <c r="B5" s="3" t="s">
        <v>8</v>
      </c>
      <c r="C5" s="16"/>
      <c r="D5" s="17"/>
      <c r="E5" s="3" t="s">
        <v>9</v>
      </c>
      <c r="F5" s="16"/>
      <c r="G5" s="18"/>
      <c r="H5" s="18"/>
      <c r="I5" s="9"/>
      <c r="J5" s="7"/>
      <c r="K5" s="7"/>
      <c r="L5" s="9"/>
      <c r="M5" s="7"/>
      <c r="N5" s="7"/>
      <c r="O5" s="8"/>
      <c r="P5" s="7"/>
      <c r="Q5" s="10"/>
      <c r="R5" s="10"/>
    </row>
    <row r="6" spans="1:18" s="11" customFormat="1" ht="15.75" customHeight="1">
      <c r="A6" s="12"/>
      <c r="B6" s="3" t="s">
        <v>10</v>
      </c>
      <c r="C6" s="19" t="s">
        <v>11</v>
      </c>
      <c r="D6" s="20"/>
      <c r="E6" s="21"/>
      <c r="F6" s="9"/>
      <c r="G6" s="9"/>
      <c r="H6" s="9"/>
      <c r="I6" s="9"/>
      <c r="J6" s="7"/>
      <c r="K6" s="7"/>
      <c r="L6" s="9"/>
      <c r="M6" s="7"/>
      <c r="N6" s="7"/>
      <c r="O6" s="8"/>
      <c r="P6" s="7"/>
      <c r="Q6" s="10"/>
      <c r="R6" s="10"/>
    </row>
    <row r="7" spans="1:18" s="11" customFormat="1" ht="29.25" customHeight="1">
      <c r="A7" s="12"/>
      <c r="B7" s="3" t="s">
        <v>12</v>
      </c>
      <c r="C7" s="22">
        <f>SUM(C8:C12)</f>
        <v>52</v>
      </c>
      <c r="D7" s="23" t="s">
        <v>13</v>
      </c>
      <c r="E7" s="15" t="s">
        <v>14</v>
      </c>
      <c r="F7" s="6"/>
      <c r="G7" s="6"/>
      <c r="H7" s="6"/>
      <c r="I7" s="24"/>
      <c r="J7" s="25"/>
      <c r="K7" s="25"/>
      <c r="L7" s="24"/>
      <c r="M7" s="25"/>
      <c r="N7" s="25"/>
      <c r="O7" s="26"/>
      <c r="P7" s="25"/>
      <c r="Q7" s="10"/>
      <c r="R7" s="10"/>
    </row>
    <row r="8" spans="1:18" s="11" customFormat="1" ht="15.75" customHeight="1">
      <c r="A8" s="12"/>
      <c r="B8" s="13" t="s">
        <v>15</v>
      </c>
      <c r="C8" s="22">
        <f>COUNTIF(L15:M9977,"打开")</f>
        <v>0</v>
      </c>
      <c r="D8" s="20">
        <f>C8/C7</f>
        <v>0</v>
      </c>
      <c r="E8" s="15" t="s">
        <v>16</v>
      </c>
      <c r="F8" s="27"/>
      <c r="G8" s="27"/>
      <c r="H8" s="27"/>
      <c r="I8" s="9"/>
      <c r="J8" s="7"/>
      <c r="K8" s="7"/>
      <c r="L8" s="9"/>
      <c r="M8" s="7"/>
      <c r="N8" s="7"/>
      <c r="O8" s="8"/>
      <c r="P8" s="7"/>
      <c r="Q8" s="10"/>
      <c r="R8" s="10"/>
    </row>
    <row r="9" spans="1:18" s="11" customFormat="1" ht="15.75" customHeight="1">
      <c r="A9" s="12"/>
      <c r="B9" s="13" t="s">
        <v>17</v>
      </c>
      <c r="C9" s="22">
        <f>COUNTIF(L15:M9977,"通过")</f>
        <v>17</v>
      </c>
      <c r="D9" s="20">
        <f>C9/C7</f>
        <v>0.32692307692307693</v>
      </c>
      <c r="E9" s="15"/>
      <c r="F9" s="6"/>
      <c r="G9" s="6"/>
      <c r="H9" s="6"/>
      <c r="I9" s="9"/>
      <c r="J9" s="7"/>
      <c r="K9" s="7"/>
      <c r="L9" s="9"/>
      <c r="M9" s="7"/>
      <c r="N9" s="7"/>
      <c r="O9" s="8"/>
      <c r="P9" s="7"/>
      <c r="Q9" s="10"/>
      <c r="R9" s="10"/>
    </row>
    <row r="10" spans="1:18" s="11" customFormat="1" ht="15.75" customHeight="1">
      <c r="A10" s="12"/>
      <c r="B10" s="13" t="s">
        <v>18</v>
      </c>
      <c r="C10" s="22">
        <f>COUNTIF(L15:M9977,"失败")</f>
        <v>0</v>
      </c>
      <c r="D10" s="20">
        <f>C10/C7</f>
        <v>0</v>
      </c>
      <c r="E10" s="21"/>
      <c r="F10" s="9"/>
      <c r="G10" s="9"/>
      <c r="H10" s="9"/>
      <c r="I10" s="9"/>
      <c r="J10" s="7"/>
      <c r="K10" s="7"/>
      <c r="L10" s="9"/>
      <c r="M10" s="7"/>
      <c r="N10" s="7"/>
      <c r="O10" s="8"/>
      <c r="P10" s="7"/>
      <c r="Q10" s="10"/>
      <c r="R10" s="10"/>
    </row>
    <row r="11" spans="1:18" s="11" customFormat="1" ht="15.75" customHeight="1">
      <c r="A11" s="12"/>
      <c r="B11" s="13" t="s">
        <v>19</v>
      </c>
      <c r="C11" s="22">
        <f>COUNTIF(L15:M9977,"被锁")</f>
        <v>34</v>
      </c>
      <c r="D11" s="20">
        <f>C11/C7</f>
        <v>0.65384615384615385</v>
      </c>
      <c r="E11" s="21"/>
      <c r="F11" s="9"/>
      <c r="G11" s="9"/>
      <c r="H11" s="9"/>
      <c r="I11" s="9"/>
      <c r="J11" s="7"/>
      <c r="K11" s="7"/>
      <c r="L11" s="9"/>
      <c r="M11" s="7"/>
      <c r="N11" s="7"/>
      <c r="O11" s="8"/>
      <c r="P11" s="7"/>
      <c r="Q11" s="10"/>
      <c r="R11" s="10"/>
    </row>
    <row r="12" spans="1:18" s="11" customFormat="1" ht="15.75" customHeight="1">
      <c r="A12" s="28"/>
      <c r="B12" s="29" t="s">
        <v>20</v>
      </c>
      <c r="C12" s="30">
        <f>COUNTIF(L15:M9977,"范围外")</f>
        <v>1</v>
      </c>
      <c r="D12" s="31">
        <f>C12/C7</f>
        <v>1.9230769230769232E-2</v>
      </c>
      <c r="E12" s="32"/>
      <c r="F12" s="33"/>
      <c r="G12" s="33"/>
      <c r="H12" s="33"/>
      <c r="I12" s="33"/>
      <c r="J12" s="34"/>
      <c r="K12" s="34"/>
      <c r="L12" s="33"/>
      <c r="M12" s="34"/>
      <c r="N12" s="34"/>
      <c r="O12" s="8"/>
      <c r="P12" s="7"/>
      <c r="Q12" s="10"/>
      <c r="R12" s="10"/>
    </row>
    <row r="13" spans="1:18" s="11" customFormat="1" ht="13.5" customHeight="1">
      <c r="A13" s="159"/>
      <c r="B13" s="160"/>
      <c r="C13" s="160"/>
      <c r="D13" s="160"/>
      <c r="E13" s="160"/>
      <c r="F13" s="160"/>
      <c r="G13" s="160"/>
      <c r="H13" s="160"/>
      <c r="I13" s="160"/>
      <c r="J13" s="160"/>
      <c r="K13" s="160"/>
      <c r="L13" s="160"/>
      <c r="M13" s="160"/>
      <c r="N13" s="160"/>
      <c r="O13" s="160"/>
      <c r="P13" s="161"/>
      <c r="Q13" s="162"/>
      <c r="R13" s="163"/>
    </row>
    <row r="14" spans="1:18" s="35" customFormat="1" ht="26.25" customHeight="1">
      <c r="A14" s="40" t="s">
        <v>21</v>
      </c>
      <c r="B14" s="40" t="s">
        <v>22</v>
      </c>
      <c r="C14" s="40" t="s">
        <v>23</v>
      </c>
      <c r="D14" s="40" t="s">
        <v>24</v>
      </c>
      <c r="E14" s="40" t="s">
        <v>25</v>
      </c>
      <c r="F14" s="40" t="s">
        <v>54</v>
      </c>
      <c r="G14" s="40" t="s">
        <v>26</v>
      </c>
      <c r="H14" s="40" t="s">
        <v>27</v>
      </c>
      <c r="I14" s="41" t="s">
        <v>28</v>
      </c>
      <c r="J14" s="40" t="s">
        <v>29</v>
      </c>
      <c r="K14" s="42" t="s">
        <v>32</v>
      </c>
      <c r="L14" s="40" t="s">
        <v>40</v>
      </c>
      <c r="M14" s="40" t="s">
        <v>30</v>
      </c>
      <c r="N14" s="40" t="s">
        <v>31</v>
      </c>
      <c r="O14" s="42" t="s">
        <v>33</v>
      </c>
      <c r="P14" s="43" t="s">
        <v>34</v>
      </c>
      <c r="Q14" s="40" t="s">
        <v>35</v>
      </c>
    </row>
    <row r="15" spans="1:18" s="39" customFormat="1" ht="22.5" customHeight="1">
      <c r="A15" s="44" t="s">
        <v>3</v>
      </c>
      <c r="B15" s="53" t="s">
        <v>211</v>
      </c>
      <c r="C15" s="44"/>
      <c r="D15" s="46"/>
      <c r="E15" s="46" t="s">
        <v>301</v>
      </c>
      <c r="F15" s="46" t="s">
        <v>118</v>
      </c>
      <c r="G15" s="46" t="s">
        <v>36</v>
      </c>
      <c r="H15" s="36" t="s">
        <v>324</v>
      </c>
      <c r="I15" s="37" t="s">
        <v>322</v>
      </c>
      <c r="J15" s="47"/>
      <c r="K15" s="38"/>
      <c r="L15" s="44" t="s">
        <v>39</v>
      </c>
      <c r="M15" s="47"/>
      <c r="N15" s="47"/>
      <c r="O15" s="48" t="s">
        <v>37</v>
      </c>
      <c r="P15" s="47"/>
      <c r="Q15" s="47"/>
    </row>
    <row r="16" spans="1:18" s="39" customFormat="1" ht="22.5" customHeight="1">
      <c r="A16" s="44" t="s">
        <v>3</v>
      </c>
      <c r="B16" s="53" t="s">
        <v>212</v>
      </c>
      <c r="C16" s="44"/>
      <c r="D16" s="46"/>
      <c r="E16" s="46"/>
      <c r="F16" s="46" t="s">
        <v>118</v>
      </c>
      <c r="G16" s="46" t="s">
        <v>41</v>
      </c>
      <c r="H16" s="36" t="s">
        <v>334</v>
      </c>
      <c r="I16" s="37" t="s">
        <v>121</v>
      </c>
      <c r="J16" s="47"/>
      <c r="K16" s="38"/>
      <c r="L16" s="44" t="s">
        <v>323</v>
      </c>
      <c r="M16" s="47"/>
      <c r="N16" s="47"/>
      <c r="O16" s="48" t="s">
        <v>37</v>
      </c>
      <c r="P16" s="47"/>
      <c r="Q16" s="47"/>
    </row>
    <row r="17" spans="1:17" ht="22.5" customHeight="1">
      <c r="A17" s="44" t="s">
        <v>3</v>
      </c>
      <c r="B17" s="53" t="s">
        <v>213</v>
      </c>
      <c r="C17" s="44"/>
      <c r="D17" s="46"/>
      <c r="E17" s="46" t="s">
        <v>321</v>
      </c>
      <c r="F17" s="46" t="s">
        <v>118</v>
      </c>
      <c r="G17" s="46" t="s">
        <v>36</v>
      </c>
      <c r="H17" s="36" t="s">
        <v>336</v>
      </c>
      <c r="I17" s="37" t="s">
        <v>337</v>
      </c>
      <c r="J17" s="47"/>
      <c r="K17" s="38"/>
      <c r="L17" s="44" t="s">
        <v>505</v>
      </c>
      <c r="M17" s="47"/>
      <c r="N17" s="47"/>
      <c r="O17" s="48" t="s">
        <v>37</v>
      </c>
      <c r="P17" s="47"/>
      <c r="Q17" s="47"/>
    </row>
    <row r="18" spans="1:17" ht="22.5" customHeight="1">
      <c r="A18" s="44" t="s">
        <v>3</v>
      </c>
      <c r="B18" s="53" t="s">
        <v>214</v>
      </c>
      <c r="C18" s="44"/>
      <c r="D18" s="46"/>
      <c r="E18" s="46" t="s">
        <v>331</v>
      </c>
      <c r="F18" s="46" t="s">
        <v>118</v>
      </c>
      <c r="G18" s="46" t="s">
        <v>36</v>
      </c>
      <c r="H18" s="36" t="s">
        <v>338</v>
      </c>
      <c r="I18" s="37" t="s">
        <v>339</v>
      </c>
      <c r="J18" s="47"/>
      <c r="K18" s="38"/>
      <c r="L18" s="44" t="s">
        <v>505</v>
      </c>
      <c r="M18" s="47"/>
      <c r="N18" s="47"/>
      <c r="O18" s="48" t="s">
        <v>37</v>
      </c>
      <c r="P18" s="47"/>
      <c r="Q18" s="47"/>
    </row>
    <row r="19" spans="1:17" ht="22.5" customHeight="1">
      <c r="A19" s="44" t="s">
        <v>3</v>
      </c>
      <c r="B19" s="53" t="s">
        <v>215</v>
      </c>
      <c r="C19" s="44"/>
      <c r="D19" s="46"/>
      <c r="E19" s="46" t="s">
        <v>330</v>
      </c>
      <c r="F19" s="46" t="s">
        <v>118</v>
      </c>
      <c r="G19" s="46" t="s">
        <v>36</v>
      </c>
      <c r="H19" s="36" t="s">
        <v>340</v>
      </c>
      <c r="I19" s="37" t="s">
        <v>341</v>
      </c>
      <c r="J19" s="47"/>
      <c r="K19" s="38"/>
      <c r="L19" s="44" t="s">
        <v>505</v>
      </c>
      <c r="M19" s="47"/>
      <c r="N19" s="47"/>
      <c r="O19" s="48" t="s">
        <v>37</v>
      </c>
      <c r="P19" s="47"/>
      <c r="Q19" s="47"/>
    </row>
    <row r="20" spans="1:17" ht="21.75" customHeight="1">
      <c r="A20" s="44" t="s">
        <v>3</v>
      </c>
      <c r="B20" s="53" t="s">
        <v>216</v>
      </c>
      <c r="C20" s="44"/>
      <c r="D20" s="46"/>
      <c r="E20" s="46" t="s">
        <v>332</v>
      </c>
      <c r="F20" s="46" t="s">
        <v>118</v>
      </c>
      <c r="G20" s="46" t="s">
        <v>36</v>
      </c>
      <c r="H20" s="36" t="s">
        <v>342</v>
      </c>
      <c r="I20" s="37" t="s">
        <v>343</v>
      </c>
      <c r="J20" s="47"/>
      <c r="K20" s="38"/>
      <c r="L20" s="44" t="s">
        <v>505</v>
      </c>
      <c r="M20" s="47"/>
      <c r="N20" s="47"/>
      <c r="O20" s="48" t="s">
        <v>37</v>
      </c>
      <c r="P20" s="47"/>
      <c r="Q20" s="47"/>
    </row>
    <row r="21" spans="1:17" ht="16.5" customHeight="1">
      <c r="A21" s="44" t="s">
        <v>3</v>
      </c>
      <c r="B21" s="53" t="s">
        <v>326</v>
      </c>
      <c r="C21" s="44"/>
      <c r="D21" s="46"/>
      <c r="E21" s="46" t="s">
        <v>333</v>
      </c>
      <c r="F21" s="46" t="s">
        <v>118</v>
      </c>
      <c r="G21" s="46" t="s">
        <v>36</v>
      </c>
      <c r="H21" s="36" t="s">
        <v>344</v>
      </c>
      <c r="I21" s="37" t="s">
        <v>345</v>
      </c>
      <c r="J21" s="47"/>
      <c r="K21" s="38"/>
      <c r="L21" s="44" t="s">
        <v>505</v>
      </c>
      <c r="M21" s="47"/>
      <c r="N21" s="47"/>
      <c r="O21" s="48" t="s">
        <v>37</v>
      </c>
      <c r="P21" s="47"/>
      <c r="Q21" s="47"/>
    </row>
    <row r="22" spans="1:17" ht="21.75" customHeight="1">
      <c r="A22" s="44" t="s">
        <v>3</v>
      </c>
      <c r="B22" s="53" t="s">
        <v>217</v>
      </c>
      <c r="C22" s="44"/>
      <c r="D22" s="46"/>
      <c r="E22" s="46" t="s">
        <v>327</v>
      </c>
      <c r="F22" s="46" t="s">
        <v>118</v>
      </c>
      <c r="G22" s="46" t="s">
        <v>36</v>
      </c>
      <c r="H22" s="36" t="s">
        <v>346</v>
      </c>
      <c r="I22" s="37" t="s">
        <v>347</v>
      </c>
      <c r="J22" s="47"/>
      <c r="K22" s="38"/>
      <c r="L22" s="44" t="s">
        <v>505</v>
      </c>
      <c r="M22" s="47"/>
      <c r="N22" s="47"/>
      <c r="O22" s="48" t="s">
        <v>37</v>
      </c>
      <c r="P22" s="47"/>
      <c r="Q22" s="47"/>
    </row>
    <row r="23" spans="1:17" ht="19.5" customHeight="1">
      <c r="A23" s="44" t="s">
        <v>3</v>
      </c>
      <c r="B23" s="53" t="s">
        <v>218</v>
      </c>
      <c r="C23" s="44"/>
      <c r="D23" s="46"/>
      <c r="E23" s="46" t="s">
        <v>328</v>
      </c>
      <c r="F23" s="46" t="s">
        <v>118</v>
      </c>
      <c r="G23" s="46" t="s">
        <v>36</v>
      </c>
      <c r="H23" s="36" t="s">
        <v>348</v>
      </c>
      <c r="I23" s="37" t="s">
        <v>349</v>
      </c>
      <c r="J23" s="47"/>
      <c r="K23" s="38"/>
      <c r="L23" s="44" t="s">
        <v>505</v>
      </c>
      <c r="M23" s="47"/>
      <c r="N23" s="47"/>
      <c r="O23" s="48" t="s">
        <v>37</v>
      </c>
      <c r="P23" s="47"/>
      <c r="Q23" s="47"/>
    </row>
    <row r="24" spans="1:17" ht="17.25" customHeight="1">
      <c r="A24" s="44" t="s">
        <v>3</v>
      </c>
      <c r="B24" s="53" t="s">
        <v>219</v>
      </c>
      <c r="C24" s="44"/>
      <c r="D24" s="46"/>
      <c r="E24" s="46" t="s">
        <v>329</v>
      </c>
      <c r="F24" s="46" t="s">
        <v>118</v>
      </c>
      <c r="G24" s="46" t="s">
        <v>36</v>
      </c>
      <c r="H24" s="36" t="s">
        <v>350</v>
      </c>
      <c r="I24" s="37" t="s">
        <v>351</v>
      </c>
      <c r="J24" s="47"/>
      <c r="K24" s="38"/>
      <c r="L24" s="44" t="s">
        <v>505</v>
      </c>
      <c r="M24" s="47"/>
      <c r="N24" s="47"/>
      <c r="O24" s="48" t="s">
        <v>37</v>
      </c>
      <c r="P24" s="47"/>
      <c r="Q24" s="47"/>
    </row>
    <row r="25" spans="1:17" ht="29.25" customHeight="1">
      <c r="A25" s="44" t="s">
        <v>3</v>
      </c>
      <c r="B25" s="53" t="s">
        <v>245</v>
      </c>
      <c r="C25" s="44"/>
      <c r="D25" s="46"/>
      <c r="E25" s="46" t="s">
        <v>308</v>
      </c>
      <c r="F25" s="46" t="s">
        <v>118</v>
      </c>
      <c r="G25" s="46" t="s">
        <v>36</v>
      </c>
      <c r="H25" s="36" t="s">
        <v>352</v>
      </c>
      <c r="I25" s="37" t="s">
        <v>353</v>
      </c>
      <c r="J25" s="47"/>
      <c r="K25" s="38"/>
      <c r="L25" s="44" t="s">
        <v>505</v>
      </c>
      <c r="M25" s="47"/>
      <c r="N25" s="47"/>
      <c r="O25" s="48" t="s">
        <v>37</v>
      </c>
      <c r="P25" s="47"/>
      <c r="Q25" s="47"/>
    </row>
    <row r="26" spans="1:17" ht="20.25" customHeight="1">
      <c r="A26" s="44" t="s">
        <v>3</v>
      </c>
      <c r="B26" s="53" t="s">
        <v>221</v>
      </c>
      <c r="C26" s="44"/>
      <c r="D26" s="46"/>
      <c r="E26" s="46" t="s">
        <v>309</v>
      </c>
      <c r="F26" s="46" t="s">
        <v>118</v>
      </c>
      <c r="G26" s="46" t="s">
        <v>354</v>
      </c>
      <c r="H26" s="36" t="s">
        <v>361</v>
      </c>
      <c r="I26" s="37" t="s">
        <v>335</v>
      </c>
      <c r="J26" s="47"/>
      <c r="K26" s="38"/>
      <c r="L26" s="44" t="s">
        <v>505</v>
      </c>
      <c r="M26" s="47"/>
      <c r="N26" s="47"/>
      <c r="O26" s="48" t="s">
        <v>37</v>
      </c>
      <c r="P26" s="47"/>
      <c r="Q26" s="47"/>
    </row>
    <row r="27" spans="1:17" ht="21.75" customHeight="1">
      <c r="A27" s="44" t="s">
        <v>3</v>
      </c>
      <c r="B27" s="53" t="s">
        <v>243</v>
      </c>
      <c r="C27" s="44"/>
      <c r="D27" s="46"/>
      <c r="E27" s="46" t="s">
        <v>356</v>
      </c>
      <c r="F27" s="46" t="s">
        <v>118</v>
      </c>
      <c r="G27" s="46" t="s">
        <v>36</v>
      </c>
      <c r="H27" s="36" t="s">
        <v>362</v>
      </c>
      <c r="I27" s="37" t="s">
        <v>355</v>
      </c>
      <c r="J27" s="47"/>
      <c r="K27" s="38"/>
      <c r="L27" s="44" t="s">
        <v>505</v>
      </c>
      <c r="M27" s="47"/>
      <c r="N27" s="47"/>
      <c r="O27" s="48" t="s">
        <v>37</v>
      </c>
      <c r="P27" s="47"/>
      <c r="Q27" s="47"/>
    </row>
    <row r="28" spans="1:17" ht="17.25" customHeight="1">
      <c r="A28" s="44" t="s">
        <v>3</v>
      </c>
      <c r="B28" s="53" t="s">
        <v>244</v>
      </c>
      <c r="C28" s="44"/>
      <c r="D28" s="46"/>
      <c r="E28" s="46" t="s">
        <v>357</v>
      </c>
      <c r="F28" s="46" t="s">
        <v>118</v>
      </c>
      <c r="G28" s="46" t="s">
        <v>36</v>
      </c>
      <c r="H28" s="36" t="s">
        <v>362</v>
      </c>
      <c r="I28" s="37" t="s">
        <v>363</v>
      </c>
      <c r="J28" s="47"/>
      <c r="K28" s="38"/>
      <c r="L28" s="44" t="s">
        <v>505</v>
      </c>
      <c r="M28" s="47"/>
      <c r="N28" s="47"/>
      <c r="O28" s="48" t="s">
        <v>37</v>
      </c>
      <c r="P28" s="47"/>
      <c r="Q28" s="47"/>
    </row>
    <row r="29" spans="1:17" ht="20.25" customHeight="1">
      <c r="A29" s="44" t="s">
        <v>3</v>
      </c>
      <c r="B29" s="53" t="s">
        <v>359</v>
      </c>
      <c r="C29" s="44"/>
      <c r="D29" s="46"/>
      <c r="E29" s="46" t="s">
        <v>368</v>
      </c>
      <c r="F29" s="46" t="s">
        <v>118</v>
      </c>
      <c r="G29" s="46" t="s">
        <v>36</v>
      </c>
      <c r="H29" s="36" t="s">
        <v>365</v>
      </c>
      <c r="I29" s="37" t="s">
        <v>363</v>
      </c>
      <c r="J29" s="47"/>
      <c r="K29" s="38"/>
      <c r="L29" s="44" t="s">
        <v>505</v>
      </c>
      <c r="M29" s="47"/>
      <c r="N29" s="47"/>
      <c r="O29" s="48" t="s">
        <v>37</v>
      </c>
      <c r="P29" s="47"/>
      <c r="Q29" s="47"/>
    </row>
    <row r="30" spans="1:17" ht="19.5" customHeight="1">
      <c r="A30" s="44" t="s">
        <v>3</v>
      </c>
      <c r="B30" s="53" t="s">
        <v>364</v>
      </c>
      <c r="C30" s="44"/>
      <c r="D30" s="46"/>
      <c r="E30" s="46" t="s">
        <v>367</v>
      </c>
      <c r="F30" s="46" t="s">
        <v>118</v>
      </c>
      <c r="G30" s="46" t="s">
        <v>354</v>
      </c>
      <c r="H30" s="36" t="s">
        <v>366</v>
      </c>
      <c r="I30" s="37" t="s">
        <v>363</v>
      </c>
      <c r="J30" s="47"/>
      <c r="K30" s="38"/>
      <c r="L30" s="44" t="s">
        <v>505</v>
      </c>
      <c r="M30" s="47"/>
      <c r="N30" s="47"/>
      <c r="O30" s="48" t="s">
        <v>37</v>
      </c>
      <c r="P30" s="47"/>
      <c r="Q30" s="47"/>
    </row>
    <row r="31" spans="1:17" ht="21" customHeight="1">
      <c r="A31" s="44" t="s">
        <v>3</v>
      </c>
      <c r="B31" s="53" t="s">
        <v>358</v>
      </c>
      <c r="C31" s="44"/>
      <c r="D31" s="46"/>
      <c r="E31" s="46" t="s">
        <v>302</v>
      </c>
      <c r="F31" s="46" t="s">
        <v>118</v>
      </c>
      <c r="G31" s="46" t="s">
        <v>36</v>
      </c>
      <c r="H31" s="36" t="s">
        <v>369</v>
      </c>
      <c r="I31" s="37" t="s">
        <v>363</v>
      </c>
      <c r="J31" s="47"/>
      <c r="K31" s="38"/>
      <c r="L31" s="44" t="s">
        <v>505</v>
      </c>
      <c r="M31" s="47"/>
      <c r="N31" s="47"/>
      <c r="O31" s="48" t="s">
        <v>37</v>
      </c>
      <c r="P31" s="47"/>
      <c r="Q31" s="47"/>
    </row>
    <row r="32" spans="1:17" ht="21" customHeight="1">
      <c r="A32" s="44" t="s">
        <v>3</v>
      </c>
      <c r="B32" s="53" t="s">
        <v>225</v>
      </c>
      <c r="C32" s="44"/>
      <c r="D32" s="46"/>
      <c r="E32" s="46" t="s">
        <v>303</v>
      </c>
      <c r="F32" s="46" t="s">
        <v>118</v>
      </c>
      <c r="G32" s="46" t="s">
        <v>354</v>
      </c>
      <c r="H32" s="36" t="s">
        <v>371</v>
      </c>
      <c r="I32" s="37" t="s">
        <v>363</v>
      </c>
      <c r="J32" s="47"/>
      <c r="K32" s="38"/>
      <c r="L32" s="44" t="s">
        <v>505</v>
      </c>
      <c r="M32" s="47"/>
      <c r="N32" s="47"/>
      <c r="O32" s="48" t="s">
        <v>37</v>
      </c>
      <c r="P32" s="47"/>
      <c r="Q32" s="47"/>
    </row>
    <row r="33" spans="1:17" ht="21.75" customHeight="1">
      <c r="A33" s="44" t="s">
        <v>3</v>
      </c>
      <c r="B33" s="53" t="s">
        <v>250</v>
      </c>
      <c r="C33" s="44"/>
      <c r="D33" s="46"/>
      <c r="E33" s="46" t="s">
        <v>310</v>
      </c>
      <c r="F33" s="46" t="s">
        <v>118</v>
      </c>
      <c r="G33" s="46" t="s">
        <v>36</v>
      </c>
      <c r="H33" s="36" t="s">
        <v>372</v>
      </c>
      <c r="I33" s="37" t="s">
        <v>363</v>
      </c>
      <c r="J33" s="47"/>
      <c r="K33" s="38"/>
      <c r="L33" s="44" t="s">
        <v>505</v>
      </c>
      <c r="M33" s="47"/>
      <c r="N33" s="47"/>
      <c r="O33" s="48" t="s">
        <v>37</v>
      </c>
      <c r="P33" s="47"/>
      <c r="Q33" s="47"/>
    </row>
    <row r="34" spans="1:17" ht="20.25" customHeight="1">
      <c r="A34" s="44" t="s">
        <v>3</v>
      </c>
      <c r="B34" s="53" t="s">
        <v>251</v>
      </c>
      <c r="C34" s="44"/>
      <c r="D34" s="46"/>
      <c r="E34" s="46" t="s">
        <v>311</v>
      </c>
      <c r="F34" s="46" t="s">
        <v>118</v>
      </c>
      <c r="G34" s="46" t="s">
        <v>354</v>
      </c>
      <c r="H34" s="36" t="s">
        <v>373</v>
      </c>
      <c r="I34" s="37" t="s">
        <v>363</v>
      </c>
      <c r="J34" s="47"/>
      <c r="K34" s="38"/>
      <c r="L34" s="44" t="s">
        <v>505</v>
      </c>
      <c r="M34" s="47"/>
      <c r="N34" s="47"/>
      <c r="O34" s="48" t="s">
        <v>37</v>
      </c>
      <c r="P34" s="47"/>
      <c r="Q34" s="47"/>
    </row>
    <row r="35" spans="1:17" ht="16.5" customHeight="1">
      <c r="A35" s="44" t="s">
        <v>3</v>
      </c>
      <c r="B35" s="53" t="s">
        <v>248</v>
      </c>
      <c r="C35" s="44"/>
      <c r="D35" s="46"/>
      <c r="E35" s="46" t="s">
        <v>312</v>
      </c>
      <c r="F35" s="46" t="s">
        <v>118</v>
      </c>
      <c r="G35" s="46" t="s">
        <v>36</v>
      </c>
      <c r="H35" s="36" t="s">
        <v>374</v>
      </c>
      <c r="I35" s="37" t="s">
        <v>363</v>
      </c>
      <c r="J35" s="47"/>
      <c r="K35" s="38"/>
      <c r="L35" s="44" t="s">
        <v>505</v>
      </c>
      <c r="M35" s="47"/>
      <c r="N35" s="47"/>
      <c r="O35" s="48" t="s">
        <v>37</v>
      </c>
      <c r="P35" s="47"/>
      <c r="Q35" s="47"/>
    </row>
    <row r="36" spans="1:17" ht="15" customHeight="1">
      <c r="A36" s="44" t="s">
        <v>3</v>
      </c>
      <c r="B36" s="53" t="s">
        <v>249</v>
      </c>
      <c r="C36" s="44"/>
      <c r="D36" s="46"/>
      <c r="E36" s="46" t="s">
        <v>313</v>
      </c>
      <c r="F36" s="46" t="s">
        <v>118</v>
      </c>
      <c r="G36" s="46" t="s">
        <v>354</v>
      </c>
      <c r="H36" s="36" t="s">
        <v>375</v>
      </c>
      <c r="I36" s="37" t="s">
        <v>363</v>
      </c>
      <c r="J36" s="47"/>
      <c r="K36" s="38"/>
      <c r="L36" s="44" t="s">
        <v>505</v>
      </c>
      <c r="M36" s="47"/>
      <c r="N36" s="47"/>
      <c r="O36" s="48" t="s">
        <v>37</v>
      </c>
      <c r="P36" s="47"/>
      <c r="Q36" s="47"/>
    </row>
    <row r="37" spans="1:17" ht="16.5" customHeight="1">
      <c r="A37" s="44" t="s">
        <v>3</v>
      </c>
      <c r="B37" s="53" t="s">
        <v>247</v>
      </c>
      <c r="C37" s="44"/>
      <c r="D37" s="46"/>
      <c r="E37" s="46" t="s">
        <v>314</v>
      </c>
      <c r="F37" s="46" t="s">
        <v>118</v>
      </c>
      <c r="G37" s="46" t="s">
        <v>36</v>
      </c>
      <c r="H37" s="36" t="s">
        <v>376</v>
      </c>
      <c r="I37" s="37" t="s">
        <v>363</v>
      </c>
      <c r="J37" s="47"/>
      <c r="K37" s="38"/>
      <c r="L37" s="44" t="s">
        <v>505</v>
      </c>
      <c r="M37" s="47"/>
      <c r="N37" s="47"/>
      <c r="O37" s="48" t="s">
        <v>37</v>
      </c>
      <c r="P37" s="47"/>
      <c r="Q37" s="47"/>
    </row>
    <row r="38" spans="1:17" ht="13.5" customHeight="1">
      <c r="A38" s="44" t="s">
        <v>3</v>
      </c>
      <c r="B38" s="53" t="s">
        <v>246</v>
      </c>
      <c r="C38" s="44"/>
      <c r="D38" s="46"/>
      <c r="E38" s="46" t="s">
        <v>315</v>
      </c>
      <c r="F38" s="46" t="s">
        <v>118</v>
      </c>
      <c r="G38" s="46" t="s">
        <v>354</v>
      </c>
      <c r="H38" s="36" t="s">
        <v>377</v>
      </c>
      <c r="I38" s="37" t="s">
        <v>363</v>
      </c>
      <c r="J38" s="47"/>
      <c r="K38" s="38"/>
      <c r="L38" s="44" t="s">
        <v>505</v>
      </c>
      <c r="M38" s="47"/>
      <c r="N38" s="47"/>
      <c r="O38" s="48" t="s">
        <v>37</v>
      </c>
      <c r="P38" s="47"/>
      <c r="Q38" s="47"/>
    </row>
    <row r="39" spans="1:17" ht="15.75" customHeight="1">
      <c r="A39" s="44" t="s">
        <v>3</v>
      </c>
      <c r="B39" s="53" t="s">
        <v>226</v>
      </c>
      <c r="C39" s="44"/>
      <c r="D39" s="46"/>
      <c r="E39" s="46" t="s">
        <v>316</v>
      </c>
      <c r="F39" s="46" t="s">
        <v>118</v>
      </c>
      <c r="G39" s="46" t="s">
        <v>354</v>
      </c>
      <c r="H39" s="36" t="s">
        <v>378</v>
      </c>
      <c r="I39" s="37" t="s">
        <v>363</v>
      </c>
      <c r="J39" s="47"/>
      <c r="K39" s="38"/>
      <c r="L39" s="44" t="s">
        <v>505</v>
      </c>
      <c r="M39" s="47"/>
      <c r="N39" s="47"/>
      <c r="O39" s="48" t="s">
        <v>37</v>
      </c>
      <c r="P39" s="47"/>
      <c r="Q39" s="47"/>
    </row>
    <row r="40" spans="1:17" ht="23.25" customHeight="1">
      <c r="A40" s="44" t="s">
        <v>3</v>
      </c>
      <c r="B40" s="53" t="s">
        <v>227</v>
      </c>
      <c r="C40" s="44"/>
      <c r="D40" s="46"/>
      <c r="E40" s="46" t="s">
        <v>317</v>
      </c>
      <c r="F40" s="46" t="s">
        <v>118</v>
      </c>
      <c r="G40" s="46" t="s">
        <v>354</v>
      </c>
      <c r="H40" s="36" t="s">
        <v>379</v>
      </c>
      <c r="I40" s="37" t="s">
        <v>363</v>
      </c>
      <c r="J40" s="47"/>
      <c r="K40" s="38"/>
      <c r="L40" s="44" t="s">
        <v>505</v>
      </c>
      <c r="M40" s="47"/>
      <c r="N40" s="47"/>
      <c r="O40" s="48" t="s">
        <v>37</v>
      </c>
      <c r="P40" s="47"/>
      <c r="Q40" s="47"/>
    </row>
    <row r="41" spans="1:17" ht="35.25" customHeight="1">
      <c r="A41" s="44" t="s">
        <v>3</v>
      </c>
      <c r="B41" s="53" t="s">
        <v>228</v>
      </c>
      <c r="C41" s="44"/>
      <c r="D41" s="46"/>
      <c r="E41" s="46" t="s">
        <v>304</v>
      </c>
      <c r="F41" s="46" t="s">
        <v>118</v>
      </c>
      <c r="G41" s="46" t="s">
        <v>382</v>
      </c>
      <c r="H41" s="36" t="s">
        <v>381</v>
      </c>
      <c r="I41" s="37" t="s">
        <v>383</v>
      </c>
      <c r="J41" s="47"/>
      <c r="K41" s="38"/>
      <c r="L41" s="44" t="s">
        <v>505</v>
      </c>
      <c r="M41" s="47"/>
      <c r="N41" s="47"/>
      <c r="O41" s="48" t="s">
        <v>37</v>
      </c>
      <c r="P41" s="47"/>
      <c r="Q41" s="47"/>
    </row>
    <row r="42" spans="1:17" ht="24.75" customHeight="1">
      <c r="A42" s="44" t="s">
        <v>3</v>
      </c>
      <c r="B42" s="53" t="s">
        <v>229</v>
      </c>
      <c r="C42" s="44"/>
      <c r="D42" s="46"/>
      <c r="E42" s="46" t="s">
        <v>305</v>
      </c>
      <c r="F42" s="46" t="s">
        <v>118</v>
      </c>
      <c r="G42" s="46" t="s">
        <v>354</v>
      </c>
      <c r="H42" s="36" t="s">
        <v>380</v>
      </c>
      <c r="I42" s="37" t="s">
        <v>363</v>
      </c>
      <c r="J42" s="47"/>
      <c r="K42" s="38"/>
      <c r="L42" s="44" t="s">
        <v>505</v>
      </c>
      <c r="M42" s="47"/>
      <c r="N42" s="47"/>
      <c r="O42" s="48" t="s">
        <v>37</v>
      </c>
      <c r="P42" s="47"/>
      <c r="Q42" s="47"/>
    </row>
    <row r="43" spans="1:17" ht="20.25" customHeight="1">
      <c r="A43" s="44" t="s">
        <v>3</v>
      </c>
      <c r="B43" s="53" t="s">
        <v>230</v>
      </c>
      <c r="C43" s="44"/>
      <c r="D43" s="46"/>
      <c r="E43" s="46" t="s">
        <v>318</v>
      </c>
      <c r="F43" s="46" t="s">
        <v>118</v>
      </c>
      <c r="G43" s="46" t="s">
        <v>36</v>
      </c>
      <c r="H43" s="36" t="s">
        <v>384</v>
      </c>
      <c r="I43" s="37" t="s">
        <v>363</v>
      </c>
      <c r="J43" s="47"/>
      <c r="K43" s="38"/>
      <c r="L43" s="44" t="s">
        <v>505</v>
      </c>
      <c r="M43" s="47"/>
      <c r="N43" s="47"/>
      <c r="O43" s="48" t="s">
        <v>37</v>
      </c>
      <c r="P43" s="47"/>
      <c r="Q43" s="47"/>
    </row>
    <row r="44" spans="1:17" ht="21.75" customHeight="1">
      <c r="A44" s="44" t="s">
        <v>3</v>
      </c>
      <c r="B44" s="53" t="s">
        <v>231</v>
      </c>
      <c r="C44" s="44"/>
      <c r="D44" s="46"/>
      <c r="E44" s="46" t="s">
        <v>319</v>
      </c>
      <c r="F44" s="46" t="s">
        <v>118</v>
      </c>
      <c r="G44" s="46" t="s">
        <v>41</v>
      </c>
      <c r="H44" s="36" t="s">
        <v>385</v>
      </c>
      <c r="I44" s="37" t="s">
        <v>387</v>
      </c>
      <c r="J44" s="47"/>
      <c r="K44" s="38"/>
      <c r="L44" s="44" t="s">
        <v>505</v>
      </c>
      <c r="M44" s="47"/>
      <c r="N44" s="47"/>
      <c r="O44" s="48" t="s">
        <v>37</v>
      </c>
      <c r="P44" s="47"/>
      <c r="Q44" s="47"/>
    </row>
    <row r="45" spans="1:17" ht="24" customHeight="1">
      <c r="A45" s="44" t="s">
        <v>3</v>
      </c>
      <c r="B45" s="53" t="s">
        <v>232</v>
      </c>
      <c r="C45" s="44"/>
      <c r="D45" s="46"/>
      <c r="E45" s="46" t="s">
        <v>320</v>
      </c>
      <c r="F45" s="46" t="s">
        <v>118</v>
      </c>
      <c r="G45" s="46" t="s">
        <v>36</v>
      </c>
      <c r="H45" s="36" t="s">
        <v>386</v>
      </c>
      <c r="I45" s="37" t="s">
        <v>387</v>
      </c>
      <c r="J45" s="47"/>
      <c r="K45" s="38"/>
      <c r="L45" s="44" t="s">
        <v>505</v>
      </c>
      <c r="M45" s="47"/>
      <c r="N45" s="47"/>
      <c r="O45" s="48" t="s">
        <v>37</v>
      </c>
      <c r="P45" s="47"/>
      <c r="Q45" s="47"/>
    </row>
    <row r="46" spans="1:17" ht="19.5" customHeight="1">
      <c r="A46" s="44" t="s">
        <v>3</v>
      </c>
      <c r="B46" s="53" t="s">
        <v>233</v>
      </c>
      <c r="C46" s="44"/>
      <c r="D46" s="46"/>
      <c r="E46" s="46" t="s">
        <v>306</v>
      </c>
      <c r="F46" s="46" t="s">
        <v>118</v>
      </c>
      <c r="G46" s="46" t="s">
        <v>41</v>
      </c>
      <c r="H46" s="36" t="s">
        <v>388</v>
      </c>
      <c r="I46" s="37" t="s">
        <v>387</v>
      </c>
      <c r="J46" s="47"/>
      <c r="K46" s="38"/>
      <c r="L46" s="44" t="s">
        <v>505</v>
      </c>
      <c r="M46" s="47"/>
      <c r="N46" s="47"/>
      <c r="O46" s="48" t="s">
        <v>37</v>
      </c>
      <c r="P46" s="47"/>
      <c r="Q46" s="47"/>
    </row>
    <row r="47" spans="1:17" ht="22.5" customHeight="1">
      <c r="A47" s="44" t="s">
        <v>3</v>
      </c>
      <c r="B47" s="53" t="s">
        <v>234</v>
      </c>
      <c r="C47" s="44"/>
      <c r="D47" s="46"/>
      <c r="E47" s="46" t="s">
        <v>307</v>
      </c>
      <c r="F47" s="46" t="s">
        <v>118</v>
      </c>
      <c r="G47" s="46" t="s">
        <v>36</v>
      </c>
      <c r="H47" s="36" t="s">
        <v>389</v>
      </c>
      <c r="I47" s="37" t="s">
        <v>387</v>
      </c>
      <c r="J47" s="47"/>
      <c r="K47" s="38"/>
      <c r="L47" s="44" t="s">
        <v>505</v>
      </c>
      <c r="M47" s="47"/>
      <c r="N47" s="47"/>
      <c r="O47" s="48" t="s">
        <v>37</v>
      </c>
      <c r="P47" s="47"/>
      <c r="Q47" s="47"/>
    </row>
    <row r="48" spans="1:17" ht="21" customHeight="1">
      <c r="A48" s="44" t="s">
        <v>3</v>
      </c>
      <c r="B48" s="53" t="s">
        <v>235</v>
      </c>
      <c r="C48" s="44"/>
      <c r="D48" s="46"/>
      <c r="E48" s="46" t="s">
        <v>508</v>
      </c>
      <c r="F48" s="46" t="s">
        <v>118</v>
      </c>
      <c r="G48" s="46" t="s">
        <v>41</v>
      </c>
      <c r="H48" s="36" t="s">
        <v>509</v>
      </c>
      <c r="I48" s="37" t="s">
        <v>390</v>
      </c>
      <c r="J48" s="47"/>
      <c r="K48" s="38"/>
      <c r="L48" s="44" t="s">
        <v>39</v>
      </c>
      <c r="M48" s="47"/>
      <c r="N48" s="47"/>
      <c r="O48" s="48" t="s">
        <v>37</v>
      </c>
      <c r="P48" s="47"/>
      <c r="Q48" s="47"/>
    </row>
    <row r="49" spans="1:17" ht="18" customHeight="1">
      <c r="A49" s="44" t="s">
        <v>3</v>
      </c>
      <c r="B49" s="53" t="s">
        <v>236</v>
      </c>
      <c r="C49" s="44"/>
      <c r="D49" s="46"/>
      <c r="E49" s="46" t="s">
        <v>392</v>
      </c>
      <c r="F49" s="46" t="s">
        <v>118</v>
      </c>
      <c r="G49" s="46" t="s">
        <v>41</v>
      </c>
      <c r="H49" s="36" t="s">
        <v>510</v>
      </c>
      <c r="I49" s="37" t="s">
        <v>390</v>
      </c>
      <c r="J49" s="47"/>
      <c r="K49" s="38"/>
      <c r="L49" s="44" t="s">
        <v>39</v>
      </c>
      <c r="M49" s="47"/>
      <c r="N49" s="47"/>
      <c r="O49" s="48" t="s">
        <v>37</v>
      </c>
      <c r="P49" s="47"/>
      <c r="Q49" s="47"/>
    </row>
    <row r="50" spans="1:17" ht="15.75" customHeight="1">
      <c r="A50" s="44" t="s">
        <v>3</v>
      </c>
      <c r="B50" s="53" t="s">
        <v>237</v>
      </c>
      <c r="C50" s="44"/>
      <c r="D50" s="46"/>
      <c r="E50" s="46" t="s">
        <v>393</v>
      </c>
      <c r="F50" s="46" t="s">
        <v>118</v>
      </c>
      <c r="G50" s="46" t="s">
        <v>41</v>
      </c>
      <c r="H50" s="36" t="s">
        <v>391</v>
      </c>
      <c r="I50" s="37" t="s">
        <v>403</v>
      </c>
      <c r="J50" s="47"/>
      <c r="K50" s="38"/>
      <c r="L50" s="44" t="s">
        <v>39</v>
      </c>
      <c r="M50" s="47"/>
      <c r="N50" s="47"/>
      <c r="O50" s="48" t="s">
        <v>37</v>
      </c>
      <c r="P50" s="47"/>
      <c r="Q50" s="47"/>
    </row>
    <row r="51" spans="1:17" ht="13.5" customHeight="1">
      <c r="A51" s="44" t="s">
        <v>3</v>
      </c>
      <c r="B51" s="53" t="s">
        <v>238</v>
      </c>
      <c r="C51" s="44"/>
      <c r="D51" s="46"/>
      <c r="E51" s="46" t="s">
        <v>394</v>
      </c>
      <c r="F51" s="46" t="s">
        <v>118</v>
      </c>
      <c r="G51" s="46" t="s">
        <v>36</v>
      </c>
      <c r="H51" s="36" t="s">
        <v>396</v>
      </c>
      <c r="I51" s="37" t="s">
        <v>404</v>
      </c>
      <c r="J51" s="47"/>
      <c r="K51" s="38"/>
      <c r="L51" s="44" t="s">
        <v>39</v>
      </c>
      <c r="M51" s="47"/>
      <c r="N51" s="47"/>
      <c r="O51" s="48" t="s">
        <v>37</v>
      </c>
      <c r="P51" s="47"/>
      <c r="Q51" s="47"/>
    </row>
    <row r="52" spans="1:17" ht="16.5" customHeight="1">
      <c r="A52" s="44" t="s">
        <v>3</v>
      </c>
      <c r="B52" s="53" t="s">
        <v>239</v>
      </c>
      <c r="C52" s="44"/>
      <c r="D52" s="46"/>
      <c r="E52" s="46" t="s">
        <v>395</v>
      </c>
      <c r="F52" s="46" t="s">
        <v>118</v>
      </c>
      <c r="G52" s="46" t="s">
        <v>41</v>
      </c>
      <c r="H52" s="36" t="s">
        <v>397</v>
      </c>
      <c r="I52" s="37" t="s">
        <v>514</v>
      </c>
      <c r="J52" s="47"/>
      <c r="K52" s="38"/>
      <c r="L52" s="44" t="s">
        <v>39</v>
      </c>
      <c r="M52" s="47"/>
      <c r="N52" s="47"/>
      <c r="O52" s="48" t="s">
        <v>37</v>
      </c>
      <c r="P52" s="47"/>
      <c r="Q52" s="47"/>
    </row>
    <row r="53" spans="1:17" ht="20.25" customHeight="1">
      <c r="A53" s="44" t="s">
        <v>3</v>
      </c>
      <c r="B53" s="53" t="s">
        <v>406</v>
      </c>
      <c r="C53" s="44"/>
      <c r="D53" s="46"/>
      <c r="E53" s="46" t="s">
        <v>405</v>
      </c>
      <c r="F53" s="46" t="s">
        <v>118</v>
      </c>
      <c r="G53" s="46" t="s">
        <v>36</v>
      </c>
      <c r="H53" s="36" t="s">
        <v>515</v>
      </c>
      <c r="I53" s="37" t="s">
        <v>407</v>
      </c>
      <c r="J53" s="47"/>
      <c r="K53" s="38"/>
      <c r="L53" s="44" t="s">
        <v>39</v>
      </c>
      <c r="M53" s="47"/>
      <c r="N53" s="47"/>
      <c r="O53" s="48" t="s">
        <v>37</v>
      </c>
      <c r="P53" s="47"/>
      <c r="Q53" s="47"/>
    </row>
    <row r="54" spans="1:17" ht="15.75" customHeight="1">
      <c r="A54" s="44" t="s">
        <v>3</v>
      </c>
      <c r="B54" s="53" t="s">
        <v>242</v>
      </c>
      <c r="C54" s="44"/>
      <c r="D54" s="46"/>
      <c r="E54" s="46" t="s">
        <v>398</v>
      </c>
      <c r="F54" s="46" t="s">
        <v>118</v>
      </c>
      <c r="G54" s="46" t="s">
        <v>41</v>
      </c>
      <c r="H54" s="36" t="s">
        <v>516</v>
      </c>
      <c r="I54" s="37" t="s">
        <v>409</v>
      </c>
      <c r="J54" s="47"/>
      <c r="K54" s="38"/>
      <c r="L54" s="44" t="s">
        <v>505</v>
      </c>
      <c r="M54" s="47"/>
      <c r="N54" s="47"/>
      <c r="O54" s="48" t="s">
        <v>37</v>
      </c>
      <c r="P54" s="47"/>
      <c r="Q54" s="47"/>
    </row>
    <row r="55" spans="1:17" ht="24" customHeight="1">
      <c r="A55" s="44" t="s">
        <v>3</v>
      </c>
      <c r="B55" s="53" t="s">
        <v>196</v>
      </c>
      <c r="C55" s="44"/>
      <c r="D55" s="46"/>
      <c r="E55" s="46" t="s">
        <v>399</v>
      </c>
      <c r="F55" s="46" t="s">
        <v>118</v>
      </c>
      <c r="G55" s="46" t="s">
        <v>36</v>
      </c>
      <c r="H55" s="36" t="s">
        <v>517</v>
      </c>
      <c r="I55" s="37" t="s">
        <v>518</v>
      </c>
      <c r="J55" s="47"/>
      <c r="K55" s="38"/>
      <c r="L55" s="44" t="s">
        <v>39</v>
      </c>
      <c r="M55" s="47"/>
      <c r="N55" s="47"/>
      <c r="O55" s="48" t="s">
        <v>37</v>
      </c>
      <c r="P55" s="47"/>
      <c r="Q55" s="47"/>
    </row>
    <row r="56" spans="1:17" ht="19.5" customHeight="1">
      <c r="A56" s="44" t="s">
        <v>3</v>
      </c>
      <c r="B56" s="53" t="s">
        <v>86</v>
      </c>
      <c r="C56" s="44"/>
      <c r="D56" s="46"/>
      <c r="E56" s="46" t="s">
        <v>423</v>
      </c>
      <c r="F56" s="46" t="s">
        <v>118</v>
      </c>
      <c r="G56" s="46" t="s">
        <v>354</v>
      </c>
      <c r="H56" s="36" t="s">
        <v>519</v>
      </c>
      <c r="I56" s="37" t="s">
        <v>512</v>
      </c>
      <c r="J56" s="47"/>
      <c r="K56" s="38"/>
      <c r="L56" s="44" t="s">
        <v>39</v>
      </c>
      <c r="M56" s="47"/>
      <c r="N56" s="47"/>
      <c r="O56" s="48" t="s">
        <v>37</v>
      </c>
      <c r="P56" s="47"/>
      <c r="Q56" s="47"/>
    </row>
    <row r="57" spans="1:17" ht="15.75" customHeight="1">
      <c r="A57" s="44" t="s">
        <v>3</v>
      </c>
      <c r="B57" s="53" t="s">
        <v>88</v>
      </c>
      <c r="C57" s="44"/>
      <c r="D57" s="46"/>
      <c r="E57" s="46" t="s">
        <v>424</v>
      </c>
      <c r="F57" s="46" t="s">
        <v>118</v>
      </c>
      <c r="G57" s="46" t="s">
        <v>36</v>
      </c>
      <c r="H57" s="36" t="s">
        <v>411</v>
      </c>
      <c r="I57" s="37" t="s">
        <v>410</v>
      </c>
      <c r="J57" s="47"/>
      <c r="K57" s="38"/>
      <c r="L57" s="44" t="s">
        <v>39</v>
      </c>
      <c r="M57" s="47"/>
      <c r="N57" s="47"/>
      <c r="O57" s="48" t="s">
        <v>37</v>
      </c>
      <c r="P57" s="47"/>
      <c r="Q57" s="47"/>
    </row>
    <row r="58" spans="1:17" ht="23.25" customHeight="1">
      <c r="A58" s="44" t="s">
        <v>3</v>
      </c>
      <c r="B58" s="53" t="s">
        <v>90</v>
      </c>
      <c r="C58" s="44"/>
      <c r="D58" s="46"/>
      <c r="E58" s="46" t="s">
        <v>425</v>
      </c>
      <c r="F58" s="46" t="s">
        <v>118</v>
      </c>
      <c r="G58" s="46" t="s">
        <v>41</v>
      </c>
      <c r="H58" s="36" t="s">
        <v>513</v>
      </c>
      <c r="I58" s="37" t="s">
        <v>511</v>
      </c>
      <c r="J58" s="47"/>
      <c r="K58" s="38"/>
      <c r="L58" s="44" t="s">
        <v>39</v>
      </c>
      <c r="M58" s="47"/>
      <c r="N58" s="47"/>
      <c r="O58" s="48" t="s">
        <v>37</v>
      </c>
      <c r="P58" s="47"/>
      <c r="Q58" s="47"/>
    </row>
    <row r="59" spans="1:17" ht="18.75" customHeight="1">
      <c r="A59" s="44" t="s">
        <v>3</v>
      </c>
      <c r="B59" s="53" t="s">
        <v>92</v>
      </c>
      <c r="C59" s="44"/>
      <c r="D59" s="46"/>
      <c r="E59" s="46" t="s">
        <v>426</v>
      </c>
      <c r="F59" s="46" t="s">
        <v>118</v>
      </c>
      <c r="G59" s="46" t="s">
        <v>36</v>
      </c>
      <c r="H59" s="36" t="s">
        <v>413</v>
      </c>
      <c r="I59" s="37" t="s">
        <v>412</v>
      </c>
      <c r="J59" s="47"/>
      <c r="K59" s="38"/>
      <c r="L59" s="44" t="s">
        <v>39</v>
      </c>
      <c r="M59" s="47"/>
      <c r="N59" s="47"/>
      <c r="O59" s="48" t="s">
        <v>37</v>
      </c>
      <c r="P59" s="47"/>
      <c r="Q59" s="47"/>
    </row>
    <row r="60" spans="1:17" ht="30.75" customHeight="1">
      <c r="A60" s="44" t="s">
        <v>3</v>
      </c>
      <c r="B60" s="53" t="s">
        <v>94</v>
      </c>
      <c r="C60" s="44"/>
      <c r="D60" s="46"/>
      <c r="E60" s="46" t="s">
        <v>427</v>
      </c>
      <c r="F60" s="46" t="s">
        <v>118</v>
      </c>
      <c r="G60" s="46" t="s">
        <v>41</v>
      </c>
      <c r="H60" s="36" t="s">
        <v>418</v>
      </c>
      <c r="I60" s="37" t="s">
        <v>412</v>
      </c>
      <c r="J60" s="47"/>
      <c r="K60" s="38"/>
      <c r="L60" s="44" t="s">
        <v>39</v>
      </c>
      <c r="M60" s="47"/>
      <c r="N60" s="47"/>
      <c r="O60" s="48" t="s">
        <v>37</v>
      </c>
      <c r="P60" s="47"/>
      <c r="Q60" s="47"/>
    </row>
    <row r="61" spans="1:17" ht="26.25" customHeight="1">
      <c r="A61" s="44" t="s">
        <v>3</v>
      </c>
      <c r="B61" s="53" t="s">
        <v>95</v>
      </c>
      <c r="C61" s="44"/>
      <c r="D61" s="46"/>
      <c r="E61" s="46" t="s">
        <v>428</v>
      </c>
      <c r="F61" s="46" t="s">
        <v>118</v>
      </c>
      <c r="G61" s="46" t="s">
        <v>36</v>
      </c>
      <c r="H61" s="36" t="s">
        <v>417</v>
      </c>
      <c r="I61" s="37" t="s">
        <v>414</v>
      </c>
      <c r="J61" s="47"/>
      <c r="K61" s="38"/>
      <c r="L61" s="44" t="s">
        <v>39</v>
      </c>
      <c r="M61" s="47"/>
      <c r="N61" s="47"/>
      <c r="O61" s="48" t="s">
        <v>37</v>
      </c>
      <c r="P61" s="47"/>
      <c r="Q61" s="47"/>
    </row>
    <row r="62" spans="1:17" ht="24.75" customHeight="1">
      <c r="A62" s="44" t="s">
        <v>3</v>
      </c>
      <c r="B62" s="53" t="s">
        <v>99</v>
      </c>
      <c r="C62" s="44"/>
      <c r="D62" s="46"/>
      <c r="E62" s="46" t="s">
        <v>429</v>
      </c>
      <c r="F62" s="46" t="s">
        <v>118</v>
      </c>
      <c r="G62" s="46" t="s">
        <v>41</v>
      </c>
      <c r="H62" s="36" t="s">
        <v>520</v>
      </c>
      <c r="I62" s="37" t="s">
        <v>412</v>
      </c>
      <c r="J62" s="47"/>
      <c r="K62" s="38"/>
      <c r="L62" s="44" t="s">
        <v>39</v>
      </c>
      <c r="M62" s="47"/>
      <c r="N62" s="47"/>
      <c r="O62" s="48" t="s">
        <v>37</v>
      </c>
      <c r="P62" s="47"/>
      <c r="Q62" s="47"/>
    </row>
    <row r="63" spans="1:17" ht="18" customHeight="1">
      <c r="A63" s="44" t="s">
        <v>3</v>
      </c>
      <c r="B63" s="53" t="s">
        <v>100</v>
      </c>
      <c r="C63" s="44"/>
      <c r="D63" s="46"/>
      <c r="E63" s="46" t="s">
        <v>430</v>
      </c>
      <c r="F63" s="46" t="s">
        <v>118</v>
      </c>
      <c r="G63" s="46" t="s">
        <v>36</v>
      </c>
      <c r="H63" s="36" t="s">
        <v>416</v>
      </c>
      <c r="I63" s="37" t="s">
        <v>410</v>
      </c>
      <c r="J63" s="47"/>
      <c r="K63" s="38"/>
      <c r="L63" s="44" t="s">
        <v>505</v>
      </c>
      <c r="M63" s="47"/>
      <c r="N63" s="47"/>
      <c r="O63" s="48" t="s">
        <v>37</v>
      </c>
      <c r="P63" s="47"/>
      <c r="Q63" s="47"/>
    </row>
    <row r="64" spans="1:17" ht="24.75" customHeight="1">
      <c r="A64" s="44" t="s">
        <v>3</v>
      </c>
      <c r="B64" s="53" t="s">
        <v>101</v>
      </c>
      <c r="C64" s="44"/>
      <c r="D64" s="46"/>
      <c r="E64" s="46" t="s">
        <v>431</v>
      </c>
      <c r="F64" s="46" t="s">
        <v>118</v>
      </c>
      <c r="G64" s="46" t="s">
        <v>36</v>
      </c>
      <c r="H64" s="36" t="s">
        <v>415</v>
      </c>
      <c r="I64" s="37" t="s">
        <v>412</v>
      </c>
      <c r="J64" s="47"/>
      <c r="K64" s="38"/>
      <c r="L64" s="44" t="s">
        <v>39</v>
      </c>
      <c r="M64" s="47"/>
      <c r="N64" s="47"/>
      <c r="O64" s="48" t="s">
        <v>37</v>
      </c>
      <c r="P64" s="47"/>
      <c r="Q64" s="47"/>
    </row>
    <row r="65" spans="1:17" ht="16.5" customHeight="1">
      <c r="A65" s="44" t="s">
        <v>3</v>
      </c>
      <c r="B65" s="53" t="s">
        <v>105</v>
      </c>
      <c r="C65" s="44"/>
      <c r="D65" s="46"/>
      <c r="E65" s="46" t="s">
        <v>432</v>
      </c>
      <c r="F65" s="46" t="s">
        <v>118</v>
      </c>
      <c r="G65" s="46" t="s">
        <v>41</v>
      </c>
      <c r="H65" s="36" t="s">
        <v>419</v>
      </c>
      <c r="I65" s="37" t="s">
        <v>420</v>
      </c>
      <c r="J65" s="47"/>
      <c r="K65" s="38"/>
      <c r="L65" s="44" t="s">
        <v>505</v>
      </c>
      <c r="M65" s="47"/>
      <c r="N65" s="47"/>
      <c r="O65" s="48" t="s">
        <v>37</v>
      </c>
      <c r="P65" s="47"/>
      <c r="Q65" s="47"/>
    </row>
    <row r="66" spans="1:17" ht="18" customHeight="1">
      <c r="A66" s="44" t="s">
        <v>3</v>
      </c>
      <c r="B66" s="53" t="s">
        <v>104</v>
      </c>
      <c r="C66" s="44"/>
      <c r="D66" s="46"/>
      <c r="E66" s="46" t="s">
        <v>433</v>
      </c>
      <c r="F66" s="46" t="s">
        <v>118</v>
      </c>
      <c r="G66" s="46" t="s">
        <v>36</v>
      </c>
      <c r="H66" s="36" t="s">
        <v>421</v>
      </c>
      <c r="I66" s="37" t="s">
        <v>422</v>
      </c>
      <c r="J66" s="47"/>
      <c r="K66" s="38"/>
      <c r="L66" s="44" t="s">
        <v>39</v>
      </c>
      <c r="M66" s="47"/>
      <c r="N66" s="47"/>
      <c r="O66" s="48" t="s">
        <v>37</v>
      </c>
      <c r="P66" s="47"/>
      <c r="Q66" s="47"/>
    </row>
  </sheetData>
  <mergeCells count="4">
    <mergeCell ref="B1:R1"/>
    <mergeCell ref="B2:R2"/>
    <mergeCell ref="I3:J4"/>
    <mergeCell ref="A13:R13"/>
  </mergeCells>
  <phoneticPr fontId="3" type="noConversion"/>
  <conditionalFormatting sqref="C6">
    <cfRule type="cellIs" dxfId="9" priority="1" stopIfTrue="1" operator="equal">
      <formula>"OK for QA"</formula>
    </cfRule>
    <cfRule type="cellIs" dxfId="8" priority="2" stopIfTrue="1" operator="equal">
      <formula>"Not OK for QA"</formula>
    </cfRule>
  </conditionalFormatting>
  <dataValidations count="5">
    <dataValidation type="custom" allowBlank="1" showInputMessage="1" showErrorMessage="1" sqref="G10">
      <formula1>"高,中,低"</formula1>
    </dataValidation>
    <dataValidation type="list" allowBlank="1" showInputMessage="1" showErrorMessage="1" sqref="WVM6 C6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formula1>"Not Started,Testing in Progress,OK for QA, Not OK for QA"</formula1>
    </dataValidation>
    <dataValidation type="list" showInputMessage="1" showErrorMessage="1" sqref="F15:F66">
      <formula1>"高,中,低"</formula1>
    </dataValidation>
    <dataValidation type="list" showErrorMessage="1" promptTitle="优先级" prompt="高,中,低" sqref="G1:G9 F14 G11:G13">
      <formula1>"高,中,低"</formula1>
    </dataValidation>
    <dataValidation type="list" showInputMessage="1" showErrorMessage="1" sqref="WVS14:WVS16 WVT1:WVT2 M1:M2 TB3:TB12 ACX3:ACX12 AMT3:AMT12 AWP3:AWP12 BGL3:BGL12 BQH3:BQH12 CAD3:CAD12 CJZ3:CJZ12 CTV3:CTV12 DDR3:DDR12 DNN3:DNN12 DXJ3:DXJ12 EHF3:EHF12 ERB3:ERB12 FAX3:FAX12 FKT3:FKT12 FUP3:FUP12 GEL3:GEL12 GOH3:GOH12 GYD3:GYD12 HHZ3:HHZ12 HRV3:HRV12 IBR3:IBR12 ILN3:ILN12 IVJ3:IVJ12 JFF3:JFF12 JPB3:JPB12 JYX3:JYX12 KIT3:KIT12 KSP3:KSP12 LCL3:LCL12 LMH3:LMH12 LWD3:LWD12 MFZ3:MFZ12 MPV3:MPV12 MZR3:MZR12 NJN3:NJN12 NTJ3:NTJ12 ODF3:ODF12 ONB3:ONB12 OWX3:OWX12 PGT3:PGT12 PQP3:PQP12 QAL3:QAL12 QKH3:QKH12 QUD3:QUD12 RDZ3:RDZ12 RNV3:RNV12 RXR3:RXR12 SHN3:SHN12 SRJ3:SRJ12 TBF3:TBF12 TLB3:TLB12 TUX3:TUX12 UET3:UET12 UOP3:UOP12 UYL3:UYL12 VIH3:VIH12 VSD3:VSD12 WBZ3:WBZ12 WLV3:WLV12 WVR3:WVR12 JH1:JH2 TD1:TD2 ACZ1:ACZ2 AMV1:AMV2 AWR1:AWR2 BGN1:BGN2 BQJ1:BQJ2 CAF1:CAF2 CKB1:CKB2 CTX1:CTX2 DDT1:DDT2 DNP1:DNP2 DXL1:DXL2 EHH1:EHH2 ERD1:ERD2 FAZ1:FAZ2 FKV1:FKV2 FUR1:FUR2 GEN1:GEN2 GOJ1:GOJ2 GYF1:GYF2 HIB1:HIB2 HRX1:HRX2 IBT1:IBT2 ILP1:ILP2 IVL1:IVL2 JFH1:JFH2 JPD1:JPD2 JYZ1:JYZ2 KIV1:KIV2 KSR1:KSR2 LCN1:LCN2 LMJ1:LMJ2 LWF1:LWF2 MGB1:MGB2 MPX1:MPX2 MZT1:MZT2 NJP1:NJP2 NTL1:NTL2 ODH1:ODH2 OND1:OND2 OWZ1:OWZ2 PGV1:PGV2 PQR1:PQR2 QAN1:QAN2 QKJ1:QKJ2 QUF1:QUF2 REB1:REB2 RNX1:RNX2 RXT1:RXT2 SHP1:SHP2 SRL1:SRL2 TBH1:TBH2 TLD1:TLD2 TUZ1:TUZ2 UEV1:UEV2 UOR1:UOR2 UYN1:UYN2 VIJ1:VIJ2 VSF1:VSF2 WCB1:WCB2 WLX1:WLX2 JF3:JF12 J5:J12 WLW14:WLW16 WCA14:WCA16 VSE14:VSE16 VII14:VII16 UYM14:UYM16 UOQ14:UOQ16 UEU14:UEU16 TUY14:TUY16 TLC14:TLC16 TBG14:TBG16 SRK14:SRK16 SHO14:SHO16 RXS14:RXS16 RNW14:RNW16 REA14:REA16 QUE14:QUE16 QKI14:QKI16 QAM14:QAM16 PQQ14:PQQ16 PGU14:PGU16 OWY14:OWY16 ONC14:ONC16 ODG14:ODG16 NTK14:NTK16 NJO14:NJO16 MZS14:MZS16 MPW14:MPW16 MGA14:MGA16 LWE14:LWE16 LMI14:LMI16 LCM14:LCM16 KSQ14:KSQ16 KIU14:KIU16 JYY14:JYY16 JPC14:JPC16 JFG14:JFG16 IVK14:IVK16 ILO14:ILO16 IBS14:IBS16 HRW14:HRW16 HIA14:HIA16 GYE14:GYE16 GOI14:GOI16 GEM14:GEM16 FUQ14:FUQ16 FKU14:FKU16 FAY14:FAY16 ERC14:ERC16 EHG14:EHG16 DXK14:DXK16 DNO14:DNO16 DDS14:DDS16 CTW14:CTW16 CKA14:CKA16 CAE14:CAE16 BQI14:BQI16 BGM14:BGM16 AWQ14:AWQ16 AMU14:AMU16 ACY14:ACY16 TC14:TC16 JG14:JG16 L14:L66">
      <formula1>"打开,通过,失败,被锁,范围外"</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R41"/>
  <sheetViews>
    <sheetView topLeftCell="A13" workbookViewId="0">
      <selection activeCell="H50" sqref="H50"/>
    </sheetView>
  </sheetViews>
  <sheetFormatPr defaultRowHeight="13.5"/>
  <cols>
    <col min="2" max="2" width="30.75" customWidth="1"/>
    <col min="3" max="3" width="6.375" customWidth="1"/>
    <col min="4" max="4" width="8.25" customWidth="1"/>
    <col min="5" max="5" width="15.125" style="69" customWidth="1"/>
    <col min="6" max="6" width="6.5" customWidth="1"/>
    <col min="7" max="7" width="10.625" customWidth="1"/>
    <col min="8" max="8" width="35.25" customWidth="1"/>
    <col min="9" max="9" width="25.125" customWidth="1"/>
    <col min="10" max="10" width="15.375" customWidth="1"/>
    <col min="15" max="15" width="12" customWidth="1"/>
  </cols>
  <sheetData>
    <row r="1" spans="1:18" s="1" customFormat="1" ht="18" customHeight="1">
      <c r="B1" s="152" t="s">
        <v>0</v>
      </c>
      <c r="C1" s="152"/>
      <c r="D1" s="152"/>
      <c r="E1" s="152"/>
      <c r="F1" s="152"/>
      <c r="G1" s="152"/>
      <c r="H1" s="152"/>
      <c r="I1" s="152"/>
      <c r="J1" s="152"/>
      <c r="K1" s="152"/>
      <c r="L1" s="152"/>
      <c r="M1" s="152"/>
      <c r="N1" s="152"/>
      <c r="O1" s="152"/>
      <c r="P1" s="152"/>
      <c r="Q1" s="152"/>
      <c r="R1" s="152"/>
    </row>
    <row r="2" spans="1:18" s="1" customFormat="1" ht="18" customHeight="1">
      <c r="B2" s="153" t="s">
        <v>1</v>
      </c>
      <c r="C2" s="154"/>
      <c r="D2" s="154"/>
      <c r="E2" s="154"/>
      <c r="F2" s="154"/>
      <c r="G2" s="154"/>
      <c r="H2" s="154"/>
      <c r="I2" s="154"/>
      <c r="J2" s="154"/>
      <c r="K2" s="154"/>
      <c r="L2" s="154"/>
      <c r="M2" s="154"/>
      <c r="N2" s="154"/>
      <c r="O2" s="154"/>
      <c r="P2" s="154"/>
      <c r="Q2" s="154"/>
      <c r="R2" s="154"/>
    </row>
    <row r="3" spans="1:18" s="11" customFormat="1" ht="18" customHeight="1">
      <c r="A3" s="2"/>
      <c r="B3" s="3" t="s">
        <v>2</v>
      </c>
      <c r="C3" s="4" t="s">
        <v>3</v>
      </c>
      <c r="D3" s="5"/>
      <c r="E3" s="63" t="s">
        <v>4</v>
      </c>
      <c r="F3" s="6" t="s">
        <v>5</v>
      </c>
      <c r="G3" s="6"/>
      <c r="H3" s="6"/>
      <c r="I3" s="155" t="s">
        <v>6</v>
      </c>
      <c r="J3" s="156"/>
      <c r="K3" s="7"/>
      <c r="L3" s="9"/>
      <c r="M3" s="7"/>
      <c r="N3" s="7"/>
      <c r="O3" s="8"/>
      <c r="P3" s="7"/>
      <c r="Q3" s="10"/>
      <c r="R3" s="10"/>
    </row>
    <row r="4" spans="1:18" s="11" customFormat="1" ht="18" customHeight="1">
      <c r="A4" s="12"/>
      <c r="B4" s="13" t="s">
        <v>7</v>
      </c>
      <c r="C4" s="14"/>
      <c r="D4" s="5"/>
      <c r="E4" s="64"/>
      <c r="F4" s="6"/>
      <c r="G4" s="6"/>
      <c r="H4" s="6"/>
      <c r="I4" s="157"/>
      <c r="J4" s="158"/>
      <c r="K4" s="7"/>
      <c r="L4" s="9"/>
      <c r="M4" s="7"/>
      <c r="N4" s="7"/>
      <c r="O4" s="8"/>
      <c r="P4" s="7"/>
      <c r="Q4" s="10"/>
      <c r="R4" s="10"/>
    </row>
    <row r="5" spans="1:18" s="11" customFormat="1" ht="18" customHeight="1">
      <c r="A5" s="12"/>
      <c r="B5" s="3" t="s">
        <v>8</v>
      </c>
      <c r="C5" s="16"/>
      <c r="D5" s="17"/>
      <c r="E5" s="63" t="s">
        <v>9</v>
      </c>
      <c r="F5" s="16"/>
      <c r="G5" s="18"/>
      <c r="H5" s="18"/>
      <c r="I5" s="9"/>
      <c r="J5" s="7"/>
      <c r="K5" s="7"/>
      <c r="L5" s="9"/>
      <c r="M5" s="7"/>
      <c r="N5" s="7"/>
      <c r="O5" s="8"/>
      <c r="P5" s="7"/>
      <c r="Q5" s="10"/>
      <c r="R5" s="10"/>
    </row>
    <row r="6" spans="1:18" s="11" customFormat="1" ht="18" customHeight="1">
      <c r="A6" s="12"/>
      <c r="B6" s="3" t="s">
        <v>10</v>
      </c>
      <c r="C6" s="19" t="s">
        <v>11</v>
      </c>
      <c r="D6" s="20"/>
      <c r="E6" s="65"/>
      <c r="F6" s="9"/>
      <c r="G6" s="9"/>
      <c r="H6" s="9"/>
      <c r="I6" s="9"/>
      <c r="J6" s="7"/>
      <c r="K6" s="7"/>
      <c r="L6" s="9"/>
      <c r="M6" s="7"/>
      <c r="N6" s="7"/>
      <c r="O6" s="8"/>
      <c r="P6" s="7"/>
      <c r="Q6" s="10"/>
      <c r="R6" s="10"/>
    </row>
    <row r="7" spans="1:18" s="11" customFormat="1" ht="18" customHeight="1">
      <c r="A7" s="12"/>
      <c r="B7" s="3" t="s">
        <v>12</v>
      </c>
      <c r="C7" s="22">
        <f>SUM(C8:C12)</f>
        <v>26</v>
      </c>
      <c r="D7" s="23" t="s">
        <v>13</v>
      </c>
      <c r="E7" s="64" t="s">
        <v>485</v>
      </c>
      <c r="F7" s="6"/>
      <c r="G7" s="6"/>
      <c r="H7" s="6"/>
      <c r="I7" s="24"/>
      <c r="J7" s="25"/>
      <c r="K7" s="25"/>
      <c r="L7" s="24"/>
      <c r="M7" s="25"/>
      <c r="N7" s="25"/>
      <c r="O7" s="26"/>
      <c r="P7" s="25"/>
      <c r="Q7" s="10"/>
      <c r="R7" s="10"/>
    </row>
    <row r="8" spans="1:18" s="11" customFormat="1" ht="18" customHeight="1">
      <c r="A8" s="12"/>
      <c r="B8" s="13" t="s">
        <v>15</v>
      </c>
      <c r="C8" s="22">
        <f>COUNTIF(L15:M9985,"打开")</f>
        <v>0</v>
      </c>
      <c r="D8" s="20">
        <f>C8/C7</f>
        <v>0</v>
      </c>
      <c r="E8" s="64" t="s">
        <v>16</v>
      </c>
      <c r="F8" s="27"/>
      <c r="G8" s="27"/>
      <c r="H8" s="27"/>
      <c r="I8" s="9"/>
      <c r="J8" s="7"/>
      <c r="K8" s="7"/>
      <c r="L8" s="9"/>
      <c r="M8" s="7"/>
      <c r="N8" s="7"/>
      <c r="O8" s="8"/>
      <c r="P8" s="7"/>
      <c r="Q8" s="10"/>
      <c r="R8" s="10"/>
    </row>
    <row r="9" spans="1:18" s="11" customFormat="1" ht="18" customHeight="1">
      <c r="A9" s="12"/>
      <c r="B9" s="13" t="s">
        <v>17</v>
      </c>
      <c r="C9" s="22">
        <f>COUNTIF(L15:M9985,"通过")</f>
        <v>19</v>
      </c>
      <c r="D9" s="20">
        <f>C9/C7</f>
        <v>0.73076923076923073</v>
      </c>
      <c r="E9" s="64"/>
      <c r="F9" s="6"/>
      <c r="G9" s="6"/>
      <c r="H9" s="6"/>
      <c r="I9" s="9"/>
      <c r="J9" s="7"/>
      <c r="K9" s="7"/>
      <c r="L9" s="9"/>
      <c r="M9" s="7"/>
      <c r="N9" s="7"/>
      <c r="O9" s="8"/>
      <c r="P9" s="7"/>
      <c r="Q9" s="10"/>
      <c r="R9" s="10"/>
    </row>
    <row r="10" spans="1:18" s="11" customFormat="1" ht="18" customHeight="1">
      <c r="A10" s="12"/>
      <c r="B10" s="13" t="s">
        <v>18</v>
      </c>
      <c r="C10" s="22">
        <f>COUNTIF(L15:M9985,"失败")</f>
        <v>6</v>
      </c>
      <c r="D10" s="20">
        <f>C10/C7</f>
        <v>0.23076923076923078</v>
      </c>
      <c r="E10" s="65"/>
      <c r="F10" s="9"/>
      <c r="G10" s="9"/>
      <c r="H10" s="9"/>
      <c r="I10" s="9"/>
      <c r="J10" s="7"/>
      <c r="K10" s="7"/>
      <c r="L10" s="9"/>
      <c r="M10" s="7"/>
      <c r="N10" s="7"/>
      <c r="O10" s="8"/>
      <c r="P10" s="7"/>
      <c r="Q10" s="10"/>
      <c r="R10" s="10"/>
    </row>
    <row r="11" spans="1:18" s="11" customFormat="1" ht="18" customHeight="1">
      <c r="A11" s="12"/>
      <c r="B11" s="13" t="s">
        <v>19</v>
      </c>
      <c r="C11" s="22">
        <f>COUNTIF(L15:M9985,"被锁")</f>
        <v>1</v>
      </c>
      <c r="D11" s="20">
        <f>C11/C7</f>
        <v>3.8461538461538464E-2</v>
      </c>
      <c r="E11" s="65"/>
      <c r="F11" s="9"/>
      <c r="G11" s="9"/>
      <c r="H11" s="9"/>
      <c r="I11" s="9"/>
      <c r="J11" s="7"/>
      <c r="K11" s="7"/>
      <c r="L11" s="9"/>
      <c r="M11" s="7"/>
      <c r="N11" s="7"/>
      <c r="O11" s="8"/>
      <c r="P11" s="7"/>
      <c r="Q11" s="10"/>
      <c r="R11" s="10"/>
    </row>
    <row r="12" spans="1:18" s="11" customFormat="1" ht="18" customHeight="1">
      <c r="A12" s="28"/>
      <c r="B12" s="29" t="s">
        <v>20</v>
      </c>
      <c r="C12" s="30">
        <f>COUNTIF(L15:M9985,"范围外")</f>
        <v>0</v>
      </c>
      <c r="D12" s="31">
        <f>C12/C7</f>
        <v>0</v>
      </c>
      <c r="E12" s="66"/>
      <c r="F12" s="33"/>
      <c r="G12" s="33"/>
      <c r="H12" s="33"/>
      <c r="I12" s="33"/>
      <c r="J12" s="34"/>
      <c r="K12" s="34"/>
      <c r="L12" s="33"/>
      <c r="M12" s="34"/>
      <c r="N12" s="34"/>
      <c r="O12" s="8"/>
      <c r="P12" s="7"/>
      <c r="Q12" s="10"/>
      <c r="R12" s="10"/>
    </row>
    <row r="13" spans="1:18" s="11" customFormat="1" ht="18" customHeight="1">
      <c r="A13" s="159"/>
      <c r="B13" s="160"/>
      <c r="C13" s="160"/>
      <c r="D13" s="160"/>
      <c r="E13" s="160"/>
      <c r="F13" s="160"/>
      <c r="G13" s="160"/>
      <c r="H13" s="160"/>
      <c r="I13" s="160"/>
      <c r="J13" s="160"/>
      <c r="K13" s="160"/>
      <c r="L13" s="160"/>
      <c r="M13" s="160"/>
      <c r="N13" s="160"/>
      <c r="O13" s="160"/>
      <c r="P13" s="161"/>
      <c r="Q13" s="162"/>
      <c r="R13" s="163"/>
    </row>
    <row r="14" spans="1:18" s="35" customFormat="1" ht="18" customHeight="1">
      <c r="A14" s="40" t="s">
        <v>21</v>
      </c>
      <c r="B14" s="40" t="s">
        <v>22</v>
      </c>
      <c r="C14" s="40" t="s">
        <v>23</v>
      </c>
      <c r="D14" s="40" t="s">
        <v>24</v>
      </c>
      <c r="E14" s="67" t="s">
        <v>25</v>
      </c>
      <c r="F14" s="40" t="s">
        <v>54</v>
      </c>
      <c r="G14" s="40" t="s">
        <v>26</v>
      </c>
      <c r="H14" s="40" t="s">
        <v>27</v>
      </c>
      <c r="I14" s="41" t="s">
        <v>28</v>
      </c>
      <c r="J14" s="40" t="s">
        <v>29</v>
      </c>
      <c r="K14" s="42" t="s">
        <v>32</v>
      </c>
      <c r="L14" s="40" t="s">
        <v>40</v>
      </c>
      <c r="M14" s="40" t="s">
        <v>30</v>
      </c>
      <c r="N14" s="40" t="s">
        <v>31</v>
      </c>
      <c r="O14" s="42" t="s">
        <v>33</v>
      </c>
      <c r="P14" s="43" t="s">
        <v>34</v>
      </c>
      <c r="Q14" s="40" t="s">
        <v>35</v>
      </c>
    </row>
    <row r="15" spans="1:18" ht="74.25" customHeight="1">
      <c r="A15" s="44" t="s">
        <v>3</v>
      </c>
      <c r="B15" s="53" t="s">
        <v>197</v>
      </c>
      <c r="C15" s="44"/>
      <c r="D15" s="46"/>
      <c r="E15" s="46" t="s">
        <v>255</v>
      </c>
      <c r="F15" s="46" t="s">
        <v>118</v>
      </c>
      <c r="G15" s="46" t="s">
        <v>36</v>
      </c>
      <c r="H15" s="36" t="s">
        <v>522</v>
      </c>
      <c r="I15" s="37" t="s">
        <v>295</v>
      </c>
      <c r="J15" s="47"/>
      <c r="K15" s="38"/>
      <c r="L15" s="44" t="s">
        <v>39</v>
      </c>
      <c r="M15" s="47"/>
      <c r="N15" s="47"/>
      <c r="O15" s="48" t="s">
        <v>37</v>
      </c>
      <c r="P15" s="47"/>
      <c r="Q15" s="47"/>
    </row>
    <row r="16" spans="1:18" ht="34.5" customHeight="1">
      <c r="A16" s="44" t="s">
        <v>3</v>
      </c>
      <c r="B16" s="53" t="s">
        <v>256</v>
      </c>
      <c r="C16" s="44"/>
      <c r="D16" s="46"/>
      <c r="E16" s="46" t="s">
        <v>257</v>
      </c>
      <c r="F16" s="46" t="s">
        <v>118</v>
      </c>
      <c r="G16" s="46" t="s">
        <v>41</v>
      </c>
      <c r="H16" s="36" t="s">
        <v>258</v>
      </c>
      <c r="I16" s="37" t="s">
        <v>270</v>
      </c>
      <c r="J16" s="47"/>
      <c r="K16" s="38"/>
      <c r="L16" s="44" t="s">
        <v>436</v>
      </c>
      <c r="M16" s="47"/>
      <c r="N16" s="47"/>
      <c r="O16" s="48" t="s">
        <v>37</v>
      </c>
      <c r="P16" s="47"/>
      <c r="Q16" s="47"/>
    </row>
    <row r="17" spans="1:17" ht="34.5" customHeight="1">
      <c r="A17" s="44" t="s">
        <v>3</v>
      </c>
      <c r="B17" s="53" t="s">
        <v>200</v>
      </c>
      <c r="C17" s="44"/>
      <c r="D17" s="46"/>
      <c r="E17" s="46" t="s">
        <v>260</v>
      </c>
      <c r="F17" s="46" t="s">
        <v>118</v>
      </c>
      <c r="G17" s="46" t="s">
        <v>36</v>
      </c>
      <c r="H17" s="36" t="s">
        <v>259</v>
      </c>
      <c r="I17" s="37" t="s">
        <v>295</v>
      </c>
      <c r="J17" s="47"/>
      <c r="K17" s="38"/>
      <c r="L17" s="44" t="s">
        <v>39</v>
      </c>
      <c r="M17" s="47"/>
      <c r="N17" s="47"/>
      <c r="O17" s="48" t="s">
        <v>37</v>
      </c>
      <c r="P17" s="47"/>
      <c r="Q17" s="47"/>
    </row>
    <row r="18" spans="1:17" ht="34.5" customHeight="1">
      <c r="A18" s="44" t="s">
        <v>3</v>
      </c>
      <c r="B18" s="53" t="s">
        <v>199</v>
      </c>
      <c r="C18" s="44"/>
      <c r="D18" s="46"/>
      <c r="E18" s="46" t="s">
        <v>261</v>
      </c>
      <c r="F18" s="46" t="s">
        <v>118</v>
      </c>
      <c r="G18" s="46" t="s">
        <v>36</v>
      </c>
      <c r="H18" s="36" t="s">
        <v>523</v>
      </c>
      <c r="I18" s="37" t="s">
        <v>295</v>
      </c>
      <c r="J18" s="47"/>
      <c r="K18" s="38"/>
      <c r="L18" s="44" t="s">
        <v>39</v>
      </c>
      <c r="M18" s="47"/>
      <c r="N18" s="47"/>
      <c r="O18" s="48" t="s">
        <v>37</v>
      </c>
      <c r="P18" s="47"/>
      <c r="Q18" s="47"/>
    </row>
    <row r="19" spans="1:17" ht="34.5" customHeight="1">
      <c r="A19" s="44" t="s">
        <v>3</v>
      </c>
      <c r="B19" s="53" t="s">
        <v>201</v>
      </c>
      <c r="C19" s="44"/>
      <c r="D19" s="46"/>
      <c r="E19" s="46" t="s">
        <v>262</v>
      </c>
      <c r="F19" s="46" t="s">
        <v>118</v>
      </c>
      <c r="G19" s="46" t="s">
        <v>360</v>
      </c>
      <c r="H19" s="36" t="s">
        <v>263</v>
      </c>
      <c r="I19" s="37" t="s">
        <v>295</v>
      </c>
      <c r="J19" s="47"/>
      <c r="K19" s="38"/>
      <c r="L19" s="44" t="s">
        <v>39</v>
      </c>
      <c r="M19" s="47"/>
      <c r="N19" s="47"/>
      <c r="O19" s="48" t="s">
        <v>37</v>
      </c>
      <c r="P19" s="47"/>
      <c r="Q19" s="47"/>
    </row>
    <row r="20" spans="1:17" ht="34.5" customHeight="1">
      <c r="A20" s="44" t="s">
        <v>3</v>
      </c>
      <c r="B20" s="53" t="s">
        <v>202</v>
      </c>
      <c r="C20" s="44"/>
      <c r="D20" s="46"/>
      <c r="E20" s="46" t="s">
        <v>265</v>
      </c>
      <c r="F20" s="46" t="s">
        <v>118</v>
      </c>
      <c r="G20" s="46" t="s">
        <v>354</v>
      </c>
      <c r="H20" s="36" t="s">
        <v>264</v>
      </c>
      <c r="I20" s="37" t="s">
        <v>295</v>
      </c>
      <c r="J20" s="47"/>
      <c r="K20" s="38"/>
      <c r="L20" s="44" t="s">
        <v>39</v>
      </c>
      <c r="M20" s="47"/>
      <c r="N20" s="47"/>
      <c r="O20" s="48" t="s">
        <v>37</v>
      </c>
      <c r="P20" s="47"/>
      <c r="Q20" s="47"/>
    </row>
    <row r="21" spans="1:17" ht="34.5" customHeight="1">
      <c r="A21" s="44" t="s">
        <v>3</v>
      </c>
      <c r="B21" s="53" t="s">
        <v>203</v>
      </c>
      <c r="C21" s="44"/>
      <c r="D21" s="46"/>
      <c r="E21" s="46" t="s">
        <v>266</v>
      </c>
      <c r="F21" s="46" t="s">
        <v>118</v>
      </c>
      <c r="G21" s="46" t="s">
        <v>41</v>
      </c>
      <c r="H21" s="36" t="s">
        <v>267</v>
      </c>
      <c r="I21" s="37" t="s">
        <v>299</v>
      </c>
      <c r="J21" s="47"/>
      <c r="K21" s="38"/>
      <c r="L21" s="44" t="s">
        <v>436</v>
      </c>
      <c r="M21" s="47"/>
      <c r="N21" s="47"/>
      <c r="O21" s="48" t="s">
        <v>37</v>
      </c>
      <c r="P21" s="47"/>
      <c r="Q21" s="47"/>
    </row>
    <row r="22" spans="1:17" ht="34.5" customHeight="1">
      <c r="A22" s="44" t="s">
        <v>3</v>
      </c>
      <c r="B22" s="53" t="s">
        <v>204</v>
      </c>
      <c r="C22" s="44"/>
      <c r="D22" s="46"/>
      <c r="E22" s="46" t="s">
        <v>268</v>
      </c>
      <c r="F22" s="46" t="s">
        <v>118</v>
      </c>
      <c r="G22" s="46" t="s">
        <v>36</v>
      </c>
      <c r="H22" s="36" t="s">
        <v>269</v>
      </c>
      <c r="I22" s="37" t="s">
        <v>298</v>
      </c>
      <c r="J22" s="47"/>
      <c r="K22" s="38"/>
      <c r="L22" s="44" t="s">
        <v>436</v>
      </c>
      <c r="M22" s="47"/>
      <c r="N22" s="47"/>
      <c r="O22" s="48" t="s">
        <v>37</v>
      </c>
      <c r="P22" s="47"/>
      <c r="Q22" s="47"/>
    </row>
    <row r="23" spans="1:17" ht="34.5" customHeight="1">
      <c r="A23" s="44" t="s">
        <v>3</v>
      </c>
      <c r="B23" s="53" t="s">
        <v>205</v>
      </c>
      <c r="C23" s="44"/>
      <c r="D23" s="46"/>
      <c r="E23" s="46" t="s">
        <v>271</v>
      </c>
      <c r="F23" s="46" t="s">
        <v>118</v>
      </c>
      <c r="G23" s="46" t="s">
        <v>36</v>
      </c>
      <c r="H23" s="36" t="s">
        <v>272</v>
      </c>
      <c r="I23" s="37" t="s">
        <v>295</v>
      </c>
      <c r="J23" s="47"/>
      <c r="K23" s="38"/>
      <c r="L23" s="44" t="s">
        <v>436</v>
      </c>
      <c r="M23" s="47"/>
      <c r="N23" s="47"/>
      <c r="O23" s="48" t="s">
        <v>37</v>
      </c>
      <c r="P23" s="47"/>
      <c r="Q23" s="47"/>
    </row>
    <row r="24" spans="1:17" ht="34.5" customHeight="1">
      <c r="A24" s="44" t="s">
        <v>3</v>
      </c>
      <c r="B24" s="53" t="s">
        <v>206</v>
      </c>
      <c r="C24" s="44"/>
      <c r="D24" s="46"/>
      <c r="E24" s="46" t="s">
        <v>273</v>
      </c>
      <c r="F24" s="46" t="s">
        <v>118</v>
      </c>
      <c r="G24" s="46" t="s">
        <v>36</v>
      </c>
      <c r="H24" s="36" t="s">
        <v>274</v>
      </c>
      <c r="I24" s="37" t="s">
        <v>295</v>
      </c>
      <c r="J24" s="47"/>
      <c r="K24" s="38"/>
      <c r="L24" s="44" t="s">
        <v>436</v>
      </c>
      <c r="M24" s="47"/>
      <c r="N24" s="47"/>
      <c r="O24" s="48" t="s">
        <v>37</v>
      </c>
      <c r="P24" s="47"/>
      <c r="Q24" s="47"/>
    </row>
    <row r="25" spans="1:17" ht="34.5" customHeight="1">
      <c r="A25" s="44" t="s">
        <v>3</v>
      </c>
      <c r="B25" s="53" t="s">
        <v>207</v>
      </c>
      <c r="C25" s="44"/>
      <c r="D25" s="46"/>
      <c r="E25" s="46" t="s">
        <v>275</v>
      </c>
      <c r="F25" s="46" t="s">
        <v>118</v>
      </c>
      <c r="G25" s="46" t="s">
        <v>36</v>
      </c>
      <c r="H25" s="36" t="s">
        <v>276</v>
      </c>
      <c r="I25" s="37" t="s">
        <v>295</v>
      </c>
      <c r="J25" s="47"/>
      <c r="K25" s="38"/>
      <c r="L25" s="44" t="s">
        <v>39</v>
      </c>
      <c r="M25" s="47"/>
      <c r="N25" s="47"/>
      <c r="O25" s="48" t="s">
        <v>37</v>
      </c>
      <c r="P25" s="47"/>
      <c r="Q25" s="47"/>
    </row>
    <row r="26" spans="1:17" ht="34.5" customHeight="1">
      <c r="A26" s="44" t="s">
        <v>3</v>
      </c>
      <c r="B26" s="53" t="s">
        <v>208</v>
      </c>
      <c r="C26" s="44"/>
      <c r="D26" s="46"/>
      <c r="E26" s="46" t="s">
        <v>277</v>
      </c>
      <c r="F26" s="46" t="s">
        <v>118</v>
      </c>
      <c r="G26" s="46" t="s">
        <v>36</v>
      </c>
      <c r="H26" s="36" t="s">
        <v>281</v>
      </c>
      <c r="I26" s="37" t="s">
        <v>295</v>
      </c>
      <c r="J26" s="47"/>
      <c r="K26" s="38"/>
      <c r="L26" s="44" t="s">
        <v>39</v>
      </c>
      <c r="M26" s="47"/>
      <c r="N26" s="47"/>
      <c r="O26" s="48" t="s">
        <v>37</v>
      </c>
      <c r="P26" s="47"/>
      <c r="Q26" s="47"/>
    </row>
    <row r="27" spans="1:17" ht="23.25" customHeight="1">
      <c r="A27" s="44" t="s">
        <v>3</v>
      </c>
      <c r="B27" s="53" t="s">
        <v>209</v>
      </c>
      <c r="C27" s="44"/>
      <c r="D27" s="46"/>
      <c r="E27" s="46" t="s">
        <v>282</v>
      </c>
      <c r="F27" s="46" t="s">
        <v>118</v>
      </c>
      <c r="G27" s="46" t="s">
        <v>41</v>
      </c>
      <c r="H27" s="36" t="s">
        <v>278</v>
      </c>
      <c r="I27" s="37" t="s">
        <v>297</v>
      </c>
      <c r="J27" s="47"/>
      <c r="K27" s="38"/>
      <c r="L27" s="44" t="s">
        <v>39</v>
      </c>
      <c r="M27" s="47"/>
      <c r="N27" s="47"/>
      <c r="O27" s="48" t="s">
        <v>37</v>
      </c>
      <c r="P27" s="47"/>
      <c r="Q27" s="47"/>
    </row>
    <row r="28" spans="1:17" ht="48.75" customHeight="1">
      <c r="A28" s="44" t="s">
        <v>3</v>
      </c>
      <c r="B28" s="53" t="s">
        <v>279</v>
      </c>
      <c r="C28" s="44"/>
      <c r="D28" s="46"/>
      <c r="E28" s="46" t="s">
        <v>283</v>
      </c>
      <c r="F28" s="46" t="s">
        <v>118</v>
      </c>
      <c r="G28" s="46" t="s">
        <v>41</v>
      </c>
      <c r="H28" s="36" t="s">
        <v>280</v>
      </c>
      <c r="I28" s="37" t="s">
        <v>297</v>
      </c>
      <c r="J28" s="47"/>
      <c r="K28" s="38"/>
      <c r="L28" s="44" t="s">
        <v>436</v>
      </c>
      <c r="M28" s="47"/>
      <c r="N28" s="47"/>
      <c r="O28" s="48" t="s">
        <v>37</v>
      </c>
      <c r="P28" s="47"/>
      <c r="Q28" s="47"/>
    </row>
    <row r="29" spans="1:17" ht="56.25" customHeight="1">
      <c r="A29" s="44" t="s">
        <v>3</v>
      </c>
      <c r="B29" s="53" t="s">
        <v>254</v>
      </c>
      <c r="C29" s="44"/>
      <c r="D29" s="46"/>
      <c r="E29" s="46" t="s">
        <v>284</v>
      </c>
      <c r="F29" s="46" t="s">
        <v>370</v>
      </c>
      <c r="G29" s="46" t="s">
        <v>354</v>
      </c>
      <c r="H29" s="36" t="s">
        <v>285</v>
      </c>
      <c r="I29" s="37" t="s">
        <v>296</v>
      </c>
      <c r="J29" s="47"/>
      <c r="K29" s="38"/>
      <c r="L29" s="44" t="s">
        <v>39</v>
      </c>
      <c r="M29" s="47"/>
      <c r="N29" s="47"/>
      <c r="O29" s="48" t="s">
        <v>37</v>
      </c>
      <c r="P29" s="47"/>
      <c r="Q29" s="47"/>
    </row>
    <row r="30" spans="1:17" ht="53.25" customHeight="1">
      <c r="A30" s="44" t="s">
        <v>3</v>
      </c>
      <c r="B30" s="53" t="s">
        <v>465</v>
      </c>
      <c r="C30" s="44"/>
      <c r="D30" s="46"/>
      <c r="E30" s="46" t="s">
        <v>466</v>
      </c>
      <c r="F30" s="46" t="s">
        <v>370</v>
      </c>
      <c r="G30" s="46" t="s">
        <v>354</v>
      </c>
      <c r="H30" s="36" t="s">
        <v>463</v>
      </c>
      <c r="I30" s="37" t="s">
        <v>467</v>
      </c>
      <c r="J30" s="47"/>
      <c r="K30" s="38"/>
      <c r="L30" s="44" t="s">
        <v>524</v>
      </c>
      <c r="M30" s="47"/>
      <c r="N30" s="47"/>
      <c r="O30" s="48" t="s">
        <v>37</v>
      </c>
      <c r="P30" s="47"/>
      <c r="Q30" s="47"/>
    </row>
    <row r="31" spans="1:17" ht="49.5" customHeight="1">
      <c r="A31" s="44" t="s">
        <v>3</v>
      </c>
      <c r="B31" s="53" t="s">
        <v>455</v>
      </c>
      <c r="C31" s="44"/>
      <c r="D31" s="46"/>
      <c r="E31" s="46" t="s">
        <v>458</v>
      </c>
      <c r="F31" s="46" t="s">
        <v>370</v>
      </c>
      <c r="G31" s="46" t="s">
        <v>354</v>
      </c>
      <c r="H31" s="36" t="s">
        <v>463</v>
      </c>
      <c r="I31" s="37" t="s">
        <v>464</v>
      </c>
      <c r="J31" s="61"/>
      <c r="K31" s="61"/>
      <c r="L31" s="44" t="s">
        <v>524</v>
      </c>
      <c r="M31" s="61"/>
      <c r="N31" s="61"/>
      <c r="O31" s="48" t="s">
        <v>37</v>
      </c>
      <c r="P31" s="61"/>
      <c r="Q31" s="61"/>
    </row>
    <row r="32" spans="1:17" ht="24" customHeight="1">
      <c r="A32" s="44" t="s">
        <v>3</v>
      </c>
      <c r="B32" s="53" t="s">
        <v>525</v>
      </c>
      <c r="C32" s="44"/>
      <c r="D32" s="46"/>
      <c r="E32" s="46" t="s">
        <v>459</v>
      </c>
      <c r="F32" s="46" t="s">
        <v>370</v>
      </c>
      <c r="G32" s="46" t="s">
        <v>354</v>
      </c>
      <c r="H32" s="36" t="s">
        <v>475</v>
      </c>
      <c r="I32" s="37" t="s">
        <v>476</v>
      </c>
      <c r="J32" s="61"/>
      <c r="K32" s="61"/>
      <c r="L32" s="44" t="s">
        <v>524</v>
      </c>
      <c r="M32" s="61"/>
      <c r="N32" s="61"/>
      <c r="O32" s="48" t="s">
        <v>37</v>
      </c>
      <c r="P32" s="61"/>
      <c r="Q32" s="61"/>
    </row>
    <row r="33" spans="1:17" ht="75.75" customHeight="1">
      <c r="A33" s="44" t="s">
        <v>3</v>
      </c>
      <c r="B33" s="53" t="s">
        <v>471</v>
      </c>
      <c r="C33" s="44"/>
      <c r="D33" s="46"/>
      <c r="E33" s="46" t="s">
        <v>460</v>
      </c>
      <c r="F33" s="46" t="s">
        <v>370</v>
      </c>
      <c r="G33" s="46" t="s">
        <v>354</v>
      </c>
      <c r="H33" s="36" t="s">
        <v>469</v>
      </c>
      <c r="I33" s="37" t="s">
        <v>470</v>
      </c>
      <c r="J33" s="61"/>
      <c r="K33" s="61"/>
      <c r="L33" s="44" t="s">
        <v>524</v>
      </c>
      <c r="M33" s="61"/>
      <c r="N33" s="61"/>
      <c r="O33" s="48" t="s">
        <v>37</v>
      </c>
      <c r="P33" s="61"/>
      <c r="Q33" s="61"/>
    </row>
    <row r="34" spans="1:17" ht="21" customHeight="1">
      <c r="A34" s="44" t="s">
        <v>3</v>
      </c>
      <c r="B34" s="53" t="s">
        <v>472</v>
      </c>
      <c r="C34" s="44"/>
      <c r="D34" s="46"/>
      <c r="E34" s="46" t="s">
        <v>473</v>
      </c>
      <c r="F34" s="46" t="s">
        <v>370</v>
      </c>
      <c r="G34" s="46" t="s">
        <v>354</v>
      </c>
      <c r="H34" s="36" t="s">
        <v>468</v>
      </c>
      <c r="I34" s="37" t="s">
        <v>474</v>
      </c>
      <c r="J34" s="61"/>
      <c r="K34" s="61"/>
      <c r="L34" s="44" t="s">
        <v>524</v>
      </c>
      <c r="M34" s="61"/>
      <c r="N34" s="61"/>
      <c r="O34" s="48" t="s">
        <v>37</v>
      </c>
      <c r="P34" s="61"/>
      <c r="Q34" s="61"/>
    </row>
    <row r="35" spans="1:17" ht="22.5" customHeight="1">
      <c r="A35" s="44" t="s">
        <v>3</v>
      </c>
      <c r="B35" s="53" t="s">
        <v>456</v>
      </c>
      <c r="C35" s="44"/>
      <c r="D35" s="46"/>
      <c r="E35" s="46" t="s">
        <v>461</v>
      </c>
      <c r="F35" s="46" t="s">
        <v>370</v>
      </c>
      <c r="G35" s="46" t="s">
        <v>354</v>
      </c>
      <c r="H35" s="36" t="s">
        <v>477</v>
      </c>
      <c r="I35" s="62" t="s">
        <v>478</v>
      </c>
      <c r="J35" s="61"/>
      <c r="K35" s="61"/>
      <c r="L35" s="44" t="s">
        <v>505</v>
      </c>
      <c r="M35" s="61"/>
      <c r="N35" s="61"/>
      <c r="O35" s="48" t="s">
        <v>37</v>
      </c>
      <c r="P35" s="61"/>
      <c r="Q35" s="61"/>
    </row>
    <row r="36" spans="1:17" ht="60.75" customHeight="1">
      <c r="A36" s="44" t="s">
        <v>3</v>
      </c>
      <c r="B36" s="53" t="s">
        <v>457</v>
      </c>
      <c r="C36" s="44"/>
      <c r="D36" s="46"/>
      <c r="E36" s="46" t="s">
        <v>462</v>
      </c>
      <c r="F36" s="46" t="s">
        <v>370</v>
      </c>
      <c r="G36" s="46" t="s">
        <v>354</v>
      </c>
      <c r="H36" s="36" t="s">
        <v>479</v>
      </c>
      <c r="I36" s="62" t="s">
        <v>480</v>
      </c>
      <c r="J36" s="61"/>
      <c r="K36" s="61"/>
      <c r="L36" s="44" t="s">
        <v>524</v>
      </c>
      <c r="M36" s="61"/>
      <c r="N36" s="61"/>
      <c r="O36" s="48" t="s">
        <v>37</v>
      </c>
      <c r="P36" s="61"/>
      <c r="Q36" s="61"/>
    </row>
    <row r="37" spans="1:17" ht="30" customHeight="1">
      <c r="A37" s="44" t="s">
        <v>3</v>
      </c>
      <c r="B37" s="53" t="s">
        <v>481</v>
      </c>
      <c r="C37" s="53"/>
      <c r="D37" s="53"/>
      <c r="E37" s="68" t="s">
        <v>486</v>
      </c>
      <c r="F37" s="46" t="s">
        <v>370</v>
      </c>
      <c r="G37" s="46" t="s">
        <v>354</v>
      </c>
      <c r="H37" s="36" t="s">
        <v>527</v>
      </c>
      <c r="I37" s="53" t="s">
        <v>526</v>
      </c>
      <c r="J37" s="53"/>
      <c r="K37" s="53"/>
      <c r="L37" s="44" t="s">
        <v>524</v>
      </c>
      <c r="M37" s="53"/>
      <c r="N37" s="53"/>
      <c r="O37" s="48" t="s">
        <v>37</v>
      </c>
      <c r="P37" s="53"/>
      <c r="Q37" s="53"/>
    </row>
    <row r="38" spans="1:17" ht="29.25" customHeight="1">
      <c r="A38" s="44" t="s">
        <v>3</v>
      </c>
      <c r="B38" s="53" t="s">
        <v>484</v>
      </c>
      <c r="C38" s="53"/>
      <c r="D38" s="53"/>
      <c r="E38" s="70" t="s">
        <v>487</v>
      </c>
      <c r="F38" s="46" t="s">
        <v>370</v>
      </c>
      <c r="G38" s="53"/>
      <c r="H38" s="36" t="s">
        <v>491</v>
      </c>
      <c r="I38" s="53" t="s">
        <v>490</v>
      </c>
      <c r="J38" s="53"/>
      <c r="K38" s="53"/>
      <c r="L38" s="44" t="s">
        <v>524</v>
      </c>
      <c r="M38" s="53"/>
      <c r="N38" s="53"/>
      <c r="O38" s="48" t="s">
        <v>37</v>
      </c>
      <c r="P38" s="53"/>
      <c r="Q38" s="53"/>
    </row>
    <row r="39" spans="1:17" ht="23.25" customHeight="1">
      <c r="A39" s="44" t="s">
        <v>3</v>
      </c>
      <c r="B39" s="53" t="s">
        <v>489</v>
      </c>
      <c r="C39" s="53"/>
      <c r="D39" s="53"/>
      <c r="E39" s="71" t="s">
        <v>492</v>
      </c>
      <c r="F39" s="46" t="s">
        <v>370</v>
      </c>
      <c r="G39" s="53"/>
      <c r="H39" s="36" t="s">
        <v>493</v>
      </c>
      <c r="I39" s="53" t="s">
        <v>494</v>
      </c>
      <c r="J39" s="53"/>
      <c r="K39" s="53"/>
      <c r="L39" s="44" t="s">
        <v>524</v>
      </c>
      <c r="M39" s="53"/>
      <c r="N39" s="53"/>
      <c r="O39" s="48" t="s">
        <v>37</v>
      </c>
      <c r="P39" s="53"/>
      <c r="Q39" s="53"/>
    </row>
    <row r="40" spans="1:17" ht="23.25" customHeight="1">
      <c r="A40" s="44" t="s">
        <v>3</v>
      </c>
      <c r="B40" s="53" t="s">
        <v>483</v>
      </c>
      <c r="C40" s="53"/>
      <c r="D40" s="53"/>
      <c r="E40" s="68" t="s">
        <v>488</v>
      </c>
      <c r="F40" s="46" t="s">
        <v>370</v>
      </c>
      <c r="G40" s="53"/>
      <c r="H40" s="36" t="s">
        <v>495</v>
      </c>
      <c r="I40" s="53" t="s">
        <v>496</v>
      </c>
      <c r="J40" s="53"/>
      <c r="K40" s="53"/>
      <c r="L40" s="44" t="s">
        <v>524</v>
      </c>
      <c r="M40" s="53"/>
      <c r="N40" s="53"/>
      <c r="O40" s="48" t="s">
        <v>37</v>
      </c>
      <c r="P40" s="53"/>
      <c r="Q40" s="53"/>
    </row>
    <row r="41" spans="1:17">
      <c r="E41" s="68"/>
    </row>
  </sheetData>
  <mergeCells count="4">
    <mergeCell ref="B1:R1"/>
    <mergeCell ref="B2:R2"/>
    <mergeCell ref="I3:J4"/>
    <mergeCell ref="A13:R13"/>
  </mergeCells>
  <phoneticPr fontId="3" type="noConversion"/>
  <conditionalFormatting sqref="C6">
    <cfRule type="cellIs" dxfId="7" priority="1" stopIfTrue="1" operator="equal">
      <formula>"OK for QA"</formula>
    </cfRule>
    <cfRule type="cellIs" dxfId="6" priority="2" stopIfTrue="1" operator="equal">
      <formula>"Not OK for QA"</formula>
    </cfRule>
  </conditionalFormatting>
  <dataValidations count="6">
    <dataValidation type="custom" allowBlank="1" showInputMessage="1" showErrorMessage="1" sqref="G10">
      <formula1>"高,中,低"</formula1>
    </dataValidation>
    <dataValidation type="list" allowBlank="1" showInputMessage="1" showErrorMessage="1" sqref="WVM6 C6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formula1>"Not Started,Testing in Progress,OK for QA, Not OK for QA"</formula1>
    </dataValidation>
    <dataValidation type="list" showErrorMessage="1" promptTitle="优先级" prompt="高,中,低" sqref="G11:G13 G1:G9 F14">
      <formula1>"高,中,低"</formula1>
    </dataValidation>
    <dataValidation type="list" showInputMessage="1" showErrorMessage="1" sqref="WVS14 L17:L40 L14:L15 M1:M2 TB3:TB12 ACX3:ACX12 AMT3:AMT12 AWP3:AWP12 BGL3:BGL12 BQH3:BQH12 CAD3:CAD12 CJZ3:CJZ12 CTV3:CTV12 DDR3:DDR12 DNN3:DNN12 DXJ3:DXJ12 EHF3:EHF12 ERB3:ERB12 FAX3:FAX12 FKT3:FKT12 FUP3:FUP12 GEL3:GEL12 GOH3:GOH12 GYD3:GYD12 HHZ3:HHZ12 HRV3:HRV12 IBR3:IBR12 ILN3:ILN12 IVJ3:IVJ12 JFF3:JFF12 JPB3:JPB12 JYX3:JYX12 KIT3:KIT12 KSP3:KSP12 LCL3:LCL12 LMH3:LMH12 LWD3:LWD12 MFZ3:MFZ12 MPV3:MPV12 MZR3:MZR12 NJN3:NJN12 NTJ3:NTJ12 ODF3:ODF12 ONB3:ONB12 OWX3:OWX12 PGT3:PGT12 PQP3:PQP12 QAL3:QAL12 QKH3:QKH12 QUD3:QUD12 RDZ3:RDZ12 RNV3:RNV12 RXR3:RXR12 SHN3:SHN12 SRJ3:SRJ12 TBF3:TBF12 TLB3:TLB12 TUX3:TUX12 UET3:UET12 UOP3:UOP12 UYL3:UYL12 VIH3:VIH12 VSD3:VSD12 WBZ3:WBZ12 WLV3:WLV12 WVR3:WVR12 JH1:JH2 TD1:TD2 ACZ1:ACZ2 AMV1:AMV2 AWR1:AWR2 BGN1:BGN2 BQJ1:BQJ2 CAF1:CAF2 CKB1:CKB2 CTX1:CTX2 DDT1:DDT2 DNP1:DNP2 DXL1:DXL2 EHH1:EHH2 ERD1:ERD2 FAZ1:FAZ2 FKV1:FKV2 FUR1:FUR2 GEN1:GEN2 GOJ1:GOJ2 GYF1:GYF2 HIB1:HIB2 HRX1:HRX2 IBT1:IBT2 ILP1:ILP2 IVL1:IVL2 JFH1:JFH2 JPD1:JPD2 JYZ1:JYZ2 KIV1:KIV2 KSR1:KSR2 LCN1:LCN2 LMJ1:LMJ2 LWF1:LWF2 MGB1:MGB2 MPX1:MPX2 MZT1:MZT2 NJP1:NJP2 NTL1:NTL2 ODH1:ODH2 OND1:OND2 OWZ1:OWZ2 PGV1:PGV2 PQR1:PQR2 QAN1:QAN2 QKJ1:QKJ2 QUF1:QUF2 REB1:REB2 RNX1:RNX2 RXT1:RXT2 SHP1:SHP2 SRL1:SRL2 TBH1:TBH2 TLD1:TLD2 TUZ1:TUZ2 UEV1:UEV2 UOR1:UOR2 UYN1:UYN2 VIJ1:VIJ2 VSF1:VSF2 WCB1:WCB2 WLX1:WLX2 JF3:JF12 J5:J12 WLW14 WCA14 VSE14 VII14 UYM14 UOQ14 UEU14 TUY14 TLC14 TBG14 SRK14 SHO14 RXS14 RNW14 REA14 QUE14 QKI14 QAM14 PQQ14 PGU14 OWY14 ONC14 ODG14 NTK14 NJO14 MZS14 MPW14 MGA14 LWE14 LMI14 LCM14 KSQ14 KIU14 JYY14 JPC14 JFG14 IVK14 ILO14 IBS14 HRW14 HIA14 GYE14 GOI14 GEM14 FUQ14 FKU14 FAY14 ERC14 EHG14 DXK14 DNO14 DDS14 CTW14 CKA14 CAE14 BQI14 BGM14 AWQ14 AMU14 ACY14 TC14 JG14 WVT1:WVT2">
      <formula1>"打开,通过,失败,被锁,范围外"</formula1>
    </dataValidation>
    <dataValidation type="list" showInputMessage="1" showErrorMessage="1" sqref="L16">
      <formula1>",通过,失败,,关闭,被锁,范围外"</formula1>
    </dataValidation>
    <dataValidation type="list" showInputMessage="1" showErrorMessage="1" sqref="F15:F40">
      <formula1>"高,中,低"</formula1>
    </dataValidation>
  </dataValidations>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dimension ref="A1:R21"/>
  <sheetViews>
    <sheetView workbookViewId="0">
      <selection activeCell="G23" sqref="G23"/>
    </sheetView>
  </sheetViews>
  <sheetFormatPr defaultRowHeight="13.5"/>
  <cols>
    <col min="2" max="2" width="14.125" customWidth="1"/>
    <col min="3" max="3" width="13" customWidth="1"/>
    <col min="4" max="4" width="12.75" customWidth="1"/>
    <col min="5" max="5" width="11.875" customWidth="1"/>
    <col min="6" max="6" width="11" customWidth="1"/>
    <col min="7" max="7" width="11.25" customWidth="1"/>
    <col min="8" max="8" width="29.625" customWidth="1"/>
    <col min="9" max="9" width="13.875" customWidth="1"/>
    <col min="10" max="10" width="13" customWidth="1"/>
  </cols>
  <sheetData>
    <row r="1" spans="1:18" s="1" customFormat="1" ht="18" customHeight="1">
      <c r="B1" s="152" t="s">
        <v>0</v>
      </c>
      <c r="C1" s="152"/>
      <c r="D1" s="152"/>
      <c r="E1" s="152"/>
      <c r="F1" s="152"/>
      <c r="G1" s="152"/>
      <c r="H1" s="152"/>
      <c r="I1" s="152"/>
      <c r="J1" s="152"/>
      <c r="K1" s="152"/>
      <c r="L1" s="152"/>
      <c r="M1" s="152"/>
      <c r="N1" s="152"/>
      <c r="O1" s="152"/>
      <c r="P1" s="152"/>
      <c r="Q1" s="152"/>
      <c r="R1" s="152"/>
    </row>
    <row r="2" spans="1:18" s="1" customFormat="1" ht="18" customHeight="1">
      <c r="B2" s="153" t="s">
        <v>1</v>
      </c>
      <c r="C2" s="154"/>
      <c r="D2" s="154"/>
      <c r="E2" s="154"/>
      <c r="F2" s="154"/>
      <c r="G2" s="154"/>
      <c r="H2" s="154"/>
      <c r="I2" s="154"/>
      <c r="J2" s="154"/>
      <c r="K2" s="154"/>
      <c r="L2" s="154"/>
      <c r="M2" s="154"/>
      <c r="N2" s="154"/>
      <c r="O2" s="154"/>
      <c r="P2" s="154"/>
      <c r="Q2" s="154"/>
      <c r="R2" s="154"/>
    </row>
    <row r="3" spans="1:18" s="11" customFormat="1" ht="18" customHeight="1">
      <c r="A3" s="2"/>
      <c r="B3" s="3" t="s">
        <v>2</v>
      </c>
      <c r="C3" s="4" t="s">
        <v>3</v>
      </c>
      <c r="D3" s="5"/>
      <c r="E3" s="3" t="s">
        <v>4</v>
      </c>
      <c r="F3" s="6" t="s">
        <v>5</v>
      </c>
      <c r="G3" s="6"/>
      <c r="H3" s="6"/>
      <c r="I3" s="155" t="s">
        <v>6</v>
      </c>
      <c r="J3" s="156"/>
      <c r="K3" s="7"/>
      <c r="L3" s="9"/>
      <c r="M3" s="7"/>
      <c r="N3" s="7"/>
      <c r="O3" s="8"/>
      <c r="P3" s="7"/>
      <c r="Q3" s="10"/>
      <c r="R3" s="10"/>
    </row>
    <row r="4" spans="1:18" s="11" customFormat="1" ht="18" customHeight="1">
      <c r="A4" s="12"/>
      <c r="B4" s="13" t="s">
        <v>7</v>
      </c>
      <c r="C4" s="14"/>
      <c r="D4" s="5"/>
      <c r="E4" s="15"/>
      <c r="F4" s="6"/>
      <c r="G4" s="6"/>
      <c r="H4" s="6"/>
      <c r="I4" s="157"/>
      <c r="J4" s="158"/>
      <c r="K4" s="7"/>
      <c r="L4" s="9"/>
      <c r="M4" s="7"/>
      <c r="N4" s="7"/>
      <c r="O4" s="8"/>
      <c r="P4" s="7"/>
      <c r="Q4" s="10"/>
      <c r="R4" s="10"/>
    </row>
    <row r="5" spans="1:18" s="11" customFormat="1" ht="18" customHeight="1">
      <c r="A5" s="12"/>
      <c r="B5" s="3" t="s">
        <v>8</v>
      </c>
      <c r="C5" s="16"/>
      <c r="D5" s="17"/>
      <c r="E5" s="3" t="s">
        <v>9</v>
      </c>
      <c r="F5" s="16"/>
      <c r="G5" s="18"/>
      <c r="H5" s="18"/>
      <c r="I5" s="9"/>
      <c r="J5" s="7"/>
      <c r="K5" s="7"/>
      <c r="L5" s="9"/>
      <c r="M5" s="7"/>
      <c r="N5" s="7"/>
      <c r="O5" s="8"/>
      <c r="P5" s="7"/>
      <c r="Q5" s="10"/>
      <c r="R5" s="10"/>
    </row>
    <row r="6" spans="1:18" s="11" customFormat="1" ht="18" customHeight="1">
      <c r="A6" s="12"/>
      <c r="B6" s="3" t="s">
        <v>10</v>
      </c>
      <c r="C6" s="19" t="s">
        <v>11</v>
      </c>
      <c r="D6" s="20"/>
      <c r="E6" s="21"/>
      <c r="F6" s="9"/>
      <c r="G6" s="9"/>
      <c r="H6" s="9"/>
      <c r="I6" s="9"/>
      <c r="J6" s="7"/>
      <c r="K6" s="7"/>
      <c r="L6" s="9"/>
      <c r="M6" s="7"/>
      <c r="N6" s="7"/>
      <c r="O6" s="8"/>
      <c r="P6" s="7"/>
      <c r="Q6" s="10"/>
      <c r="R6" s="10"/>
    </row>
    <row r="7" spans="1:18" s="11" customFormat="1" ht="18" customHeight="1">
      <c r="A7" s="12"/>
      <c r="B7" s="3" t="s">
        <v>12</v>
      </c>
      <c r="C7" s="22">
        <f>SUM(C8:C12)</f>
        <v>3</v>
      </c>
      <c r="D7" s="23" t="s">
        <v>13</v>
      </c>
      <c r="E7" s="15" t="s">
        <v>14</v>
      </c>
      <c r="F7" s="6"/>
      <c r="G7" s="6"/>
      <c r="H7" s="6"/>
      <c r="I7" s="24"/>
      <c r="J7" s="25"/>
      <c r="K7" s="25"/>
      <c r="L7" s="24"/>
      <c r="M7" s="25"/>
      <c r="N7" s="25"/>
      <c r="O7" s="26"/>
      <c r="P7" s="25"/>
      <c r="Q7" s="10"/>
      <c r="R7" s="10"/>
    </row>
    <row r="8" spans="1:18" s="11" customFormat="1" ht="18" customHeight="1">
      <c r="A8" s="12"/>
      <c r="B8" s="13" t="s">
        <v>15</v>
      </c>
      <c r="C8" s="22">
        <f>COUNTIF(L18:M9988,"打开")</f>
        <v>0</v>
      </c>
      <c r="D8" s="20">
        <f>C8/C7</f>
        <v>0</v>
      </c>
      <c r="E8" s="15" t="s">
        <v>16</v>
      </c>
      <c r="F8" s="27"/>
      <c r="G8" s="27"/>
      <c r="H8" s="27"/>
      <c r="I8" s="9"/>
      <c r="J8" s="7"/>
      <c r="K8" s="7"/>
      <c r="L8" s="9"/>
      <c r="M8" s="7"/>
      <c r="N8" s="7"/>
      <c r="O8" s="8"/>
      <c r="P8" s="7"/>
      <c r="Q8" s="10"/>
      <c r="R8" s="10"/>
    </row>
    <row r="9" spans="1:18" s="11" customFormat="1" ht="18" customHeight="1">
      <c r="A9" s="12"/>
      <c r="B9" s="13" t="s">
        <v>17</v>
      </c>
      <c r="C9" s="22">
        <f>COUNTIF(L18:M9988,"通过")</f>
        <v>3</v>
      </c>
      <c r="D9" s="20">
        <f>C9/C7</f>
        <v>1</v>
      </c>
      <c r="E9" s="15"/>
      <c r="F9" s="6"/>
      <c r="G9" s="6"/>
      <c r="H9" s="6"/>
      <c r="I9" s="9"/>
      <c r="J9" s="7"/>
      <c r="K9" s="7"/>
      <c r="L9" s="9"/>
      <c r="M9" s="7"/>
      <c r="N9" s="7"/>
      <c r="O9" s="8"/>
      <c r="P9" s="7"/>
      <c r="Q9" s="10"/>
      <c r="R9" s="10"/>
    </row>
    <row r="10" spans="1:18" s="11" customFormat="1" ht="18" customHeight="1">
      <c r="A10" s="12"/>
      <c r="B10" s="13" t="s">
        <v>18</v>
      </c>
      <c r="C10" s="22">
        <f>COUNTIF(L18:M9988,"失败")</f>
        <v>0</v>
      </c>
      <c r="D10" s="20">
        <f>C10/C7</f>
        <v>0</v>
      </c>
      <c r="E10" s="21"/>
      <c r="F10" s="9"/>
      <c r="G10" s="9"/>
      <c r="H10" s="9"/>
      <c r="I10" s="9"/>
      <c r="J10" s="7"/>
      <c r="K10" s="7"/>
      <c r="L10" s="9"/>
      <c r="M10" s="7"/>
      <c r="N10" s="7"/>
      <c r="O10" s="8"/>
      <c r="P10" s="7"/>
      <c r="Q10" s="10"/>
      <c r="R10" s="10"/>
    </row>
    <row r="11" spans="1:18" s="11" customFormat="1" ht="18" customHeight="1">
      <c r="A11" s="12"/>
      <c r="B11" s="13" t="s">
        <v>19</v>
      </c>
      <c r="C11" s="22">
        <f>COUNTIF(L18:M9988,"被锁")</f>
        <v>0</v>
      </c>
      <c r="D11" s="20">
        <f>C11/C7</f>
        <v>0</v>
      </c>
      <c r="E11" s="21"/>
      <c r="F11" s="9"/>
      <c r="G11" s="9"/>
      <c r="H11" s="9"/>
      <c r="I11" s="9"/>
      <c r="J11" s="7"/>
      <c r="K11" s="7"/>
      <c r="L11" s="9"/>
      <c r="M11" s="7"/>
      <c r="N11" s="7"/>
      <c r="O11" s="8"/>
      <c r="P11" s="7"/>
      <c r="Q11" s="10"/>
      <c r="R11" s="10"/>
    </row>
    <row r="12" spans="1:18" s="11" customFormat="1" ht="27" customHeight="1">
      <c r="A12" s="28"/>
      <c r="B12" s="29" t="s">
        <v>20</v>
      </c>
      <c r="C12" s="30">
        <f>COUNTIF(L18:M9988,"范围外")</f>
        <v>0</v>
      </c>
      <c r="D12" s="31">
        <f>C12/C7</f>
        <v>0</v>
      </c>
      <c r="E12" s="32"/>
      <c r="F12" s="33"/>
      <c r="G12" s="33"/>
      <c r="H12" s="33"/>
      <c r="I12" s="33"/>
      <c r="J12" s="34"/>
      <c r="K12" s="34"/>
      <c r="L12" s="33"/>
      <c r="M12" s="34"/>
      <c r="N12" s="34"/>
      <c r="O12" s="8"/>
      <c r="P12" s="7"/>
      <c r="Q12" s="10"/>
      <c r="R12" s="10"/>
    </row>
    <row r="13" spans="1:18" s="11" customFormat="1" ht="18" customHeight="1">
      <c r="A13" s="159"/>
      <c r="B13" s="160"/>
      <c r="C13" s="160"/>
      <c r="D13" s="160"/>
      <c r="E13" s="160"/>
      <c r="F13" s="160"/>
      <c r="G13" s="160"/>
      <c r="H13" s="160"/>
      <c r="I13" s="160"/>
      <c r="J13" s="160"/>
      <c r="K13" s="160"/>
      <c r="L13" s="160"/>
      <c r="M13" s="160"/>
      <c r="N13" s="160"/>
      <c r="O13" s="160"/>
      <c r="P13" s="161"/>
      <c r="Q13" s="162"/>
      <c r="R13" s="163"/>
    </row>
    <row r="14" spans="1:18" s="35" customFormat="1" ht="26.25" customHeight="1">
      <c r="A14" s="40" t="s">
        <v>21</v>
      </c>
      <c r="B14" s="40" t="s">
        <v>22</v>
      </c>
      <c r="C14" s="40" t="s">
        <v>23</v>
      </c>
      <c r="D14" s="40" t="s">
        <v>24</v>
      </c>
      <c r="E14" s="40" t="s">
        <v>25</v>
      </c>
      <c r="F14" s="40" t="s">
        <v>54</v>
      </c>
      <c r="G14" s="40" t="s">
        <v>26</v>
      </c>
      <c r="H14" s="40" t="s">
        <v>27</v>
      </c>
      <c r="I14" s="41" t="s">
        <v>28</v>
      </c>
      <c r="J14" s="40" t="s">
        <v>29</v>
      </c>
      <c r="K14" s="42" t="s">
        <v>32</v>
      </c>
      <c r="L14" s="40" t="s">
        <v>40</v>
      </c>
      <c r="M14" s="40" t="s">
        <v>30</v>
      </c>
      <c r="N14" s="40" t="s">
        <v>31</v>
      </c>
      <c r="O14" s="42" t="s">
        <v>33</v>
      </c>
      <c r="P14" s="43" t="s">
        <v>34</v>
      </c>
      <c r="Q14" s="40" t="s">
        <v>35</v>
      </c>
    </row>
    <row r="15" spans="1:18" s="39" customFormat="1" ht="27.75" customHeight="1">
      <c r="A15" s="44" t="s">
        <v>3</v>
      </c>
      <c r="B15" s="53" t="s">
        <v>211</v>
      </c>
      <c r="C15" s="44"/>
      <c r="D15" s="46"/>
      <c r="E15" s="46" t="s">
        <v>186</v>
      </c>
      <c r="F15" s="46" t="s">
        <v>118</v>
      </c>
      <c r="G15" s="46" t="s">
        <v>36</v>
      </c>
      <c r="H15" s="36" t="s">
        <v>563</v>
      </c>
      <c r="I15" s="37" t="s">
        <v>322</v>
      </c>
      <c r="J15" s="47"/>
      <c r="K15" s="38"/>
      <c r="L15" s="44" t="s">
        <v>323</v>
      </c>
      <c r="M15" s="47"/>
      <c r="N15" s="47"/>
      <c r="O15" s="48" t="s">
        <v>37</v>
      </c>
      <c r="P15" s="47"/>
      <c r="Q15" s="47"/>
    </row>
    <row r="16" spans="1:18" s="39" customFormat="1" ht="27.75" customHeight="1">
      <c r="A16" s="44" t="s">
        <v>3</v>
      </c>
      <c r="B16" s="53" t="s">
        <v>212</v>
      </c>
      <c r="C16" s="44"/>
      <c r="D16" s="46"/>
      <c r="E16" s="46"/>
      <c r="F16" s="46" t="s">
        <v>118</v>
      </c>
      <c r="G16" s="46" t="s">
        <v>41</v>
      </c>
      <c r="H16" s="36" t="s">
        <v>334</v>
      </c>
      <c r="I16" s="37" t="s">
        <v>121</v>
      </c>
      <c r="J16" s="47"/>
      <c r="K16" s="38"/>
      <c r="L16" s="44" t="s">
        <v>323</v>
      </c>
      <c r="M16" s="47"/>
      <c r="N16" s="47"/>
      <c r="O16" s="48" t="s">
        <v>37</v>
      </c>
      <c r="P16" s="47"/>
      <c r="Q16" s="47"/>
    </row>
    <row r="17" spans="1:17" ht="27.75" customHeight="1">
      <c r="A17" s="44" t="s">
        <v>3</v>
      </c>
      <c r="B17" s="53" t="s">
        <v>499</v>
      </c>
      <c r="C17" s="44"/>
      <c r="D17" s="46"/>
      <c r="E17" s="46"/>
      <c r="F17" s="46" t="s">
        <v>118</v>
      </c>
      <c r="G17" s="46" t="s">
        <v>36</v>
      </c>
      <c r="H17" s="36" t="s">
        <v>564</v>
      </c>
      <c r="I17" s="37" t="s">
        <v>565</v>
      </c>
      <c r="J17" s="47"/>
      <c r="K17" s="38"/>
      <c r="L17" s="44" t="s">
        <v>39</v>
      </c>
      <c r="M17" s="47"/>
      <c r="N17" s="47"/>
      <c r="O17" s="48" t="s">
        <v>37</v>
      </c>
      <c r="P17" s="47"/>
      <c r="Q17" s="47"/>
    </row>
    <row r="18" spans="1:17" ht="24" customHeight="1">
      <c r="A18" s="44" t="s">
        <v>3</v>
      </c>
      <c r="B18" s="53" t="s">
        <v>235</v>
      </c>
      <c r="C18" s="44"/>
      <c r="D18" s="46"/>
      <c r="E18" s="46"/>
      <c r="F18" s="46" t="s">
        <v>118</v>
      </c>
      <c r="G18" s="46" t="s">
        <v>41</v>
      </c>
      <c r="H18" s="36" t="s">
        <v>566</v>
      </c>
      <c r="I18" s="37" t="s">
        <v>497</v>
      </c>
      <c r="J18" s="47"/>
      <c r="K18" s="38"/>
      <c r="L18" s="44" t="s">
        <v>39</v>
      </c>
      <c r="M18" s="47"/>
      <c r="N18" s="47"/>
      <c r="O18" s="48" t="s">
        <v>37</v>
      </c>
      <c r="P18" s="47"/>
      <c r="Q18" s="47"/>
    </row>
    <row r="19" spans="1:17" ht="27.75" customHeight="1">
      <c r="A19" s="44" t="s">
        <v>3</v>
      </c>
      <c r="B19" s="53" t="s">
        <v>236</v>
      </c>
      <c r="C19" s="44"/>
      <c r="D19" s="46"/>
      <c r="E19" s="46" t="s">
        <v>392</v>
      </c>
      <c r="F19" s="46" t="s">
        <v>118</v>
      </c>
      <c r="G19" s="46" t="s">
        <v>41</v>
      </c>
      <c r="H19" s="36" t="s">
        <v>501</v>
      </c>
      <c r="I19" s="37" t="s">
        <v>498</v>
      </c>
      <c r="J19" s="47"/>
      <c r="K19" s="38"/>
      <c r="L19" s="44" t="s">
        <v>39</v>
      </c>
      <c r="M19" s="47"/>
      <c r="N19" s="47"/>
      <c r="O19" s="48" t="s">
        <v>37</v>
      </c>
      <c r="P19" s="47"/>
      <c r="Q19" s="47"/>
    </row>
    <row r="20" spans="1:17" ht="27.75" customHeight="1">
      <c r="A20" s="44" t="s">
        <v>3</v>
      </c>
      <c r="B20" s="53" t="s">
        <v>500</v>
      </c>
      <c r="C20" s="44"/>
      <c r="D20" s="46"/>
      <c r="E20" s="46" t="s">
        <v>392</v>
      </c>
      <c r="F20" s="46" t="s">
        <v>118</v>
      </c>
      <c r="G20" s="46" t="s">
        <v>41</v>
      </c>
      <c r="H20" s="36" t="s">
        <v>502</v>
      </c>
      <c r="I20" s="37" t="s">
        <v>498</v>
      </c>
      <c r="J20" s="47"/>
      <c r="K20" s="38"/>
      <c r="L20" s="44" t="s">
        <v>39</v>
      </c>
      <c r="M20" s="47"/>
      <c r="N20" s="47"/>
      <c r="O20" s="48" t="s">
        <v>37</v>
      </c>
      <c r="P20" s="47"/>
      <c r="Q20" s="47"/>
    </row>
    <row r="21" spans="1:17" ht="27.75" customHeight="1"/>
  </sheetData>
  <mergeCells count="4">
    <mergeCell ref="B1:R1"/>
    <mergeCell ref="B2:R2"/>
    <mergeCell ref="I3:J4"/>
    <mergeCell ref="A13:R13"/>
  </mergeCells>
  <phoneticPr fontId="3" type="noConversion"/>
  <conditionalFormatting sqref="C6">
    <cfRule type="cellIs" dxfId="5" priority="1" stopIfTrue="1" operator="equal">
      <formula>"OK for QA"</formula>
    </cfRule>
    <cfRule type="cellIs" dxfId="4" priority="2" stopIfTrue="1" operator="equal">
      <formula>"Not OK for QA"</formula>
    </cfRule>
  </conditionalFormatting>
  <dataValidations count="5">
    <dataValidation type="list" showInputMessage="1" showErrorMessage="1" sqref="TC14:TC16 WVT1:WVT2 ACY14:ACY16 AMU14:AMU16 AWQ14:AWQ16 BGM14:BGM16 BQI14:BQI16 CAE14:CAE16 CKA14:CKA16 CTW14:CTW16 DDS14:DDS16 DNO14:DNO16 DXK14:DXK16 EHG14:EHG16 ERC14:ERC16 FAY14:FAY16 FKU14:FKU16 FUQ14:FUQ16 GEM14:GEM16 GOI14:GOI16 GYE14:GYE16 HIA14:HIA16 HRW14:HRW16 IBS14:IBS16 ILO14:ILO16 IVK14:IVK16 JFG14:JFG16 JPC14:JPC16 JYY14:JYY16 KIU14:KIU16 KSQ14:KSQ16 LCM14:LCM16 LMI14:LMI16 LWE14:LWE16 MGA14:MGA16 MPW14:MPW16 MZS14:MZS16 NJO14:NJO16 NTK14:NTK16 ODG14:ODG16 ONC14:ONC16 OWY14:OWY16 PGU14:PGU16 PQQ14:PQQ16 QAM14:QAM16 QKI14:QKI16 QUE14:QUE16 REA14:REA16 RNW14:RNW16 RXS14:RXS16 SHO14:SHO16 SRK14:SRK16 TBG14:TBG16 TLC14:TLC16 TUY14:TUY16 UEU14:UEU16 UOQ14:UOQ16 UYM14:UYM16 VII14:VII16 VSE14:VSE16 WCA14:WCA16 WLW14:WLW16 J5:J12 JF3:JF12 WLX1:WLX2 WCB1:WCB2 VSF1:VSF2 VIJ1:VIJ2 UYN1:UYN2 UOR1:UOR2 UEV1:UEV2 TUZ1:TUZ2 TLD1:TLD2 TBH1:TBH2 SRL1:SRL2 SHP1:SHP2 RXT1:RXT2 RNX1:RNX2 REB1:REB2 QUF1:QUF2 QKJ1:QKJ2 QAN1:QAN2 PQR1:PQR2 PGV1:PGV2 OWZ1:OWZ2 OND1:OND2 ODH1:ODH2 NTL1:NTL2 NJP1:NJP2 MZT1:MZT2 MPX1:MPX2 MGB1:MGB2 LWF1:LWF2 LMJ1:LMJ2 LCN1:LCN2 KSR1:KSR2 KIV1:KIV2 JYZ1:JYZ2 JPD1:JPD2 JFH1:JFH2 IVL1:IVL2 ILP1:ILP2 IBT1:IBT2 HRX1:HRX2 HIB1:HIB2 GYF1:GYF2 GOJ1:GOJ2 GEN1:GEN2 FUR1:FUR2 FKV1:FKV2 FAZ1:FAZ2 ERD1:ERD2 EHH1:EHH2 DXL1:DXL2 DNP1:DNP2 DDT1:DDT2 CTX1:CTX2 CKB1:CKB2 CAF1:CAF2 BQJ1:BQJ2 BGN1:BGN2 AWR1:AWR2 AMV1:AMV2 ACZ1:ACZ2 TD1:TD2 JH1:JH2 WVR3:WVR12 WLV3:WLV12 WBZ3:WBZ12 VSD3:VSD12 VIH3:VIH12 UYL3:UYL12 UOP3:UOP12 UET3:UET12 TUX3:TUX12 TLB3:TLB12 TBF3:TBF12 SRJ3:SRJ12 SHN3:SHN12 RXR3:RXR12 RNV3:RNV12 RDZ3:RDZ12 QUD3:QUD12 QKH3:QKH12 QAL3:QAL12 PQP3:PQP12 PGT3:PGT12 OWX3:OWX12 ONB3:ONB12 ODF3:ODF12 NTJ3:NTJ12 NJN3:NJN12 MZR3:MZR12 MPV3:MPV12 MFZ3:MFZ12 LWD3:LWD12 LMH3:LMH12 LCL3:LCL12 KSP3:KSP12 KIT3:KIT12 JYX3:JYX12 JPB3:JPB12 JFF3:JFF12 IVJ3:IVJ12 ILN3:ILN12 IBR3:IBR12 HRV3:HRV12 HHZ3:HHZ12 GYD3:GYD12 GOH3:GOH12 GEL3:GEL12 FUP3:FUP12 FKT3:FKT12 FAX3:FAX12 ERB3:ERB12 EHF3:EHF12 DXJ3:DXJ12 DNN3:DNN12 DDR3:DDR12 CTV3:CTV12 CJZ3:CJZ12 CAD3:CAD12 BQH3:BQH12 BGL3:BGL12 AWP3:AWP12 AMT3:AMT12 ACX3:ACX12 TB3:TB12 M1:M2 WVS14:WVS16 JG14:JG16 L14:L20">
      <formula1>"打开,通过,失败,被锁,范围外"</formula1>
    </dataValidation>
    <dataValidation type="list" showErrorMessage="1" promptTitle="优先级" prompt="高,中,低" sqref="G11:G13 G1:G9 F14">
      <formula1>"高,中,低"</formula1>
    </dataValidation>
    <dataValidation type="list" allowBlank="1" showInputMessage="1" showErrorMessage="1" sqref="WVM6 WLQ6 WBU6 VRY6 VIC6 UYG6 UOK6 UEO6 TUS6 TKW6 TBA6 SRE6 SHI6 RXM6 RNQ6 RDU6 QTY6 QKC6 QAG6 PQK6 PGO6 OWS6 OMW6 ODA6 NTE6 NJI6 MZM6 MPQ6 MFU6 LVY6 LMC6 LCG6 KSK6 KIO6 JYS6 JOW6 JFA6 IVE6 ILI6 IBM6 HRQ6 HHU6 GXY6 GOC6 GEG6 FUK6 FKO6 FAS6 EQW6 EHA6 DXE6 DNI6 DDM6 CTQ6 CJU6 BZY6 BQC6 BGG6 AWK6 AMO6 ACS6 SW6 JA6 C6">
      <formula1>"Not Started,Testing in Progress,OK for QA, Not OK for QA"</formula1>
    </dataValidation>
    <dataValidation type="custom" allowBlank="1" showInputMessage="1" showErrorMessage="1" sqref="G10">
      <formula1>"高,中,低"</formula1>
    </dataValidation>
    <dataValidation type="list" showInputMessage="1" showErrorMessage="1" sqref="F15:F20">
      <formula1>"高,中,低"</formula1>
    </dataValidation>
  </dataValidations>
  <pageMargins left="0.7" right="0.7" top="0.75" bottom="0.75" header="0.3" footer="0.3"/>
  <pageSetup paperSize="9"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dimension ref="A1:R91"/>
  <sheetViews>
    <sheetView workbookViewId="0">
      <selection activeCell="J31" sqref="J31"/>
    </sheetView>
  </sheetViews>
  <sheetFormatPr defaultRowHeight="13.5"/>
  <cols>
    <col min="9" max="9" width="14" customWidth="1"/>
  </cols>
  <sheetData>
    <row r="1" spans="1:18" s="1" customFormat="1" ht="18.75" customHeight="1">
      <c r="B1" s="152" t="s">
        <v>688</v>
      </c>
      <c r="C1" s="152"/>
      <c r="D1" s="152"/>
      <c r="E1" s="152"/>
      <c r="F1" s="152"/>
      <c r="G1" s="152"/>
      <c r="H1" s="152"/>
      <c r="I1" s="152"/>
      <c r="J1" s="152"/>
      <c r="K1" s="152"/>
      <c r="L1" s="152"/>
      <c r="M1" s="152"/>
      <c r="N1" s="152"/>
      <c r="O1" s="152"/>
      <c r="P1" s="152"/>
      <c r="Q1" s="152"/>
      <c r="R1" s="152"/>
    </row>
    <row r="2" spans="1:18" s="1" customFormat="1" ht="18.75" customHeight="1">
      <c r="B2" s="153" t="s">
        <v>689</v>
      </c>
      <c r="C2" s="154"/>
      <c r="D2" s="154"/>
      <c r="E2" s="154"/>
      <c r="F2" s="154"/>
      <c r="G2" s="154"/>
      <c r="H2" s="154"/>
      <c r="I2" s="154"/>
      <c r="J2" s="154"/>
      <c r="K2" s="154"/>
      <c r="L2" s="154"/>
      <c r="M2" s="154"/>
      <c r="N2" s="154"/>
      <c r="O2" s="154"/>
      <c r="P2" s="154"/>
      <c r="Q2" s="154"/>
      <c r="R2" s="154"/>
    </row>
    <row r="3" spans="1:18" s="11" customFormat="1" ht="17.25" customHeight="1">
      <c r="A3" s="2"/>
      <c r="B3" s="3" t="s">
        <v>690</v>
      </c>
      <c r="C3" s="4" t="s">
        <v>691</v>
      </c>
      <c r="D3" s="5"/>
      <c r="E3" s="3" t="s">
        <v>692</v>
      </c>
      <c r="F3" s="6" t="s">
        <v>693</v>
      </c>
      <c r="G3" s="6"/>
      <c r="H3" s="6"/>
      <c r="I3" s="155" t="s">
        <v>694</v>
      </c>
      <c r="J3" s="156"/>
      <c r="K3" s="7"/>
      <c r="L3" s="9"/>
      <c r="M3" s="7"/>
      <c r="N3" s="7"/>
      <c r="O3" s="8"/>
      <c r="P3" s="7"/>
      <c r="Q3" s="10"/>
      <c r="R3" s="10"/>
    </row>
    <row r="4" spans="1:18" s="11" customFormat="1" ht="30" hidden="1" customHeight="1">
      <c r="A4" s="12"/>
      <c r="B4" s="13" t="s">
        <v>695</v>
      </c>
      <c r="C4" s="14"/>
      <c r="D4" s="5"/>
      <c r="E4" s="15"/>
      <c r="F4" s="6"/>
      <c r="G4" s="6"/>
      <c r="H4" s="6"/>
      <c r="I4" s="157"/>
      <c r="J4" s="158"/>
      <c r="K4" s="7"/>
      <c r="L4" s="9"/>
      <c r="M4" s="7"/>
      <c r="N4" s="7"/>
      <c r="O4" s="8"/>
      <c r="P4" s="7"/>
      <c r="Q4" s="10"/>
      <c r="R4" s="10"/>
    </row>
    <row r="5" spans="1:18" s="11" customFormat="1" ht="30" hidden="1" customHeight="1">
      <c r="A5" s="12"/>
      <c r="B5" s="3" t="s">
        <v>696</v>
      </c>
      <c r="C5" s="16"/>
      <c r="D5" s="17"/>
      <c r="E5" s="3" t="s">
        <v>697</v>
      </c>
      <c r="F5" s="16"/>
      <c r="G5" s="18"/>
      <c r="H5" s="18"/>
      <c r="I5" s="9"/>
      <c r="J5" s="7"/>
      <c r="K5" s="7"/>
      <c r="L5" s="9"/>
      <c r="M5" s="7"/>
      <c r="N5" s="7"/>
      <c r="O5" s="8"/>
      <c r="P5" s="7"/>
      <c r="Q5" s="10"/>
      <c r="R5" s="10"/>
    </row>
    <row r="6" spans="1:18" s="11" customFormat="1" ht="30" hidden="1" customHeight="1">
      <c r="A6" s="12"/>
      <c r="B6" s="3" t="s">
        <v>698</v>
      </c>
      <c r="C6" s="19" t="s">
        <v>699</v>
      </c>
      <c r="D6" s="20"/>
      <c r="E6" s="21"/>
      <c r="F6" s="9"/>
      <c r="G6" s="9"/>
      <c r="H6" s="9"/>
      <c r="I6" s="9"/>
      <c r="J6" s="7"/>
      <c r="K6" s="7"/>
      <c r="L6" s="9"/>
      <c r="M6" s="7"/>
      <c r="N6" s="7"/>
      <c r="O6" s="8"/>
      <c r="P6" s="7"/>
      <c r="Q6" s="10"/>
      <c r="R6" s="10"/>
    </row>
    <row r="7" spans="1:18" s="11" customFormat="1" ht="30" hidden="1" customHeight="1">
      <c r="A7" s="12"/>
      <c r="B7" s="3" t="s">
        <v>700</v>
      </c>
      <c r="C7" s="22">
        <f>SUM(C8:C12)</f>
        <v>77</v>
      </c>
      <c r="D7" s="23" t="s">
        <v>701</v>
      </c>
      <c r="E7" s="15" t="s">
        <v>702</v>
      </c>
      <c r="F7" s="6"/>
      <c r="G7" s="6"/>
      <c r="H7" s="6"/>
      <c r="I7" s="24"/>
      <c r="J7" s="25"/>
      <c r="K7" s="25"/>
      <c r="L7" s="24"/>
      <c r="M7" s="25"/>
      <c r="N7" s="25"/>
      <c r="O7" s="26"/>
      <c r="P7" s="25"/>
      <c r="Q7" s="10"/>
      <c r="R7" s="10"/>
    </row>
    <row r="8" spans="1:18" s="11" customFormat="1" ht="30" hidden="1" customHeight="1">
      <c r="A8" s="12"/>
      <c r="B8" s="13" t="s">
        <v>703</v>
      </c>
      <c r="C8" s="22">
        <f>COUNTIF(L15:M9949,"打开")</f>
        <v>0</v>
      </c>
      <c r="D8" s="20">
        <f>C8/C7</f>
        <v>0</v>
      </c>
      <c r="E8" s="15" t="s">
        <v>704</v>
      </c>
      <c r="F8" s="27"/>
      <c r="G8" s="27"/>
      <c r="H8" s="27"/>
      <c r="I8" s="9"/>
      <c r="J8" s="7"/>
      <c r="K8" s="7"/>
      <c r="L8" s="9"/>
      <c r="M8" s="7"/>
      <c r="N8" s="7"/>
      <c r="O8" s="8"/>
      <c r="P8" s="7"/>
      <c r="Q8" s="10"/>
      <c r="R8" s="10"/>
    </row>
    <row r="9" spans="1:18" s="11" customFormat="1" ht="30" hidden="1" customHeight="1">
      <c r="A9" s="12"/>
      <c r="B9" s="13" t="s">
        <v>705</v>
      </c>
      <c r="C9" s="22">
        <f>COUNTIF(L15:M9949,"通过")</f>
        <v>77</v>
      </c>
      <c r="D9" s="20">
        <f>C9/C7</f>
        <v>1</v>
      </c>
      <c r="E9" s="15"/>
      <c r="F9" s="6"/>
      <c r="G9" s="6"/>
      <c r="H9" s="6"/>
      <c r="I9" s="9"/>
      <c r="J9" s="7"/>
      <c r="K9" s="7"/>
      <c r="L9" s="9"/>
      <c r="M9" s="7"/>
      <c r="N9" s="7"/>
      <c r="O9" s="8"/>
      <c r="P9" s="7"/>
      <c r="Q9" s="10"/>
      <c r="R9" s="10"/>
    </row>
    <row r="10" spans="1:18" s="11" customFormat="1" ht="30" hidden="1" customHeight="1">
      <c r="A10" s="12"/>
      <c r="B10" s="13" t="s">
        <v>706</v>
      </c>
      <c r="C10" s="22">
        <f>COUNTIF(L15:M9949,"失败")</f>
        <v>0</v>
      </c>
      <c r="D10" s="20">
        <f>C10/C7</f>
        <v>0</v>
      </c>
      <c r="E10" s="21"/>
      <c r="F10" s="9"/>
      <c r="G10" s="9"/>
      <c r="H10" s="9"/>
      <c r="I10" s="9"/>
      <c r="J10" s="7"/>
      <c r="K10" s="7"/>
      <c r="L10" s="9"/>
      <c r="M10" s="7"/>
      <c r="N10" s="7"/>
      <c r="O10" s="8"/>
      <c r="P10" s="7"/>
      <c r="Q10" s="10"/>
      <c r="R10" s="10"/>
    </row>
    <row r="11" spans="1:18" s="11" customFormat="1" ht="30" hidden="1" customHeight="1">
      <c r="A11" s="12"/>
      <c r="B11" s="13" t="s">
        <v>707</v>
      </c>
      <c r="C11" s="22">
        <f>COUNTIF(L15:M9949,"被锁")</f>
        <v>0</v>
      </c>
      <c r="D11" s="20">
        <f>C11/C7</f>
        <v>0</v>
      </c>
      <c r="E11" s="21"/>
      <c r="F11" s="9"/>
      <c r="G11" s="9"/>
      <c r="H11" s="9"/>
      <c r="I11" s="9"/>
      <c r="J11" s="7"/>
      <c r="K11" s="7"/>
      <c r="L11" s="9"/>
      <c r="M11" s="7"/>
      <c r="N11" s="7"/>
      <c r="O11" s="8"/>
      <c r="P11" s="7"/>
      <c r="Q11" s="10"/>
      <c r="R11" s="10"/>
    </row>
    <row r="12" spans="1:18" s="11" customFormat="1" ht="29.25" hidden="1" customHeight="1">
      <c r="A12" s="28"/>
      <c r="B12" s="29" t="s">
        <v>708</v>
      </c>
      <c r="C12" s="30">
        <f>COUNTIF(L15:M9949,"范围外")</f>
        <v>0</v>
      </c>
      <c r="D12" s="31">
        <f>C12/C7</f>
        <v>0</v>
      </c>
      <c r="E12" s="32"/>
      <c r="F12" s="33"/>
      <c r="G12" s="33"/>
      <c r="H12" s="33"/>
      <c r="I12" s="33"/>
      <c r="J12" s="34"/>
      <c r="K12" s="34"/>
      <c r="L12" s="33"/>
      <c r="M12" s="34"/>
      <c r="N12" s="34"/>
      <c r="O12" s="8"/>
      <c r="P12" s="7"/>
      <c r="Q12" s="10"/>
      <c r="R12" s="10"/>
    </row>
    <row r="13" spans="1:18" s="11" customFormat="1" ht="19.5" customHeight="1">
      <c r="A13" s="159"/>
      <c r="B13" s="160"/>
      <c r="C13" s="160"/>
      <c r="D13" s="160"/>
      <c r="E13" s="160"/>
      <c r="F13" s="160"/>
      <c r="G13" s="160"/>
      <c r="H13" s="160"/>
      <c r="I13" s="160"/>
      <c r="J13" s="160"/>
      <c r="K13" s="160"/>
      <c r="L13" s="160"/>
      <c r="M13" s="160"/>
      <c r="N13" s="160"/>
      <c r="O13" s="160"/>
      <c r="P13" s="161"/>
      <c r="Q13" s="162"/>
      <c r="R13" s="163"/>
    </row>
    <row r="14" spans="1:18" s="35" customFormat="1" ht="26.25" customHeight="1">
      <c r="A14" s="40" t="s">
        <v>709</v>
      </c>
      <c r="B14" s="40" t="s">
        <v>710</v>
      </c>
      <c r="C14" s="40" t="s">
        <v>711</v>
      </c>
      <c r="D14" s="40" t="s">
        <v>712</v>
      </c>
      <c r="E14" s="40" t="s">
        <v>713</v>
      </c>
      <c r="F14" s="40" t="s">
        <v>714</v>
      </c>
      <c r="G14" s="40" t="s">
        <v>715</v>
      </c>
      <c r="H14" s="40" t="s">
        <v>716</v>
      </c>
      <c r="I14" s="41" t="s">
        <v>717</v>
      </c>
      <c r="J14" s="40" t="s">
        <v>718</v>
      </c>
      <c r="K14" s="42" t="s">
        <v>719</v>
      </c>
      <c r="L14" s="40" t="s">
        <v>40</v>
      </c>
      <c r="M14" s="40" t="s">
        <v>720</v>
      </c>
      <c r="N14" s="40" t="s">
        <v>721</v>
      </c>
      <c r="O14" s="42" t="s">
        <v>722</v>
      </c>
      <c r="P14" s="43" t="s">
        <v>723</v>
      </c>
      <c r="Q14" s="40" t="s">
        <v>724</v>
      </c>
    </row>
    <row r="15" spans="1:18" s="39" customFormat="1" ht="33.75" customHeight="1">
      <c r="A15" s="44" t="s">
        <v>567</v>
      </c>
      <c r="B15" s="45" t="s">
        <v>568</v>
      </c>
      <c r="C15" s="73" t="s">
        <v>569</v>
      </c>
      <c r="D15" s="73"/>
      <c r="E15" s="46" t="s">
        <v>570</v>
      </c>
      <c r="F15" s="46" t="s">
        <v>118</v>
      </c>
      <c r="G15" s="46" t="s">
        <v>354</v>
      </c>
      <c r="H15" s="36" t="s">
        <v>571</v>
      </c>
      <c r="I15" s="37" t="s">
        <v>572</v>
      </c>
      <c r="J15" s="47"/>
      <c r="K15" s="38"/>
      <c r="L15" s="44" t="s">
        <v>39</v>
      </c>
      <c r="M15" s="47"/>
      <c r="N15" s="47"/>
      <c r="O15" s="48" t="s">
        <v>573</v>
      </c>
      <c r="P15" s="47"/>
      <c r="Q15" s="47"/>
    </row>
    <row r="16" spans="1:18" s="39" customFormat="1" ht="33.75" customHeight="1">
      <c r="A16" s="44" t="s">
        <v>567</v>
      </c>
      <c r="B16" s="45" t="s">
        <v>574</v>
      </c>
      <c r="C16" s="73" t="s">
        <v>569</v>
      </c>
      <c r="D16" s="73"/>
      <c r="E16" s="46" t="s">
        <v>575</v>
      </c>
      <c r="F16" s="46" t="s">
        <v>118</v>
      </c>
      <c r="G16" s="46" t="s">
        <v>354</v>
      </c>
      <c r="H16" s="36" t="s">
        <v>571</v>
      </c>
      <c r="I16" s="37" t="s">
        <v>572</v>
      </c>
      <c r="J16" s="47"/>
      <c r="K16" s="38"/>
      <c r="L16" s="44" t="s">
        <v>39</v>
      </c>
      <c r="M16" s="47"/>
      <c r="N16" s="47"/>
      <c r="O16" s="48" t="s">
        <v>573</v>
      </c>
      <c r="P16" s="47"/>
      <c r="Q16" s="47"/>
    </row>
    <row r="17" spans="1:17" s="39" customFormat="1" ht="33.75" customHeight="1">
      <c r="A17" s="44" t="s">
        <v>567</v>
      </c>
      <c r="B17" s="45" t="s">
        <v>576</v>
      </c>
      <c r="C17" s="73" t="s">
        <v>577</v>
      </c>
      <c r="D17" s="73"/>
      <c r="E17" s="46" t="s">
        <v>578</v>
      </c>
      <c r="F17" s="46" t="s">
        <v>118</v>
      </c>
      <c r="G17" s="46" t="s">
        <v>354</v>
      </c>
      <c r="H17" s="36" t="s">
        <v>579</v>
      </c>
      <c r="I17" s="37" t="s">
        <v>580</v>
      </c>
      <c r="J17" s="47"/>
      <c r="K17" s="38"/>
      <c r="L17" s="44" t="s">
        <v>39</v>
      </c>
      <c r="M17" s="47"/>
      <c r="N17" s="47"/>
      <c r="O17" s="48" t="s">
        <v>573</v>
      </c>
      <c r="P17" s="47"/>
      <c r="Q17" s="47"/>
    </row>
    <row r="18" spans="1:17" s="39" customFormat="1" ht="33.75" customHeight="1">
      <c r="A18" s="44" t="s">
        <v>567</v>
      </c>
      <c r="B18" s="45" t="s">
        <v>581</v>
      </c>
      <c r="C18" s="73" t="s">
        <v>577</v>
      </c>
      <c r="D18" s="73"/>
      <c r="E18" s="46" t="s">
        <v>582</v>
      </c>
      <c r="F18" s="46" t="s">
        <v>118</v>
      </c>
      <c r="G18" s="46" t="s">
        <v>354</v>
      </c>
      <c r="H18" s="36" t="s">
        <v>583</v>
      </c>
      <c r="I18" s="37" t="s">
        <v>580</v>
      </c>
      <c r="J18" s="47"/>
      <c r="K18" s="38"/>
      <c r="L18" s="44" t="s">
        <v>39</v>
      </c>
      <c r="M18" s="47"/>
      <c r="N18" s="47"/>
      <c r="O18" s="48" t="s">
        <v>573</v>
      </c>
      <c r="P18" s="47"/>
      <c r="Q18" s="47"/>
    </row>
    <row r="19" spans="1:17" s="39" customFormat="1" ht="33.75" customHeight="1">
      <c r="A19" s="44" t="s">
        <v>567</v>
      </c>
      <c r="B19" s="45" t="s">
        <v>584</v>
      </c>
      <c r="C19" s="73" t="s">
        <v>585</v>
      </c>
      <c r="D19" s="73"/>
      <c r="E19" s="46" t="s">
        <v>586</v>
      </c>
      <c r="F19" s="46" t="s">
        <v>118</v>
      </c>
      <c r="G19" s="46" t="s">
        <v>354</v>
      </c>
      <c r="H19" s="36" t="s">
        <v>587</v>
      </c>
      <c r="I19" s="37" t="s">
        <v>580</v>
      </c>
      <c r="J19" s="47"/>
      <c r="K19" s="38"/>
      <c r="L19" s="44" t="s">
        <v>39</v>
      </c>
      <c r="M19" s="47"/>
      <c r="N19" s="47"/>
      <c r="O19" s="48" t="s">
        <v>573</v>
      </c>
      <c r="P19" s="47"/>
      <c r="Q19" s="47"/>
    </row>
    <row r="20" spans="1:17" s="39" customFormat="1" ht="33.75" customHeight="1">
      <c r="A20" s="44" t="s">
        <v>567</v>
      </c>
      <c r="B20" s="45" t="s">
        <v>588</v>
      </c>
      <c r="C20" s="73" t="s">
        <v>585</v>
      </c>
      <c r="D20" s="73"/>
      <c r="E20" s="46" t="s">
        <v>589</v>
      </c>
      <c r="F20" s="46" t="s">
        <v>118</v>
      </c>
      <c r="G20" s="46" t="s">
        <v>354</v>
      </c>
      <c r="H20" s="36" t="s">
        <v>590</v>
      </c>
      <c r="I20" s="37" t="s">
        <v>580</v>
      </c>
      <c r="J20" s="47"/>
      <c r="K20" s="38"/>
      <c r="L20" s="44" t="s">
        <v>39</v>
      </c>
      <c r="M20" s="47"/>
      <c r="N20" s="47"/>
      <c r="O20" s="48" t="s">
        <v>573</v>
      </c>
      <c r="P20" s="47"/>
      <c r="Q20" s="47"/>
    </row>
    <row r="21" spans="1:17" s="39" customFormat="1" ht="33.75" customHeight="1">
      <c r="A21" s="44" t="s">
        <v>567</v>
      </c>
      <c r="B21" s="45" t="s">
        <v>591</v>
      </c>
      <c r="C21" s="73" t="s">
        <v>592</v>
      </c>
      <c r="D21" s="73"/>
      <c r="E21" s="46" t="s">
        <v>593</v>
      </c>
      <c r="F21" s="46" t="s">
        <v>118</v>
      </c>
      <c r="G21" s="46" t="s">
        <v>354</v>
      </c>
      <c r="H21" s="36" t="s">
        <v>594</v>
      </c>
      <c r="I21" s="37" t="s">
        <v>580</v>
      </c>
      <c r="J21" s="47"/>
      <c r="K21" s="38"/>
      <c r="L21" s="44" t="s">
        <v>39</v>
      </c>
      <c r="M21" s="47"/>
      <c r="N21" s="47"/>
      <c r="O21" s="48" t="s">
        <v>573</v>
      </c>
      <c r="P21" s="47"/>
      <c r="Q21" s="47"/>
    </row>
    <row r="22" spans="1:17" s="39" customFormat="1" ht="33.75" customHeight="1">
      <c r="A22" s="44" t="s">
        <v>567</v>
      </c>
      <c r="B22" s="45" t="s">
        <v>595</v>
      </c>
      <c r="C22" s="73" t="s">
        <v>592</v>
      </c>
      <c r="D22" s="73"/>
      <c r="E22" s="46" t="s">
        <v>596</v>
      </c>
      <c r="F22" s="46" t="s">
        <v>118</v>
      </c>
      <c r="G22" s="46" t="s">
        <v>354</v>
      </c>
      <c r="H22" s="36" t="s">
        <v>597</v>
      </c>
      <c r="I22" s="37" t="s">
        <v>580</v>
      </c>
      <c r="J22" s="47"/>
      <c r="K22" s="38"/>
      <c r="L22" s="44" t="s">
        <v>39</v>
      </c>
      <c r="M22" s="47"/>
      <c r="N22" s="47"/>
      <c r="O22" s="48" t="s">
        <v>573</v>
      </c>
      <c r="P22" s="47"/>
      <c r="Q22" s="47"/>
    </row>
    <row r="23" spans="1:17" s="39" customFormat="1" ht="33.75" customHeight="1">
      <c r="A23" s="44" t="s">
        <v>567</v>
      </c>
      <c r="B23" s="45" t="s">
        <v>598</v>
      </c>
      <c r="C23" s="73" t="s">
        <v>592</v>
      </c>
      <c r="D23" s="73"/>
      <c r="E23" s="46" t="s">
        <v>599</v>
      </c>
      <c r="F23" s="46" t="s">
        <v>118</v>
      </c>
      <c r="G23" s="46" t="s">
        <v>354</v>
      </c>
      <c r="H23" s="36" t="s">
        <v>600</v>
      </c>
      <c r="I23" s="37" t="s">
        <v>580</v>
      </c>
      <c r="J23" s="47"/>
      <c r="K23" s="38"/>
      <c r="L23" s="44" t="s">
        <v>39</v>
      </c>
      <c r="M23" s="47"/>
      <c r="N23" s="47"/>
      <c r="O23" s="48" t="s">
        <v>573</v>
      </c>
      <c r="P23" s="47"/>
      <c r="Q23" s="47"/>
    </row>
    <row r="24" spans="1:17" s="39" customFormat="1" ht="33.75" customHeight="1">
      <c r="A24" s="44" t="s">
        <v>567</v>
      </c>
      <c r="B24" s="45" t="s">
        <v>601</v>
      </c>
      <c r="C24" s="73" t="s">
        <v>602</v>
      </c>
      <c r="D24" s="73"/>
      <c r="E24" s="46" t="s">
        <v>603</v>
      </c>
      <c r="F24" s="46" t="s">
        <v>118</v>
      </c>
      <c r="G24" s="46" t="s">
        <v>354</v>
      </c>
      <c r="H24" s="36" t="s">
        <v>604</v>
      </c>
      <c r="I24" s="37" t="s">
        <v>580</v>
      </c>
      <c r="J24" s="47"/>
      <c r="K24" s="38"/>
      <c r="L24" s="44" t="s">
        <v>39</v>
      </c>
      <c r="M24" s="47"/>
      <c r="N24" s="47"/>
      <c r="O24" s="48" t="s">
        <v>573</v>
      </c>
      <c r="P24" s="47"/>
      <c r="Q24" s="47"/>
    </row>
    <row r="25" spans="1:17" s="39" customFormat="1" ht="33.75" customHeight="1">
      <c r="A25" s="44" t="s">
        <v>567</v>
      </c>
      <c r="B25" s="45" t="s">
        <v>605</v>
      </c>
      <c r="C25" s="73" t="s">
        <v>602</v>
      </c>
      <c r="D25" s="73"/>
      <c r="E25" s="46" t="s">
        <v>603</v>
      </c>
      <c r="F25" s="46" t="s">
        <v>118</v>
      </c>
      <c r="G25" s="46" t="s">
        <v>354</v>
      </c>
      <c r="H25" s="36" t="s">
        <v>604</v>
      </c>
      <c r="I25" s="37" t="s">
        <v>580</v>
      </c>
      <c r="J25" s="47"/>
      <c r="K25" s="38"/>
      <c r="L25" s="44" t="s">
        <v>39</v>
      </c>
      <c r="M25" s="47"/>
      <c r="N25" s="47"/>
      <c r="O25" s="48" t="s">
        <v>573</v>
      </c>
      <c r="P25" s="47"/>
      <c r="Q25" s="47"/>
    </row>
    <row r="26" spans="1:17" s="39" customFormat="1" ht="33.75" customHeight="1">
      <c r="A26" s="44" t="s">
        <v>567</v>
      </c>
      <c r="B26" s="45" t="s">
        <v>606</v>
      </c>
      <c r="C26" s="73" t="s">
        <v>602</v>
      </c>
      <c r="D26" s="73"/>
      <c r="E26" s="46" t="s">
        <v>603</v>
      </c>
      <c r="F26" s="46" t="s">
        <v>118</v>
      </c>
      <c r="G26" s="46" t="s">
        <v>354</v>
      </c>
      <c r="H26" s="36" t="s">
        <v>604</v>
      </c>
      <c r="I26" s="37" t="s">
        <v>580</v>
      </c>
      <c r="J26" s="47"/>
      <c r="K26" s="38"/>
      <c r="L26" s="44" t="s">
        <v>39</v>
      </c>
      <c r="M26" s="47"/>
      <c r="N26" s="47"/>
      <c r="O26" s="48" t="s">
        <v>573</v>
      </c>
      <c r="P26" s="47"/>
      <c r="Q26" s="47"/>
    </row>
    <row r="27" spans="1:17" s="39" customFormat="1" ht="33.75" customHeight="1">
      <c r="A27" s="44" t="s">
        <v>567</v>
      </c>
      <c r="B27" s="45" t="s">
        <v>607</v>
      </c>
      <c r="C27" s="73" t="s">
        <v>602</v>
      </c>
      <c r="D27" s="73"/>
      <c r="E27" s="46" t="s">
        <v>603</v>
      </c>
      <c r="F27" s="46" t="s">
        <v>118</v>
      </c>
      <c r="G27" s="46" t="s">
        <v>354</v>
      </c>
      <c r="H27" s="36" t="s">
        <v>604</v>
      </c>
      <c r="I27" s="37" t="s">
        <v>580</v>
      </c>
      <c r="J27" s="47"/>
      <c r="K27" s="38"/>
      <c r="L27" s="44" t="s">
        <v>39</v>
      </c>
      <c r="M27" s="47"/>
      <c r="N27" s="47"/>
      <c r="O27" s="48" t="s">
        <v>573</v>
      </c>
      <c r="P27" s="47"/>
      <c r="Q27" s="47"/>
    </row>
    <row r="28" spans="1:17" s="39" customFormat="1" ht="33.75" customHeight="1">
      <c r="A28" s="44" t="s">
        <v>567</v>
      </c>
      <c r="B28" s="45" t="s">
        <v>608</v>
      </c>
      <c r="C28" s="73" t="s">
        <v>602</v>
      </c>
      <c r="D28" s="73"/>
      <c r="E28" s="46" t="s">
        <v>603</v>
      </c>
      <c r="F28" s="46" t="s">
        <v>118</v>
      </c>
      <c r="G28" s="46" t="s">
        <v>354</v>
      </c>
      <c r="H28" s="36" t="s">
        <v>604</v>
      </c>
      <c r="I28" s="37" t="s">
        <v>580</v>
      </c>
      <c r="J28" s="47"/>
      <c r="K28" s="38"/>
      <c r="L28" s="44" t="s">
        <v>39</v>
      </c>
      <c r="M28" s="47"/>
      <c r="N28" s="47"/>
      <c r="O28" s="48" t="s">
        <v>573</v>
      </c>
      <c r="P28" s="47"/>
      <c r="Q28" s="47"/>
    </row>
    <row r="29" spans="1:17" s="39" customFormat="1" ht="33.75" customHeight="1">
      <c r="A29" s="44" t="s">
        <v>567</v>
      </c>
      <c r="B29" s="45" t="s">
        <v>609</v>
      </c>
      <c r="C29" s="73" t="s">
        <v>602</v>
      </c>
      <c r="D29" s="73"/>
      <c r="E29" s="46" t="s">
        <v>610</v>
      </c>
      <c r="F29" s="46" t="s">
        <v>118</v>
      </c>
      <c r="G29" s="46" t="s">
        <v>354</v>
      </c>
      <c r="H29" s="36" t="s">
        <v>604</v>
      </c>
      <c r="I29" s="37" t="s">
        <v>580</v>
      </c>
      <c r="J29" s="47"/>
      <c r="K29" s="38"/>
      <c r="L29" s="44" t="s">
        <v>39</v>
      </c>
      <c r="M29" s="47"/>
      <c r="N29" s="47"/>
      <c r="O29" s="48" t="s">
        <v>573</v>
      </c>
      <c r="P29" s="47"/>
      <c r="Q29" s="47"/>
    </row>
    <row r="30" spans="1:17" s="39" customFormat="1" ht="33.75" customHeight="1">
      <c r="A30" s="44" t="s">
        <v>567</v>
      </c>
      <c r="B30" s="45" t="s">
        <v>611</v>
      </c>
      <c r="C30" s="73" t="s">
        <v>602</v>
      </c>
      <c r="D30" s="73"/>
      <c r="E30" s="46" t="s">
        <v>612</v>
      </c>
      <c r="F30" s="46" t="s">
        <v>118</v>
      </c>
      <c r="G30" s="46" t="s">
        <v>354</v>
      </c>
      <c r="H30" s="36" t="s">
        <v>613</v>
      </c>
      <c r="I30" s="37" t="s">
        <v>580</v>
      </c>
      <c r="J30" s="47"/>
      <c r="K30" s="38"/>
      <c r="L30" s="44" t="s">
        <v>39</v>
      </c>
      <c r="M30" s="47"/>
      <c r="N30" s="47"/>
      <c r="O30" s="48" t="s">
        <v>573</v>
      </c>
      <c r="P30" s="47"/>
      <c r="Q30" s="47"/>
    </row>
    <row r="31" spans="1:17" s="39" customFormat="1" ht="33.75" customHeight="1">
      <c r="A31" s="44" t="s">
        <v>567</v>
      </c>
      <c r="B31" s="45" t="s">
        <v>614</v>
      </c>
      <c r="C31" s="73" t="s">
        <v>602</v>
      </c>
      <c r="D31" s="73"/>
      <c r="E31" s="46" t="s">
        <v>615</v>
      </c>
      <c r="F31" s="46" t="s">
        <v>118</v>
      </c>
      <c r="G31" s="46" t="s">
        <v>354</v>
      </c>
      <c r="H31" s="36" t="s">
        <v>616</v>
      </c>
      <c r="I31" s="37" t="s">
        <v>1168</v>
      </c>
      <c r="J31" s="47"/>
      <c r="K31" s="38"/>
      <c r="L31" s="44" t="s">
        <v>39</v>
      </c>
      <c r="M31" s="47"/>
      <c r="N31" s="47"/>
      <c r="O31" s="48" t="s">
        <v>573</v>
      </c>
      <c r="P31" s="47"/>
      <c r="Q31" s="47"/>
    </row>
    <row r="32" spans="1:17" s="39" customFormat="1" ht="33.75" customHeight="1">
      <c r="A32" s="44" t="s">
        <v>567</v>
      </c>
      <c r="B32" s="45" t="s">
        <v>617</v>
      </c>
      <c r="C32" s="73" t="s">
        <v>618</v>
      </c>
      <c r="D32" s="73"/>
      <c r="E32" s="46" t="s">
        <v>619</v>
      </c>
      <c r="F32" s="46" t="s">
        <v>118</v>
      </c>
      <c r="G32" s="46" t="s">
        <v>354</v>
      </c>
      <c r="H32" s="36" t="s">
        <v>620</v>
      </c>
      <c r="I32" s="37" t="s">
        <v>580</v>
      </c>
      <c r="J32" s="47"/>
      <c r="K32" s="38"/>
      <c r="L32" s="44" t="s">
        <v>39</v>
      </c>
      <c r="M32" s="47"/>
      <c r="N32" s="47"/>
      <c r="O32" s="48" t="s">
        <v>573</v>
      </c>
      <c r="P32" s="47"/>
      <c r="Q32" s="47"/>
    </row>
    <row r="33" spans="1:17" s="39" customFormat="1" ht="33.75" customHeight="1">
      <c r="A33" s="44" t="s">
        <v>567</v>
      </c>
      <c r="B33" s="45" t="s">
        <v>621</v>
      </c>
      <c r="C33" s="73" t="s">
        <v>618</v>
      </c>
      <c r="D33" s="73"/>
      <c r="E33" s="46" t="s">
        <v>622</v>
      </c>
      <c r="F33" s="46" t="s">
        <v>118</v>
      </c>
      <c r="G33" s="46" t="s">
        <v>354</v>
      </c>
      <c r="H33" s="36" t="s">
        <v>623</v>
      </c>
      <c r="I33" s="37" t="s">
        <v>580</v>
      </c>
      <c r="J33" s="47"/>
      <c r="K33" s="38"/>
      <c r="L33" s="44" t="s">
        <v>39</v>
      </c>
      <c r="M33" s="47"/>
      <c r="N33" s="47"/>
      <c r="O33" s="48" t="s">
        <v>573</v>
      </c>
      <c r="P33" s="47"/>
      <c r="Q33" s="47"/>
    </row>
    <row r="34" spans="1:17" s="39" customFormat="1" ht="33.75" customHeight="1">
      <c r="A34" s="44" t="s">
        <v>567</v>
      </c>
      <c r="B34" s="45" t="s">
        <v>624</v>
      </c>
      <c r="C34" s="73" t="s">
        <v>618</v>
      </c>
      <c r="D34" s="73"/>
      <c r="E34" s="46" t="s">
        <v>625</v>
      </c>
      <c r="F34" s="46" t="s">
        <v>118</v>
      </c>
      <c r="G34" s="46" t="s">
        <v>354</v>
      </c>
      <c r="H34" s="36" t="s">
        <v>626</v>
      </c>
      <c r="I34" s="37" t="s">
        <v>580</v>
      </c>
      <c r="J34" s="47"/>
      <c r="K34" s="38"/>
      <c r="L34" s="44" t="s">
        <v>39</v>
      </c>
      <c r="M34" s="47"/>
      <c r="N34" s="47"/>
      <c r="O34" s="48" t="s">
        <v>573</v>
      </c>
      <c r="P34" s="47"/>
      <c r="Q34" s="47"/>
    </row>
    <row r="35" spans="1:17" s="39" customFormat="1" ht="33.75" customHeight="1">
      <c r="A35" s="44" t="s">
        <v>567</v>
      </c>
      <c r="B35" s="45" t="s">
        <v>627</v>
      </c>
      <c r="C35" s="73" t="s">
        <v>628</v>
      </c>
      <c r="D35" s="73"/>
      <c r="E35" s="46" t="s">
        <v>619</v>
      </c>
      <c r="F35" s="46" t="s">
        <v>118</v>
      </c>
      <c r="G35" s="46" t="s">
        <v>354</v>
      </c>
      <c r="H35" s="36" t="s">
        <v>629</v>
      </c>
      <c r="I35" s="37" t="s">
        <v>580</v>
      </c>
      <c r="J35" s="47"/>
      <c r="K35" s="38"/>
      <c r="L35" s="44" t="s">
        <v>39</v>
      </c>
      <c r="M35" s="47"/>
      <c r="N35" s="47"/>
      <c r="O35" s="48" t="s">
        <v>573</v>
      </c>
      <c r="P35" s="47"/>
      <c r="Q35" s="47"/>
    </row>
    <row r="36" spans="1:17" s="39" customFormat="1" ht="33.75" customHeight="1">
      <c r="A36" s="44" t="s">
        <v>567</v>
      </c>
      <c r="B36" s="45" t="s">
        <v>630</v>
      </c>
      <c r="C36" s="73" t="s">
        <v>628</v>
      </c>
      <c r="D36" s="73"/>
      <c r="E36" s="46" t="s">
        <v>622</v>
      </c>
      <c r="F36" s="46" t="s">
        <v>118</v>
      </c>
      <c r="G36" s="46" t="s">
        <v>354</v>
      </c>
      <c r="H36" s="36" t="s">
        <v>631</v>
      </c>
      <c r="I36" s="37" t="s">
        <v>580</v>
      </c>
      <c r="J36" s="47"/>
      <c r="K36" s="38"/>
      <c r="L36" s="44" t="s">
        <v>39</v>
      </c>
      <c r="M36" s="47"/>
      <c r="N36" s="47"/>
      <c r="O36" s="48" t="s">
        <v>573</v>
      </c>
      <c r="P36" s="47"/>
      <c r="Q36" s="47"/>
    </row>
    <row r="37" spans="1:17" s="39" customFormat="1" ht="33.75" customHeight="1">
      <c r="A37" s="44" t="s">
        <v>567</v>
      </c>
      <c r="B37" s="45" t="s">
        <v>632</v>
      </c>
      <c r="C37" s="73" t="s">
        <v>628</v>
      </c>
      <c r="D37" s="73"/>
      <c r="E37" s="46" t="s">
        <v>625</v>
      </c>
      <c r="F37" s="46" t="s">
        <v>118</v>
      </c>
      <c r="G37" s="46" t="s">
        <v>354</v>
      </c>
      <c r="H37" s="36" t="s">
        <v>633</v>
      </c>
      <c r="I37" s="37" t="s">
        <v>580</v>
      </c>
      <c r="J37" s="47"/>
      <c r="K37" s="38"/>
      <c r="L37" s="44" t="s">
        <v>39</v>
      </c>
      <c r="M37" s="47"/>
      <c r="N37" s="47"/>
      <c r="O37" s="48" t="s">
        <v>573</v>
      </c>
      <c r="P37" s="47"/>
      <c r="Q37" s="47"/>
    </row>
    <row r="38" spans="1:17" s="39" customFormat="1" ht="33.75" customHeight="1">
      <c r="A38" s="44" t="s">
        <v>567</v>
      </c>
      <c r="B38" s="45" t="s">
        <v>634</v>
      </c>
      <c r="C38" s="73" t="s">
        <v>635</v>
      </c>
      <c r="D38" s="73"/>
      <c r="E38" s="46" t="s">
        <v>636</v>
      </c>
      <c r="F38" s="46" t="s">
        <v>118</v>
      </c>
      <c r="G38" s="46" t="s">
        <v>354</v>
      </c>
      <c r="H38" s="36" t="s">
        <v>637</v>
      </c>
      <c r="I38" s="37" t="s">
        <v>580</v>
      </c>
      <c r="J38" s="47"/>
      <c r="K38" s="38"/>
      <c r="L38" s="44" t="s">
        <v>39</v>
      </c>
      <c r="M38" s="47"/>
      <c r="N38" s="47"/>
      <c r="O38" s="48" t="s">
        <v>573</v>
      </c>
      <c r="P38" s="47"/>
      <c r="Q38" s="47"/>
    </row>
    <row r="39" spans="1:17" s="39" customFormat="1" ht="33.75" customHeight="1">
      <c r="A39" s="44" t="s">
        <v>567</v>
      </c>
      <c r="B39" s="45" t="s">
        <v>638</v>
      </c>
      <c r="C39" s="73" t="s">
        <v>639</v>
      </c>
      <c r="D39" s="73"/>
      <c r="E39" s="46" t="s">
        <v>640</v>
      </c>
      <c r="F39" s="46" t="s">
        <v>118</v>
      </c>
      <c r="G39" s="46" t="s">
        <v>641</v>
      </c>
      <c r="H39" s="36" t="s">
        <v>642</v>
      </c>
      <c r="I39" s="37" t="s">
        <v>580</v>
      </c>
      <c r="J39" s="47"/>
      <c r="K39" s="38"/>
      <c r="L39" s="44" t="s">
        <v>39</v>
      </c>
      <c r="M39" s="47"/>
      <c r="N39" s="47"/>
      <c r="O39" s="48" t="s">
        <v>643</v>
      </c>
      <c r="P39" s="47"/>
      <c r="Q39" s="47"/>
    </row>
    <row r="40" spans="1:17" s="39" customFormat="1" ht="33.75" customHeight="1">
      <c r="A40" s="44" t="s">
        <v>644</v>
      </c>
      <c r="B40" s="45" t="s">
        <v>645</v>
      </c>
      <c r="C40" s="73" t="s">
        <v>639</v>
      </c>
      <c r="D40" s="73"/>
      <c r="E40" s="46" t="s">
        <v>646</v>
      </c>
      <c r="F40" s="46" t="s">
        <v>118</v>
      </c>
      <c r="G40" s="46" t="s">
        <v>641</v>
      </c>
      <c r="H40" s="36" t="s">
        <v>642</v>
      </c>
      <c r="I40" s="37" t="s">
        <v>580</v>
      </c>
      <c r="J40" s="47"/>
      <c r="K40" s="38"/>
      <c r="L40" s="44" t="s">
        <v>39</v>
      </c>
      <c r="M40" s="47"/>
      <c r="N40" s="47"/>
      <c r="O40" s="48" t="s">
        <v>643</v>
      </c>
      <c r="P40" s="47"/>
      <c r="Q40" s="47"/>
    </row>
    <row r="41" spans="1:17" s="39" customFormat="1" ht="33.75" customHeight="1">
      <c r="A41" s="44" t="s">
        <v>644</v>
      </c>
      <c r="B41" s="45" t="s">
        <v>647</v>
      </c>
      <c r="C41" s="73" t="s">
        <v>639</v>
      </c>
      <c r="D41" s="73"/>
      <c r="E41" s="46" t="s">
        <v>648</v>
      </c>
      <c r="F41" s="46" t="s">
        <v>118</v>
      </c>
      <c r="G41" s="46" t="s">
        <v>641</v>
      </c>
      <c r="H41" s="36" t="s">
        <v>642</v>
      </c>
      <c r="I41" s="37" t="s">
        <v>580</v>
      </c>
      <c r="J41" s="47"/>
      <c r="K41" s="38"/>
      <c r="L41" s="44" t="s">
        <v>39</v>
      </c>
      <c r="M41" s="47"/>
      <c r="N41" s="47"/>
      <c r="O41" s="48" t="s">
        <v>643</v>
      </c>
      <c r="P41" s="47"/>
      <c r="Q41" s="47"/>
    </row>
    <row r="42" spans="1:17" s="39" customFormat="1" ht="33.75" customHeight="1">
      <c r="A42" s="44" t="s">
        <v>644</v>
      </c>
      <c r="B42" s="45" t="s">
        <v>649</v>
      </c>
      <c r="C42" s="73" t="s">
        <v>650</v>
      </c>
      <c r="D42" s="73"/>
      <c r="E42" s="46" t="s">
        <v>651</v>
      </c>
      <c r="F42" s="46" t="s">
        <v>118</v>
      </c>
      <c r="G42" s="46" t="s">
        <v>641</v>
      </c>
      <c r="H42" s="36" t="s">
        <v>652</v>
      </c>
      <c r="I42" s="37" t="s">
        <v>580</v>
      </c>
      <c r="J42" s="47"/>
      <c r="K42" s="38"/>
      <c r="L42" s="44" t="s">
        <v>39</v>
      </c>
      <c r="M42" s="47"/>
      <c r="N42" s="47"/>
      <c r="O42" s="48" t="s">
        <v>643</v>
      </c>
      <c r="P42" s="47"/>
      <c r="Q42" s="47"/>
    </row>
    <row r="43" spans="1:17" s="39" customFormat="1" ht="33.75" customHeight="1">
      <c r="A43" s="44" t="s">
        <v>644</v>
      </c>
      <c r="B43" s="45" t="s">
        <v>653</v>
      </c>
      <c r="C43" s="73" t="s">
        <v>650</v>
      </c>
      <c r="D43" s="73"/>
      <c r="E43" s="46" t="s">
        <v>654</v>
      </c>
      <c r="F43" s="46" t="s">
        <v>118</v>
      </c>
      <c r="G43" s="46" t="s">
        <v>641</v>
      </c>
      <c r="H43" s="36" t="s">
        <v>655</v>
      </c>
      <c r="I43" s="37" t="s">
        <v>580</v>
      </c>
      <c r="J43" s="47"/>
      <c r="K43" s="38"/>
      <c r="L43" s="44" t="s">
        <v>39</v>
      </c>
      <c r="M43" s="47"/>
      <c r="N43" s="47"/>
      <c r="O43" s="48" t="s">
        <v>643</v>
      </c>
      <c r="P43" s="47"/>
      <c r="Q43" s="47"/>
    </row>
    <row r="44" spans="1:17" s="39" customFormat="1" ht="33.75" customHeight="1">
      <c r="A44" s="44" t="s">
        <v>644</v>
      </c>
      <c r="B44" s="45" t="s">
        <v>656</v>
      </c>
      <c r="C44" s="73" t="s">
        <v>650</v>
      </c>
      <c r="D44" s="73"/>
      <c r="E44" s="46" t="s">
        <v>657</v>
      </c>
      <c r="F44" s="46" t="s">
        <v>118</v>
      </c>
      <c r="G44" s="46" t="s">
        <v>641</v>
      </c>
      <c r="H44" s="36" t="s">
        <v>658</v>
      </c>
      <c r="I44" s="37" t="s">
        <v>580</v>
      </c>
      <c r="J44" s="47"/>
      <c r="K44" s="38"/>
      <c r="L44" s="44" t="s">
        <v>39</v>
      </c>
      <c r="M44" s="47"/>
      <c r="N44" s="47"/>
      <c r="O44" s="48" t="s">
        <v>643</v>
      </c>
      <c r="P44" s="47"/>
      <c r="Q44" s="47"/>
    </row>
    <row r="45" spans="1:17" s="39" customFormat="1" ht="33.75" customHeight="1">
      <c r="A45" s="44" t="s">
        <v>644</v>
      </c>
      <c r="B45" s="45" t="s">
        <v>659</v>
      </c>
      <c r="C45" s="73" t="s">
        <v>660</v>
      </c>
      <c r="D45" s="73"/>
      <c r="E45" s="46" t="s">
        <v>661</v>
      </c>
      <c r="F45" s="46" t="s">
        <v>118</v>
      </c>
      <c r="G45" s="46" t="s">
        <v>641</v>
      </c>
      <c r="H45" s="36" t="s">
        <v>662</v>
      </c>
      <c r="I45" s="37" t="s">
        <v>580</v>
      </c>
      <c r="J45" s="47"/>
      <c r="K45" s="38"/>
      <c r="L45" s="44" t="s">
        <v>39</v>
      </c>
      <c r="M45" s="47"/>
      <c r="N45" s="47"/>
      <c r="O45" s="48" t="s">
        <v>643</v>
      </c>
      <c r="P45" s="47"/>
      <c r="Q45" s="47"/>
    </row>
    <row r="46" spans="1:17" s="39" customFormat="1" ht="68.25" customHeight="1">
      <c r="A46" s="44" t="s">
        <v>644</v>
      </c>
      <c r="B46" s="45" t="s">
        <v>663</v>
      </c>
      <c r="C46" s="73" t="s">
        <v>660</v>
      </c>
      <c r="D46" s="73"/>
      <c r="E46" s="46" t="s">
        <v>664</v>
      </c>
      <c r="F46" s="46" t="s">
        <v>118</v>
      </c>
      <c r="G46" s="46" t="s">
        <v>641</v>
      </c>
      <c r="H46" s="36" t="s">
        <v>665</v>
      </c>
      <c r="I46" s="37" t="s">
        <v>580</v>
      </c>
      <c r="J46" s="47"/>
      <c r="K46" s="38"/>
      <c r="L46" s="44" t="s">
        <v>39</v>
      </c>
      <c r="M46" s="47"/>
      <c r="N46" s="47"/>
      <c r="O46" s="48" t="s">
        <v>643</v>
      </c>
      <c r="P46" s="47"/>
      <c r="Q46" s="47"/>
    </row>
    <row r="47" spans="1:17" s="39" customFormat="1" ht="54" customHeight="1">
      <c r="A47" s="44" t="s">
        <v>644</v>
      </c>
      <c r="B47" s="45" t="s">
        <v>666</v>
      </c>
      <c r="C47" s="73" t="s">
        <v>660</v>
      </c>
      <c r="D47" s="73"/>
      <c r="E47" s="46" t="s">
        <v>667</v>
      </c>
      <c r="F47" s="46" t="s">
        <v>118</v>
      </c>
      <c r="G47" s="46" t="s">
        <v>641</v>
      </c>
      <c r="H47" s="36" t="s">
        <v>668</v>
      </c>
      <c r="I47" s="37" t="s">
        <v>580</v>
      </c>
      <c r="J47" s="47"/>
      <c r="K47" s="38"/>
      <c r="L47" s="44" t="s">
        <v>39</v>
      </c>
      <c r="M47" s="47"/>
      <c r="N47" s="47"/>
      <c r="O47" s="48" t="s">
        <v>643</v>
      </c>
      <c r="P47" s="47"/>
      <c r="Q47" s="47"/>
    </row>
    <row r="48" spans="1:17" s="39" customFormat="1" ht="75" customHeight="1">
      <c r="A48" s="44" t="s">
        <v>644</v>
      </c>
      <c r="B48" s="45" t="s">
        <v>669</v>
      </c>
      <c r="C48" s="73" t="s">
        <v>670</v>
      </c>
      <c r="D48" s="73"/>
      <c r="E48" s="46" t="s">
        <v>671</v>
      </c>
      <c r="F48" s="46" t="s">
        <v>118</v>
      </c>
      <c r="G48" s="46" t="s">
        <v>641</v>
      </c>
      <c r="H48" s="36" t="s">
        <v>668</v>
      </c>
      <c r="I48" s="37" t="s">
        <v>580</v>
      </c>
      <c r="J48" s="47"/>
      <c r="K48" s="38"/>
      <c r="L48" s="44" t="s">
        <v>39</v>
      </c>
      <c r="M48" s="47"/>
      <c r="N48" s="47"/>
      <c r="O48" s="48" t="s">
        <v>643</v>
      </c>
      <c r="P48" s="47"/>
      <c r="Q48" s="47"/>
    </row>
    <row r="49" spans="1:17" s="39" customFormat="1" ht="64.5" customHeight="1">
      <c r="A49" s="44" t="s">
        <v>644</v>
      </c>
      <c r="B49" s="45" t="s">
        <v>672</v>
      </c>
      <c r="C49" s="73" t="s">
        <v>670</v>
      </c>
      <c r="D49" s="73"/>
      <c r="E49" s="46" t="s">
        <v>673</v>
      </c>
      <c r="F49" s="46" t="s">
        <v>118</v>
      </c>
      <c r="G49" s="46" t="s">
        <v>641</v>
      </c>
      <c r="H49" s="36" t="s">
        <v>668</v>
      </c>
      <c r="I49" s="37" t="s">
        <v>580</v>
      </c>
      <c r="J49" s="47"/>
      <c r="K49" s="38"/>
      <c r="L49" s="44" t="s">
        <v>39</v>
      </c>
      <c r="M49" s="47"/>
      <c r="N49" s="47"/>
      <c r="O49" s="48" t="s">
        <v>643</v>
      </c>
      <c r="P49" s="47"/>
      <c r="Q49" s="47"/>
    </row>
    <row r="50" spans="1:17" s="39" customFormat="1" ht="49.5" customHeight="1">
      <c r="A50" s="44" t="s">
        <v>644</v>
      </c>
      <c r="B50" s="45" t="s">
        <v>674</v>
      </c>
      <c r="C50" s="73" t="s">
        <v>675</v>
      </c>
      <c r="D50" s="73"/>
      <c r="E50" s="46" t="s">
        <v>676</v>
      </c>
      <c r="F50" s="46" t="s">
        <v>118</v>
      </c>
      <c r="G50" s="46" t="s">
        <v>641</v>
      </c>
      <c r="H50" s="36" t="s">
        <v>668</v>
      </c>
      <c r="I50" s="37" t="s">
        <v>580</v>
      </c>
      <c r="J50" s="47"/>
      <c r="K50" s="38"/>
      <c r="L50" s="44" t="s">
        <v>39</v>
      </c>
      <c r="M50" s="47"/>
      <c r="N50" s="47"/>
      <c r="O50" s="48" t="s">
        <v>643</v>
      </c>
      <c r="P50" s="47"/>
      <c r="Q50" s="47"/>
    </row>
    <row r="51" spans="1:17" s="39" customFormat="1" ht="49.5" customHeight="1">
      <c r="A51" s="44" t="s">
        <v>644</v>
      </c>
      <c r="B51" s="45" t="s">
        <v>677</v>
      </c>
      <c r="C51" s="73" t="s">
        <v>675</v>
      </c>
      <c r="D51" s="73"/>
      <c r="E51" s="46" t="s">
        <v>678</v>
      </c>
      <c r="F51" s="46" t="s">
        <v>118</v>
      </c>
      <c r="G51" s="46" t="s">
        <v>641</v>
      </c>
      <c r="H51" s="36" t="s">
        <v>668</v>
      </c>
      <c r="I51" s="37" t="s">
        <v>580</v>
      </c>
      <c r="J51" s="47"/>
      <c r="K51" s="38"/>
      <c r="L51" s="44" t="s">
        <v>39</v>
      </c>
      <c r="M51" s="47"/>
      <c r="N51" s="47"/>
      <c r="O51" s="48" t="s">
        <v>643</v>
      </c>
      <c r="P51" s="47"/>
      <c r="Q51" s="47"/>
    </row>
    <row r="52" spans="1:17" s="39" customFormat="1" ht="49.5" customHeight="1">
      <c r="A52" s="44" t="s">
        <v>644</v>
      </c>
      <c r="B52" s="45" t="s">
        <v>679</v>
      </c>
      <c r="C52" s="73" t="s">
        <v>675</v>
      </c>
      <c r="D52" s="73"/>
      <c r="E52" s="46" t="s">
        <v>680</v>
      </c>
      <c r="F52" s="46" t="s">
        <v>118</v>
      </c>
      <c r="G52" s="46" t="s">
        <v>641</v>
      </c>
      <c r="H52" s="36" t="s">
        <v>668</v>
      </c>
      <c r="I52" s="37" t="s">
        <v>580</v>
      </c>
      <c r="J52" s="47"/>
      <c r="K52" s="38"/>
      <c r="L52" s="44" t="s">
        <v>39</v>
      </c>
      <c r="M52" s="47"/>
      <c r="N52" s="47"/>
      <c r="O52" s="48" t="s">
        <v>643</v>
      </c>
      <c r="P52" s="47"/>
      <c r="Q52" s="47"/>
    </row>
    <row r="53" spans="1:17" s="39" customFormat="1" ht="49.5" customHeight="1">
      <c r="A53" s="44" t="s">
        <v>644</v>
      </c>
      <c r="B53" s="45" t="s">
        <v>681</v>
      </c>
      <c r="C53" s="73" t="s">
        <v>682</v>
      </c>
      <c r="D53" s="73"/>
      <c r="E53" s="46" t="s">
        <v>683</v>
      </c>
      <c r="F53" s="46" t="s">
        <v>118</v>
      </c>
      <c r="G53" s="46" t="s">
        <v>641</v>
      </c>
      <c r="H53" s="36" t="s">
        <v>668</v>
      </c>
      <c r="I53" s="37" t="s">
        <v>580</v>
      </c>
      <c r="J53" s="47"/>
      <c r="K53" s="38"/>
      <c r="L53" s="44" t="s">
        <v>39</v>
      </c>
      <c r="M53" s="47"/>
      <c r="N53" s="47"/>
      <c r="O53" s="48" t="s">
        <v>643</v>
      </c>
      <c r="P53" s="47"/>
      <c r="Q53" s="47"/>
    </row>
    <row r="54" spans="1:17" s="39" customFormat="1" ht="49.5" customHeight="1">
      <c r="A54" s="44" t="s">
        <v>644</v>
      </c>
      <c r="B54" s="45" t="s">
        <v>684</v>
      </c>
      <c r="C54" s="73" t="s">
        <v>682</v>
      </c>
      <c r="D54" s="73"/>
      <c r="E54" s="46" t="s">
        <v>685</v>
      </c>
      <c r="F54" s="46" t="s">
        <v>118</v>
      </c>
      <c r="G54" s="46" t="s">
        <v>641</v>
      </c>
      <c r="H54" s="36" t="s">
        <v>668</v>
      </c>
      <c r="I54" s="37" t="s">
        <v>580</v>
      </c>
      <c r="J54" s="47"/>
      <c r="K54" s="38"/>
      <c r="L54" s="44" t="s">
        <v>39</v>
      </c>
      <c r="M54" s="47"/>
      <c r="N54" s="47"/>
      <c r="O54" s="48" t="s">
        <v>643</v>
      </c>
      <c r="P54" s="47"/>
      <c r="Q54" s="47"/>
    </row>
    <row r="55" spans="1:17" s="39" customFormat="1" ht="49.5" customHeight="1">
      <c r="A55" s="44" t="s">
        <v>644</v>
      </c>
      <c r="B55" s="45" t="s">
        <v>686</v>
      </c>
      <c r="C55" s="73" t="s">
        <v>682</v>
      </c>
      <c r="D55" s="73"/>
      <c r="E55" s="46" t="s">
        <v>687</v>
      </c>
      <c r="F55" s="46" t="s">
        <v>118</v>
      </c>
      <c r="G55" s="46" t="s">
        <v>641</v>
      </c>
      <c r="H55" s="36" t="s">
        <v>668</v>
      </c>
      <c r="I55" s="37" t="s">
        <v>580</v>
      </c>
      <c r="J55" s="47"/>
      <c r="K55" s="38"/>
      <c r="L55" s="44" t="s">
        <v>39</v>
      </c>
      <c r="M55" s="47"/>
      <c r="N55" s="47"/>
      <c r="O55" s="48" t="s">
        <v>643</v>
      </c>
      <c r="P55" s="47"/>
      <c r="Q55" s="47"/>
    </row>
    <row r="56" spans="1:17" s="39" customFormat="1" ht="20.25" customHeight="1">
      <c r="A56" s="74" t="s">
        <v>691</v>
      </c>
      <c r="B56" s="45" t="s">
        <v>725</v>
      </c>
      <c r="C56" s="73" t="s">
        <v>726</v>
      </c>
      <c r="D56" s="73"/>
      <c r="E56" s="46" t="s">
        <v>727</v>
      </c>
      <c r="F56" s="46" t="s">
        <v>118</v>
      </c>
      <c r="G56" s="46" t="s">
        <v>728</v>
      </c>
      <c r="H56" s="36" t="s">
        <v>729</v>
      </c>
      <c r="I56" s="37" t="s">
        <v>730</v>
      </c>
      <c r="J56" s="47"/>
      <c r="K56" s="38"/>
      <c r="L56" s="44" t="s">
        <v>39</v>
      </c>
      <c r="M56" s="47"/>
      <c r="N56" s="47"/>
      <c r="O56" s="48" t="s">
        <v>731</v>
      </c>
      <c r="P56" s="47"/>
      <c r="Q56" s="47"/>
    </row>
    <row r="57" spans="1:17" s="39" customFormat="1" ht="20.25" customHeight="1">
      <c r="A57" s="44" t="s">
        <v>691</v>
      </c>
      <c r="B57" s="45" t="s">
        <v>732</v>
      </c>
      <c r="C57" s="73" t="s">
        <v>726</v>
      </c>
      <c r="D57" s="73"/>
      <c r="E57" s="46" t="s">
        <v>733</v>
      </c>
      <c r="F57" s="46" t="s">
        <v>118</v>
      </c>
      <c r="G57" s="46" t="s">
        <v>728</v>
      </c>
      <c r="H57" s="36" t="s">
        <v>734</v>
      </c>
      <c r="I57" s="37" t="s">
        <v>730</v>
      </c>
      <c r="J57" s="47"/>
      <c r="K57" s="38"/>
      <c r="L57" s="44" t="s">
        <v>39</v>
      </c>
      <c r="M57" s="47"/>
      <c r="N57" s="47"/>
      <c r="O57" s="48" t="s">
        <v>731</v>
      </c>
      <c r="P57" s="47"/>
      <c r="Q57" s="47"/>
    </row>
    <row r="58" spans="1:17" s="39" customFormat="1" ht="20.25" customHeight="1">
      <c r="A58" s="44" t="s">
        <v>691</v>
      </c>
      <c r="B58" s="45" t="s">
        <v>735</v>
      </c>
      <c r="C58" s="73" t="s">
        <v>726</v>
      </c>
      <c r="D58" s="73"/>
      <c r="E58" s="46" t="s">
        <v>736</v>
      </c>
      <c r="F58" s="46" t="s">
        <v>118</v>
      </c>
      <c r="G58" s="46" t="s">
        <v>728</v>
      </c>
      <c r="H58" s="36" t="s">
        <v>734</v>
      </c>
      <c r="I58" s="37" t="s">
        <v>730</v>
      </c>
      <c r="J58" s="47"/>
      <c r="K58" s="38"/>
      <c r="L58" s="44" t="s">
        <v>39</v>
      </c>
      <c r="M58" s="47"/>
      <c r="N58" s="47"/>
      <c r="O58" s="48" t="s">
        <v>731</v>
      </c>
      <c r="P58" s="47"/>
      <c r="Q58" s="47"/>
    </row>
    <row r="59" spans="1:17" s="39" customFormat="1" ht="20.25" customHeight="1">
      <c r="A59" s="44" t="s">
        <v>691</v>
      </c>
      <c r="B59" s="45" t="s">
        <v>737</v>
      </c>
      <c r="C59" s="73" t="s">
        <v>738</v>
      </c>
      <c r="D59" s="73" t="s">
        <v>739</v>
      </c>
      <c r="E59" s="46" t="s">
        <v>740</v>
      </c>
      <c r="F59" s="46" t="s">
        <v>118</v>
      </c>
      <c r="G59" s="46" t="s">
        <v>728</v>
      </c>
      <c r="H59" s="36" t="s">
        <v>741</v>
      </c>
      <c r="I59" s="37" t="s">
        <v>730</v>
      </c>
      <c r="J59" s="47"/>
      <c r="K59" s="38"/>
      <c r="L59" s="44" t="s">
        <v>39</v>
      </c>
      <c r="M59" s="47"/>
      <c r="N59" s="47"/>
      <c r="O59" s="48" t="s">
        <v>731</v>
      </c>
      <c r="P59" s="47"/>
      <c r="Q59" s="47"/>
    </row>
    <row r="60" spans="1:17" s="39" customFormat="1" ht="20.25" customHeight="1">
      <c r="A60" s="44" t="s">
        <v>691</v>
      </c>
      <c r="B60" s="45" t="s">
        <v>742</v>
      </c>
      <c r="C60" s="73" t="s">
        <v>738</v>
      </c>
      <c r="D60" s="73"/>
      <c r="E60" s="46" t="s">
        <v>743</v>
      </c>
      <c r="F60" s="46" t="s">
        <v>118</v>
      </c>
      <c r="G60" s="46" t="s">
        <v>728</v>
      </c>
      <c r="H60" s="36" t="s">
        <v>744</v>
      </c>
      <c r="I60" s="37" t="s">
        <v>730</v>
      </c>
      <c r="J60" s="47"/>
      <c r="K60" s="38"/>
      <c r="L60" s="44" t="s">
        <v>39</v>
      </c>
      <c r="M60" s="47"/>
      <c r="N60" s="47"/>
      <c r="O60" s="48" t="s">
        <v>731</v>
      </c>
      <c r="P60" s="47"/>
      <c r="Q60" s="47"/>
    </row>
    <row r="61" spans="1:17" s="39" customFormat="1" ht="20.25" customHeight="1">
      <c r="A61" s="44" t="s">
        <v>691</v>
      </c>
      <c r="B61" s="45" t="s">
        <v>745</v>
      </c>
      <c r="C61" s="73" t="s">
        <v>738</v>
      </c>
      <c r="D61" s="73"/>
      <c r="E61" s="46" t="s">
        <v>746</v>
      </c>
      <c r="F61" s="46" t="s">
        <v>118</v>
      </c>
      <c r="G61" s="46" t="s">
        <v>728</v>
      </c>
      <c r="H61" s="36" t="s">
        <v>747</v>
      </c>
      <c r="I61" s="37" t="s">
        <v>730</v>
      </c>
      <c r="J61" s="47"/>
      <c r="K61" s="38"/>
      <c r="L61" s="44" t="s">
        <v>39</v>
      </c>
      <c r="M61" s="47"/>
      <c r="N61" s="47"/>
      <c r="O61" s="48" t="s">
        <v>731</v>
      </c>
      <c r="P61" s="47"/>
      <c r="Q61" s="47"/>
    </row>
    <row r="62" spans="1:17" s="39" customFormat="1" ht="20.25" customHeight="1">
      <c r="A62" s="44" t="s">
        <v>691</v>
      </c>
      <c r="B62" s="45" t="s">
        <v>748</v>
      </c>
      <c r="C62" s="73" t="s">
        <v>749</v>
      </c>
      <c r="D62" s="73"/>
      <c r="E62" s="46" t="s">
        <v>750</v>
      </c>
      <c r="F62" s="46" t="s">
        <v>118</v>
      </c>
      <c r="G62" s="46" t="s">
        <v>728</v>
      </c>
      <c r="H62" s="36" t="s">
        <v>751</v>
      </c>
      <c r="I62" s="37" t="s">
        <v>730</v>
      </c>
      <c r="J62" s="47"/>
      <c r="K62" s="38"/>
      <c r="L62" s="44" t="s">
        <v>39</v>
      </c>
      <c r="M62" s="47"/>
      <c r="N62" s="47"/>
      <c r="O62" s="48" t="s">
        <v>731</v>
      </c>
      <c r="P62" s="47"/>
      <c r="Q62" s="47"/>
    </row>
    <row r="63" spans="1:17" s="39" customFormat="1" ht="20.25" customHeight="1">
      <c r="A63" s="44" t="s">
        <v>691</v>
      </c>
      <c r="B63" s="45" t="s">
        <v>752</v>
      </c>
      <c r="C63" s="73" t="s">
        <v>749</v>
      </c>
      <c r="D63" s="73"/>
      <c r="E63" s="46" t="s">
        <v>753</v>
      </c>
      <c r="F63" s="46" t="s">
        <v>118</v>
      </c>
      <c r="G63" s="46" t="s">
        <v>728</v>
      </c>
      <c r="H63" s="36" t="s">
        <v>754</v>
      </c>
      <c r="I63" s="37" t="s">
        <v>730</v>
      </c>
      <c r="J63" s="47"/>
      <c r="K63" s="38"/>
      <c r="L63" s="44" t="s">
        <v>39</v>
      </c>
      <c r="M63" s="47"/>
      <c r="N63" s="47"/>
      <c r="O63" s="48" t="s">
        <v>731</v>
      </c>
      <c r="P63" s="47"/>
      <c r="Q63" s="47"/>
    </row>
    <row r="64" spans="1:17" s="39" customFormat="1" ht="20.25" customHeight="1">
      <c r="A64" s="44" t="s">
        <v>691</v>
      </c>
      <c r="B64" s="45" t="s">
        <v>755</v>
      </c>
      <c r="C64" s="73" t="s">
        <v>749</v>
      </c>
      <c r="D64" s="73"/>
      <c r="E64" s="46" t="s">
        <v>756</v>
      </c>
      <c r="F64" s="46" t="s">
        <v>118</v>
      </c>
      <c r="G64" s="46" t="s">
        <v>728</v>
      </c>
      <c r="H64" s="36" t="s">
        <v>754</v>
      </c>
      <c r="I64" s="37" t="s">
        <v>730</v>
      </c>
      <c r="J64" s="47"/>
      <c r="K64" s="38"/>
      <c r="L64" s="44" t="s">
        <v>39</v>
      </c>
      <c r="M64" s="47"/>
      <c r="N64" s="47"/>
      <c r="O64" s="48" t="s">
        <v>731</v>
      </c>
      <c r="P64" s="47"/>
      <c r="Q64" s="47"/>
    </row>
    <row r="65" spans="1:17" s="39" customFormat="1" ht="20.25" customHeight="1">
      <c r="A65" s="44" t="s">
        <v>691</v>
      </c>
      <c r="B65" s="45" t="s">
        <v>757</v>
      </c>
      <c r="C65" s="73" t="s">
        <v>758</v>
      </c>
      <c r="D65" s="73"/>
      <c r="E65" s="46" t="s">
        <v>759</v>
      </c>
      <c r="F65" s="46" t="s">
        <v>118</v>
      </c>
      <c r="G65" s="46" t="s">
        <v>728</v>
      </c>
      <c r="H65" s="36" t="s">
        <v>760</v>
      </c>
      <c r="I65" s="37" t="s">
        <v>761</v>
      </c>
      <c r="J65" s="47"/>
      <c r="K65" s="38"/>
      <c r="L65" s="44" t="s">
        <v>39</v>
      </c>
      <c r="M65" s="47"/>
      <c r="N65" s="47"/>
      <c r="O65" s="48" t="s">
        <v>731</v>
      </c>
      <c r="P65" s="47"/>
      <c r="Q65" s="47"/>
    </row>
    <row r="66" spans="1:17" s="39" customFormat="1" ht="20.25" customHeight="1">
      <c r="A66" s="44" t="s">
        <v>691</v>
      </c>
      <c r="B66" s="45" t="s">
        <v>762</v>
      </c>
      <c r="C66" s="73" t="s">
        <v>763</v>
      </c>
      <c r="D66" s="73"/>
      <c r="E66" s="46" t="s">
        <v>764</v>
      </c>
      <c r="F66" s="46" t="s">
        <v>118</v>
      </c>
      <c r="G66" s="46" t="s">
        <v>728</v>
      </c>
      <c r="H66" s="36" t="s">
        <v>765</v>
      </c>
      <c r="I66" s="37" t="s">
        <v>766</v>
      </c>
      <c r="J66" s="47"/>
      <c r="K66" s="38"/>
      <c r="L66" s="44" t="s">
        <v>39</v>
      </c>
      <c r="M66" s="47"/>
      <c r="N66" s="47"/>
      <c r="O66" s="48" t="s">
        <v>731</v>
      </c>
      <c r="P66" s="47"/>
      <c r="Q66" s="47"/>
    </row>
    <row r="67" spans="1:17" s="39" customFormat="1" ht="20.25" customHeight="1">
      <c r="A67" s="44" t="s">
        <v>691</v>
      </c>
      <c r="B67" s="45" t="s">
        <v>767</v>
      </c>
      <c r="C67" s="73" t="s">
        <v>768</v>
      </c>
      <c r="D67" s="73"/>
      <c r="E67" s="46" t="s">
        <v>769</v>
      </c>
      <c r="F67" s="46" t="s">
        <v>118</v>
      </c>
      <c r="G67" s="46" t="s">
        <v>728</v>
      </c>
      <c r="H67" s="36" t="s">
        <v>760</v>
      </c>
      <c r="I67" s="37" t="s">
        <v>761</v>
      </c>
      <c r="J67" s="47"/>
      <c r="K67" s="38"/>
      <c r="L67" s="44" t="s">
        <v>39</v>
      </c>
      <c r="M67" s="47"/>
      <c r="N67" s="47"/>
      <c r="O67" s="48" t="s">
        <v>731</v>
      </c>
      <c r="P67" s="47"/>
      <c r="Q67" s="47"/>
    </row>
    <row r="68" spans="1:17" s="39" customFormat="1" ht="20.25" customHeight="1">
      <c r="A68" s="44" t="s">
        <v>691</v>
      </c>
      <c r="B68" s="45" t="s">
        <v>770</v>
      </c>
      <c r="C68" s="73" t="s">
        <v>768</v>
      </c>
      <c r="D68" s="73"/>
      <c r="E68" s="46" t="s">
        <v>771</v>
      </c>
      <c r="F68" s="46" t="s">
        <v>118</v>
      </c>
      <c r="G68" s="46" t="s">
        <v>728</v>
      </c>
      <c r="H68" s="36" t="s">
        <v>760</v>
      </c>
      <c r="I68" s="37" t="s">
        <v>761</v>
      </c>
      <c r="J68" s="47"/>
      <c r="K68" s="38"/>
      <c r="L68" s="44" t="s">
        <v>39</v>
      </c>
      <c r="M68" s="47"/>
      <c r="N68" s="47"/>
      <c r="O68" s="48" t="s">
        <v>731</v>
      </c>
      <c r="P68" s="47"/>
      <c r="Q68" s="47"/>
    </row>
    <row r="69" spans="1:17" s="39" customFormat="1" ht="20.25" customHeight="1">
      <c r="A69" s="44" t="s">
        <v>691</v>
      </c>
      <c r="B69" s="45" t="s">
        <v>772</v>
      </c>
      <c r="C69" s="73" t="s">
        <v>768</v>
      </c>
      <c r="D69" s="73"/>
      <c r="E69" s="46" t="s">
        <v>773</v>
      </c>
      <c r="F69" s="46" t="s">
        <v>118</v>
      </c>
      <c r="G69" s="46" t="s">
        <v>728</v>
      </c>
      <c r="H69" s="36" t="s">
        <v>760</v>
      </c>
      <c r="I69" s="37" t="s">
        <v>761</v>
      </c>
      <c r="J69" s="47"/>
      <c r="K69" s="38"/>
      <c r="L69" s="44" t="s">
        <v>39</v>
      </c>
      <c r="M69" s="47"/>
      <c r="N69" s="47"/>
      <c r="O69" s="48" t="s">
        <v>731</v>
      </c>
      <c r="P69" s="47"/>
      <c r="Q69" s="47"/>
    </row>
    <row r="70" spans="1:17" s="39" customFormat="1" ht="23.25" customHeight="1">
      <c r="A70" s="74" t="s">
        <v>567</v>
      </c>
      <c r="B70" s="45" t="s">
        <v>774</v>
      </c>
      <c r="C70" s="73" t="s">
        <v>775</v>
      </c>
      <c r="D70" s="46"/>
      <c r="E70" s="46" t="s">
        <v>776</v>
      </c>
      <c r="F70" s="46" t="s">
        <v>118</v>
      </c>
      <c r="G70" s="46" t="s">
        <v>728</v>
      </c>
      <c r="H70" s="36" t="s">
        <v>777</v>
      </c>
      <c r="I70" s="37" t="s">
        <v>730</v>
      </c>
      <c r="J70" s="47"/>
      <c r="K70" s="38"/>
      <c r="L70" s="44" t="s">
        <v>39</v>
      </c>
      <c r="M70" s="47"/>
      <c r="N70" s="47"/>
      <c r="O70" s="48" t="s">
        <v>731</v>
      </c>
      <c r="P70" s="47"/>
      <c r="Q70" s="47"/>
    </row>
    <row r="71" spans="1:17" s="39" customFormat="1" ht="29.25" customHeight="1">
      <c r="A71" s="44" t="s">
        <v>691</v>
      </c>
      <c r="B71" s="45" t="s">
        <v>778</v>
      </c>
      <c r="C71" s="73" t="s">
        <v>779</v>
      </c>
      <c r="D71" s="46"/>
      <c r="E71" s="46" t="s">
        <v>780</v>
      </c>
      <c r="F71" s="46" t="s">
        <v>118</v>
      </c>
      <c r="G71" s="46" t="s">
        <v>728</v>
      </c>
      <c r="H71" s="36" t="s">
        <v>781</v>
      </c>
      <c r="I71" s="37" t="s">
        <v>730</v>
      </c>
      <c r="J71" s="47"/>
      <c r="K71" s="38"/>
      <c r="L71" s="44" t="s">
        <v>39</v>
      </c>
      <c r="M71" s="47"/>
      <c r="N71" s="47"/>
      <c r="O71" s="48" t="s">
        <v>731</v>
      </c>
      <c r="P71" s="47"/>
      <c r="Q71" s="47"/>
    </row>
    <row r="72" spans="1:17" s="39" customFormat="1" ht="27" customHeight="1">
      <c r="A72" s="76" t="s">
        <v>691</v>
      </c>
      <c r="B72" s="45" t="s">
        <v>782</v>
      </c>
      <c r="C72" s="75" t="s">
        <v>783</v>
      </c>
      <c r="D72" s="46"/>
      <c r="E72" s="46" t="s">
        <v>784</v>
      </c>
      <c r="F72" s="46" t="s">
        <v>785</v>
      </c>
      <c r="G72" s="46" t="s">
        <v>728</v>
      </c>
      <c r="H72" s="36" t="s">
        <v>786</v>
      </c>
      <c r="I72" s="37" t="s">
        <v>730</v>
      </c>
      <c r="J72" s="47"/>
      <c r="K72" s="38"/>
      <c r="L72" s="44" t="s">
        <v>39</v>
      </c>
      <c r="M72" s="47"/>
      <c r="N72" s="47"/>
      <c r="O72" s="48" t="s">
        <v>731</v>
      </c>
      <c r="P72" s="47"/>
      <c r="Q72" s="47"/>
    </row>
    <row r="73" spans="1:17" s="39" customFormat="1" ht="27.75" customHeight="1">
      <c r="A73" s="44" t="s">
        <v>691</v>
      </c>
      <c r="B73" s="45" t="s">
        <v>787</v>
      </c>
      <c r="C73" s="75" t="s">
        <v>783</v>
      </c>
      <c r="D73" s="46"/>
      <c r="E73" s="46" t="s">
        <v>780</v>
      </c>
      <c r="F73" s="46" t="s">
        <v>785</v>
      </c>
      <c r="G73" s="46" t="s">
        <v>728</v>
      </c>
      <c r="H73" s="36" t="s">
        <v>786</v>
      </c>
      <c r="I73" s="37" t="s">
        <v>730</v>
      </c>
      <c r="J73" s="47"/>
      <c r="K73" s="38"/>
      <c r="L73" s="44" t="s">
        <v>39</v>
      </c>
      <c r="M73" s="47"/>
      <c r="N73" s="47"/>
      <c r="O73" s="48" t="s">
        <v>731</v>
      </c>
      <c r="P73" s="47"/>
      <c r="Q73" s="47"/>
    </row>
    <row r="74" spans="1:17" s="39" customFormat="1" ht="30.75" customHeight="1">
      <c r="A74" s="44" t="s">
        <v>691</v>
      </c>
      <c r="B74" s="45" t="s">
        <v>788</v>
      </c>
      <c r="C74" s="75" t="s">
        <v>783</v>
      </c>
      <c r="D74" s="46"/>
      <c r="E74" s="46" t="s">
        <v>789</v>
      </c>
      <c r="F74" s="46" t="s">
        <v>785</v>
      </c>
      <c r="G74" s="46" t="s">
        <v>728</v>
      </c>
      <c r="H74" s="36" t="s">
        <v>790</v>
      </c>
      <c r="I74" s="37" t="s">
        <v>730</v>
      </c>
      <c r="J74" s="47"/>
      <c r="K74" s="38"/>
      <c r="L74" s="44" t="s">
        <v>39</v>
      </c>
      <c r="M74" s="47"/>
      <c r="N74" s="47"/>
      <c r="O74" s="48" t="s">
        <v>731</v>
      </c>
      <c r="P74" s="47"/>
      <c r="Q74" s="47"/>
    </row>
    <row r="75" spans="1:17" s="39" customFormat="1" ht="32.25" customHeight="1">
      <c r="A75" s="44" t="s">
        <v>691</v>
      </c>
      <c r="B75" s="45" t="s">
        <v>791</v>
      </c>
      <c r="C75" s="75" t="s">
        <v>792</v>
      </c>
      <c r="D75" s="46"/>
      <c r="E75" s="46" t="s">
        <v>793</v>
      </c>
      <c r="F75" s="46" t="s">
        <v>785</v>
      </c>
      <c r="G75" s="46" t="s">
        <v>728</v>
      </c>
      <c r="H75" s="36" t="s">
        <v>794</v>
      </c>
      <c r="I75" s="37" t="s">
        <v>730</v>
      </c>
      <c r="J75" s="47"/>
      <c r="K75" s="38"/>
      <c r="L75" s="44" t="s">
        <v>39</v>
      </c>
      <c r="M75" s="47"/>
      <c r="N75" s="47"/>
      <c r="O75" s="48" t="s">
        <v>731</v>
      </c>
      <c r="P75" s="47"/>
      <c r="Q75" s="47"/>
    </row>
    <row r="76" spans="1:17" s="39" customFormat="1" ht="28.5" customHeight="1">
      <c r="A76" s="76" t="s">
        <v>691</v>
      </c>
      <c r="B76" s="45" t="s">
        <v>795</v>
      </c>
      <c r="C76" s="75" t="s">
        <v>796</v>
      </c>
      <c r="D76" s="46"/>
      <c r="E76" s="46" t="s">
        <v>797</v>
      </c>
      <c r="F76" s="46" t="s">
        <v>785</v>
      </c>
      <c r="G76" s="46" t="s">
        <v>728</v>
      </c>
      <c r="H76" s="36" t="s">
        <v>798</v>
      </c>
      <c r="I76" s="37" t="s">
        <v>730</v>
      </c>
      <c r="J76" s="47"/>
      <c r="K76" s="38"/>
      <c r="L76" s="44" t="s">
        <v>39</v>
      </c>
      <c r="M76" s="47"/>
      <c r="N76" s="47"/>
      <c r="O76" s="48" t="s">
        <v>731</v>
      </c>
      <c r="P76" s="47"/>
      <c r="Q76" s="47"/>
    </row>
    <row r="77" spans="1:17" s="39" customFormat="1" ht="21" customHeight="1">
      <c r="A77" s="44" t="s">
        <v>691</v>
      </c>
      <c r="B77" s="45" t="s">
        <v>799</v>
      </c>
      <c r="C77" s="75" t="s">
        <v>796</v>
      </c>
      <c r="D77" s="46"/>
      <c r="E77" s="46" t="s">
        <v>800</v>
      </c>
      <c r="F77" s="46" t="s">
        <v>785</v>
      </c>
      <c r="G77" s="46" t="s">
        <v>728</v>
      </c>
      <c r="H77" s="36" t="s">
        <v>734</v>
      </c>
      <c r="I77" s="37" t="s">
        <v>730</v>
      </c>
      <c r="J77" s="47"/>
      <c r="K77" s="38"/>
      <c r="L77" s="44" t="s">
        <v>39</v>
      </c>
      <c r="M77" s="47"/>
      <c r="N77" s="47"/>
      <c r="O77" s="48" t="s">
        <v>731</v>
      </c>
      <c r="P77" s="47"/>
      <c r="Q77" s="47"/>
    </row>
    <row r="78" spans="1:17" s="39" customFormat="1" ht="21" customHeight="1">
      <c r="A78" s="44" t="s">
        <v>691</v>
      </c>
      <c r="B78" s="45" t="s">
        <v>801</v>
      </c>
      <c r="C78" s="75" t="s">
        <v>796</v>
      </c>
      <c r="D78" s="46"/>
      <c r="E78" s="46" t="s">
        <v>802</v>
      </c>
      <c r="F78" s="46" t="s">
        <v>785</v>
      </c>
      <c r="G78" s="46" t="s">
        <v>728</v>
      </c>
      <c r="H78" s="36" t="s">
        <v>741</v>
      </c>
      <c r="I78" s="37" t="s">
        <v>730</v>
      </c>
      <c r="J78" s="47"/>
      <c r="K78" s="38"/>
      <c r="L78" s="44" t="s">
        <v>39</v>
      </c>
      <c r="M78" s="47"/>
      <c r="N78" s="47"/>
      <c r="O78" s="48" t="s">
        <v>731</v>
      </c>
      <c r="P78" s="47"/>
      <c r="Q78" s="47"/>
    </row>
    <row r="79" spans="1:17" s="39" customFormat="1" ht="21" customHeight="1">
      <c r="A79" s="44" t="s">
        <v>691</v>
      </c>
      <c r="B79" s="45" t="s">
        <v>803</v>
      </c>
      <c r="C79" s="75" t="s">
        <v>796</v>
      </c>
      <c r="D79" s="46"/>
      <c r="E79" s="46" t="s">
        <v>743</v>
      </c>
      <c r="F79" s="46" t="s">
        <v>785</v>
      </c>
      <c r="G79" s="46" t="s">
        <v>728</v>
      </c>
      <c r="H79" s="36" t="s">
        <v>744</v>
      </c>
      <c r="I79" s="37" t="s">
        <v>730</v>
      </c>
      <c r="J79" s="47"/>
      <c r="K79" s="38"/>
      <c r="L79" s="44" t="s">
        <v>39</v>
      </c>
      <c r="M79" s="47"/>
      <c r="N79" s="47"/>
      <c r="O79" s="48" t="s">
        <v>731</v>
      </c>
      <c r="P79" s="47"/>
      <c r="Q79" s="47"/>
    </row>
    <row r="80" spans="1:17" s="39" customFormat="1" ht="21" customHeight="1">
      <c r="A80" s="44" t="s">
        <v>691</v>
      </c>
      <c r="B80" s="45" t="s">
        <v>804</v>
      </c>
      <c r="C80" s="77" t="s">
        <v>805</v>
      </c>
      <c r="D80" s="46"/>
      <c r="E80" s="46" t="s">
        <v>806</v>
      </c>
      <c r="F80" s="46" t="s">
        <v>785</v>
      </c>
      <c r="G80" s="46" t="s">
        <v>728</v>
      </c>
      <c r="H80" s="36" t="s">
        <v>747</v>
      </c>
      <c r="I80" s="37" t="s">
        <v>730</v>
      </c>
      <c r="J80" s="47"/>
      <c r="K80" s="38"/>
      <c r="L80" s="44" t="s">
        <v>39</v>
      </c>
      <c r="M80" s="47"/>
      <c r="N80" s="47"/>
      <c r="O80" s="48" t="s">
        <v>731</v>
      </c>
      <c r="P80" s="47"/>
      <c r="Q80" s="47"/>
    </row>
    <row r="81" spans="1:17" s="39" customFormat="1" ht="21" customHeight="1">
      <c r="A81" s="44" t="s">
        <v>691</v>
      </c>
      <c r="B81" s="45" t="s">
        <v>807</v>
      </c>
      <c r="C81" s="75" t="s">
        <v>805</v>
      </c>
      <c r="D81" s="46"/>
      <c r="E81" s="46" t="s">
        <v>808</v>
      </c>
      <c r="F81" s="46" t="s">
        <v>785</v>
      </c>
      <c r="G81" s="46" t="s">
        <v>728</v>
      </c>
      <c r="H81" s="36" t="s">
        <v>751</v>
      </c>
      <c r="I81" s="37" t="s">
        <v>730</v>
      </c>
      <c r="J81" s="47"/>
      <c r="K81" s="38"/>
      <c r="L81" s="44" t="s">
        <v>39</v>
      </c>
      <c r="M81" s="47"/>
      <c r="N81" s="47"/>
      <c r="O81" s="48" t="s">
        <v>731</v>
      </c>
      <c r="P81" s="47"/>
      <c r="Q81" s="47"/>
    </row>
    <row r="82" spans="1:17" s="39" customFormat="1" ht="21" customHeight="1">
      <c r="A82" s="44" t="s">
        <v>691</v>
      </c>
      <c r="B82" s="45" t="s">
        <v>809</v>
      </c>
      <c r="C82" s="75" t="s">
        <v>805</v>
      </c>
      <c r="D82" s="46"/>
      <c r="E82" s="46" t="s">
        <v>810</v>
      </c>
      <c r="F82" s="46" t="s">
        <v>785</v>
      </c>
      <c r="G82" s="46" t="s">
        <v>728</v>
      </c>
      <c r="H82" s="36" t="s">
        <v>754</v>
      </c>
      <c r="I82" s="37" t="s">
        <v>730</v>
      </c>
      <c r="J82" s="47"/>
      <c r="K82" s="38"/>
      <c r="L82" s="44" t="s">
        <v>39</v>
      </c>
      <c r="M82" s="47"/>
      <c r="N82" s="47"/>
      <c r="O82" s="48" t="s">
        <v>731</v>
      </c>
      <c r="P82" s="47"/>
      <c r="Q82" s="47"/>
    </row>
    <row r="83" spans="1:17" s="39" customFormat="1" ht="27.75" customHeight="1">
      <c r="A83" s="79" t="s">
        <v>567</v>
      </c>
      <c r="B83" s="45" t="s">
        <v>811</v>
      </c>
      <c r="C83" s="78" t="s">
        <v>812</v>
      </c>
      <c r="D83" s="46"/>
      <c r="E83" s="46" t="s">
        <v>813</v>
      </c>
      <c r="F83" s="46" t="s">
        <v>785</v>
      </c>
      <c r="G83" s="46" t="s">
        <v>728</v>
      </c>
      <c r="H83" s="36" t="s">
        <v>814</v>
      </c>
      <c r="I83" s="37" t="s">
        <v>730</v>
      </c>
      <c r="J83" s="47"/>
      <c r="K83" s="38"/>
      <c r="L83" s="44" t="s">
        <v>39</v>
      </c>
      <c r="M83" s="47"/>
      <c r="N83" s="47"/>
      <c r="O83" s="48" t="s">
        <v>731</v>
      </c>
      <c r="P83" s="47"/>
      <c r="Q83" s="47"/>
    </row>
    <row r="84" spans="1:17" s="39" customFormat="1" ht="27.75" customHeight="1">
      <c r="A84" s="44" t="s">
        <v>691</v>
      </c>
      <c r="B84" s="45" t="s">
        <v>815</v>
      </c>
      <c r="C84" s="78" t="s">
        <v>816</v>
      </c>
      <c r="D84" s="46"/>
      <c r="E84" s="46" t="s">
        <v>817</v>
      </c>
      <c r="F84" s="46" t="s">
        <v>785</v>
      </c>
      <c r="G84" s="46" t="s">
        <v>728</v>
      </c>
      <c r="H84" s="36" t="s">
        <v>818</v>
      </c>
      <c r="I84" s="37" t="s">
        <v>761</v>
      </c>
      <c r="J84" s="47"/>
      <c r="K84" s="38"/>
      <c r="L84" s="44" t="s">
        <v>39</v>
      </c>
      <c r="M84" s="47"/>
      <c r="N84" s="47"/>
      <c r="O84" s="48" t="s">
        <v>731</v>
      </c>
      <c r="P84" s="47"/>
      <c r="Q84" s="47"/>
    </row>
    <row r="85" spans="1:17" s="39" customFormat="1" ht="27.75" customHeight="1">
      <c r="A85" s="44" t="s">
        <v>691</v>
      </c>
      <c r="B85" s="45" t="s">
        <v>819</v>
      </c>
      <c r="C85" s="78" t="s">
        <v>816</v>
      </c>
      <c r="D85" s="46"/>
      <c r="E85" s="46" t="s">
        <v>817</v>
      </c>
      <c r="F85" s="46" t="s">
        <v>785</v>
      </c>
      <c r="G85" s="46" t="s">
        <v>728</v>
      </c>
      <c r="H85" s="36" t="s">
        <v>818</v>
      </c>
      <c r="I85" s="37" t="s">
        <v>766</v>
      </c>
      <c r="J85" s="47"/>
      <c r="K85" s="38"/>
      <c r="L85" s="44" t="s">
        <v>39</v>
      </c>
      <c r="M85" s="47"/>
      <c r="N85" s="47"/>
      <c r="O85" s="48" t="s">
        <v>731</v>
      </c>
      <c r="P85" s="47"/>
      <c r="Q85" s="47"/>
    </row>
    <row r="86" spans="1:17" s="39" customFormat="1" ht="27.75" customHeight="1">
      <c r="A86" s="44" t="s">
        <v>691</v>
      </c>
      <c r="B86" s="45" t="s">
        <v>820</v>
      </c>
      <c r="C86" s="78" t="s">
        <v>821</v>
      </c>
      <c r="D86" s="46"/>
      <c r="E86" s="46" t="s">
        <v>822</v>
      </c>
      <c r="F86" s="46" t="s">
        <v>785</v>
      </c>
      <c r="G86" s="46" t="s">
        <v>728</v>
      </c>
      <c r="H86" s="36" t="s">
        <v>823</v>
      </c>
      <c r="I86" s="37" t="s">
        <v>824</v>
      </c>
      <c r="J86" s="47"/>
      <c r="K86" s="38"/>
      <c r="L86" s="44" t="s">
        <v>39</v>
      </c>
      <c r="M86" s="47"/>
      <c r="N86" s="47"/>
      <c r="O86" s="48" t="s">
        <v>731</v>
      </c>
      <c r="P86" s="47"/>
      <c r="Q86" s="47"/>
    </row>
    <row r="87" spans="1:17" s="39" customFormat="1" ht="27.75" customHeight="1">
      <c r="A87" s="44" t="s">
        <v>691</v>
      </c>
      <c r="B87" s="45" t="s">
        <v>825</v>
      </c>
      <c r="C87" s="78" t="s">
        <v>826</v>
      </c>
      <c r="D87" s="46"/>
      <c r="E87" s="46" t="s">
        <v>827</v>
      </c>
      <c r="F87" s="46" t="s">
        <v>785</v>
      </c>
      <c r="G87" s="46" t="s">
        <v>728</v>
      </c>
      <c r="H87" s="36" t="s">
        <v>823</v>
      </c>
      <c r="I87" s="37" t="s">
        <v>828</v>
      </c>
      <c r="J87" s="47"/>
      <c r="K87" s="38"/>
      <c r="L87" s="44" t="s">
        <v>39</v>
      </c>
      <c r="M87" s="47"/>
      <c r="N87" s="47"/>
      <c r="O87" s="48" t="s">
        <v>731</v>
      </c>
      <c r="P87" s="47"/>
      <c r="Q87" s="47"/>
    </row>
    <row r="88" spans="1:17" s="39" customFormat="1" ht="27.75" customHeight="1">
      <c r="A88" s="44" t="s">
        <v>691</v>
      </c>
      <c r="B88" s="45" t="s">
        <v>829</v>
      </c>
      <c r="C88" s="78" t="s">
        <v>830</v>
      </c>
      <c r="D88" s="46"/>
      <c r="E88" s="46" t="s">
        <v>831</v>
      </c>
      <c r="F88" s="46" t="s">
        <v>785</v>
      </c>
      <c r="G88" s="46" t="s">
        <v>728</v>
      </c>
      <c r="H88" s="36" t="s">
        <v>832</v>
      </c>
      <c r="I88" s="37" t="s">
        <v>833</v>
      </c>
      <c r="J88" s="47"/>
      <c r="K88" s="38"/>
      <c r="L88" s="44" t="s">
        <v>39</v>
      </c>
      <c r="M88" s="47"/>
      <c r="N88" s="47"/>
      <c r="O88" s="48" t="s">
        <v>731</v>
      </c>
      <c r="P88" s="47"/>
      <c r="Q88" s="47"/>
    </row>
    <row r="89" spans="1:17" s="39" customFormat="1" ht="27.75" customHeight="1">
      <c r="A89" s="44" t="s">
        <v>691</v>
      </c>
      <c r="B89" s="45" t="s">
        <v>834</v>
      </c>
      <c r="C89" s="44" t="s">
        <v>835</v>
      </c>
      <c r="D89" s="46"/>
      <c r="E89" s="46" t="s">
        <v>836</v>
      </c>
      <c r="F89" s="46" t="s">
        <v>785</v>
      </c>
      <c r="G89" s="46" t="s">
        <v>728</v>
      </c>
      <c r="H89" s="36" t="s">
        <v>837</v>
      </c>
      <c r="I89" s="37" t="s">
        <v>833</v>
      </c>
      <c r="J89" s="47"/>
      <c r="K89" s="38"/>
      <c r="L89" s="44" t="s">
        <v>39</v>
      </c>
      <c r="M89" s="47"/>
      <c r="N89" s="47"/>
      <c r="O89" s="48" t="s">
        <v>731</v>
      </c>
      <c r="P89" s="47"/>
      <c r="Q89" s="47"/>
    </row>
    <row r="90" spans="1:17" s="39" customFormat="1" ht="27.75" customHeight="1">
      <c r="A90" s="44" t="s">
        <v>691</v>
      </c>
      <c r="B90" s="45" t="s">
        <v>838</v>
      </c>
      <c r="C90" s="44" t="s">
        <v>835</v>
      </c>
      <c r="D90" s="46"/>
      <c r="E90" s="46" t="s">
        <v>839</v>
      </c>
      <c r="F90" s="46" t="s">
        <v>785</v>
      </c>
      <c r="G90" s="46" t="s">
        <v>728</v>
      </c>
      <c r="H90" s="36" t="s">
        <v>837</v>
      </c>
      <c r="I90" s="37" t="s">
        <v>833</v>
      </c>
      <c r="J90" s="47"/>
      <c r="K90" s="38"/>
      <c r="L90" s="44" t="s">
        <v>39</v>
      </c>
      <c r="M90" s="47"/>
      <c r="N90" s="47"/>
      <c r="O90" s="48" t="s">
        <v>731</v>
      </c>
      <c r="P90" s="47"/>
      <c r="Q90" s="47"/>
    </row>
    <row r="91" spans="1:17" s="39" customFormat="1" ht="27.75" customHeight="1">
      <c r="A91" s="79" t="s">
        <v>567</v>
      </c>
      <c r="B91" s="45" t="s">
        <v>840</v>
      </c>
      <c r="C91" s="44" t="s">
        <v>841</v>
      </c>
      <c r="D91" s="46"/>
      <c r="E91" s="46" t="s">
        <v>842</v>
      </c>
      <c r="F91" s="46" t="s">
        <v>785</v>
      </c>
      <c r="G91" s="46" t="s">
        <v>728</v>
      </c>
      <c r="H91" s="36" t="s">
        <v>843</v>
      </c>
      <c r="I91" s="37" t="s">
        <v>730</v>
      </c>
      <c r="J91" s="47"/>
      <c r="K91" s="38"/>
      <c r="L91" s="44" t="s">
        <v>39</v>
      </c>
      <c r="M91" s="47"/>
      <c r="N91" s="47"/>
      <c r="O91" s="48" t="s">
        <v>731</v>
      </c>
      <c r="P91" s="47"/>
      <c r="Q91" s="47"/>
    </row>
  </sheetData>
  <mergeCells count="4">
    <mergeCell ref="B1:R1"/>
    <mergeCell ref="B2:R2"/>
    <mergeCell ref="I3:J4"/>
    <mergeCell ref="A13:R13"/>
  </mergeCells>
  <phoneticPr fontId="3" type="noConversion"/>
  <conditionalFormatting sqref="C6">
    <cfRule type="cellIs" dxfId="3" priority="1" stopIfTrue="1" operator="equal">
      <formula>"OK for QA"</formula>
    </cfRule>
    <cfRule type="cellIs" dxfId="2" priority="2" stopIfTrue="1" operator="equal">
      <formula>"Not OK for QA"</formula>
    </cfRule>
  </conditionalFormatting>
  <dataValidations count="6">
    <dataValidation type="list" showInputMessage="1" showErrorMessage="1" sqref="F15:F91">
      <formula1>"高,中,低"</formula1>
    </dataValidation>
    <dataValidation type="list" showInputMessage="1" showErrorMessage="1" sqref="TB3:TB12 WVS14:WVS91 WLW14:WLW91 WCA14:WCA91 VSE14:VSE91 VII14:VII91 UYM14:UYM91 UOQ14:UOQ91 UEU14:UEU91 TUY14:TUY91 TLC14:TLC91 TBG14:TBG91 SRK14:SRK91 SHO14:SHO91 RXS14:RXS91 RNW14:RNW91 REA14:REA91 QUE14:QUE91 QKI14:QKI91 QAM14:QAM91 PQQ14:PQQ91 PGU14:PGU91 OWY14:OWY91 ONC14:ONC91 ODG14:ODG91 NTK14:NTK91 NJO14:NJO91 MZS14:MZS91 MPW14:MPW91 MGA14:MGA91 LWE14:LWE91 LMI14:LMI91 LCM14:LCM91 KSQ14:KSQ91 KIU14:KIU91 JYY14:JYY91 JPC14:JPC91 JFG14:JFG91 IVK14:IVK91 ILO14:ILO91 IBS14:IBS91 HRW14:HRW91 HIA14:HIA91 GYE14:GYE91 GOI14:GOI91 GEM14:GEM91 FUQ14:FUQ91 FKU14:FKU91 FAY14:FAY91 ERC14:ERC91 EHG14:EHG91 DXK14:DXK91 DNO14:DNO91 DDS14:DDS91 CTW14:CTW91 CKA14:CKA91 CAE14:CAE91 BQI14:BQI91 BGM14:BGM91 AWQ14:AWQ91 AMU14:AMU91 ACY14:ACY91 TC14:TC91 JG14:JG91 M1:M2 WVT1:WVT2 J5:J12 JF3:JF12 WLX1:WLX2 WCB1:WCB2 VSF1:VSF2 VIJ1:VIJ2 UYN1:UYN2 UOR1:UOR2 UEV1:UEV2 TUZ1:TUZ2 TLD1:TLD2 TBH1:TBH2 SRL1:SRL2 SHP1:SHP2 RXT1:RXT2 RNX1:RNX2 REB1:REB2 QUF1:QUF2 QKJ1:QKJ2 QAN1:QAN2 PQR1:PQR2 PGV1:PGV2 OWZ1:OWZ2 OND1:OND2 ODH1:ODH2 NTL1:NTL2 NJP1:NJP2 MZT1:MZT2 MPX1:MPX2 MGB1:MGB2 LWF1:LWF2 LMJ1:LMJ2 LCN1:LCN2 KSR1:KSR2 KIV1:KIV2 JYZ1:JYZ2 JPD1:JPD2 JFH1:JFH2 IVL1:IVL2 ILP1:ILP2 IBT1:IBT2 HRX1:HRX2 HIB1:HIB2 GYF1:GYF2 GOJ1:GOJ2 GEN1:GEN2 FUR1:FUR2 FKV1:FKV2 FAZ1:FAZ2 ERD1:ERD2 EHH1:EHH2 DXL1:DXL2 DNP1:DNP2 DDT1:DDT2 CTX1:CTX2 CKB1:CKB2 CAF1:CAF2 BQJ1:BQJ2 BGN1:BGN2 AWR1:AWR2 AMV1:AMV2 ACZ1:ACZ2 TD1:TD2 JH1:JH2 WVR3:WVR12 WLV3:WLV12 WBZ3:WBZ12 VSD3:VSD12 VIH3:VIH12 UYL3:UYL12 UOP3:UOP12 UET3:UET12 TUX3:TUX12 TLB3:TLB12 TBF3:TBF12 SRJ3:SRJ12 SHN3:SHN12 RXR3:RXR12 RNV3:RNV12 RDZ3:RDZ12 QUD3:QUD12 QKH3:QKH12 QAL3:QAL12 PQP3:PQP12 PGT3:PGT12 OWX3:OWX12 ONB3:ONB12 ODF3:ODF12 NTJ3:NTJ12 NJN3:NJN12 MZR3:MZR12 MPV3:MPV12 MFZ3:MFZ12 LWD3:LWD12 LMH3:LMH12 LCL3:LCL12 KSP3:KSP12 KIT3:KIT12 JYX3:JYX12 JPB3:JPB12 JFF3:JFF12 IVJ3:IVJ12 ILN3:ILN12 IBR3:IBR12 HRV3:HRV12 HHZ3:HHZ12 GYD3:GYD12 GOH3:GOH12 GEL3:GEL12 FUP3:FUP12 FKT3:FKT12 FAX3:FAX12 ERB3:ERB12 EHF3:EHF12 DXJ3:DXJ12 DNN3:DNN12 DDR3:DDR12 CTV3:CTV12 CJZ3:CJZ12 CAD3:CAD12 BQH3:BQH12 BGL3:BGL12 AWP3:AWP12 AMT3:AMT12 ACX3:ACX12 L14">
      <formula1>"打开,通过,失败,重打开,关闭,被锁,范围外"</formula1>
    </dataValidation>
    <dataValidation type="custom" allowBlank="1" showInputMessage="1" showErrorMessage="1" sqref="G10">
      <formula1>"高,中,低"</formula1>
    </dataValidation>
    <dataValidation type="list" allowBlank="1" showInputMessage="1" showErrorMessage="1" sqref="WVM6 WLQ6 WBU6 VRY6 VIC6 UYG6 UOK6 UEO6 TUS6 TKW6 TBA6 SRE6 SHI6 RXM6 RNQ6 RDU6 QTY6 QKC6 QAG6 PQK6 PGO6 OWS6 OMW6 ODA6 NTE6 NJI6 MZM6 MPQ6 MFU6 LVY6 LMC6 LCG6 KSK6 KIO6 JYS6 JOW6 JFA6 IVE6 ILI6 IBM6 HRQ6 HHU6 GXY6 GOC6 GEG6 FUK6 FKO6 FAS6 EQW6 EHA6 DXE6 DNI6 DDM6 CTQ6 CJU6 BZY6 BQC6 BGG6 AWK6 AMO6 ACS6 SW6 JA6 C6">
      <formula1>"Not Started,Testing in Progress,OK for QA, Not OK for QA"</formula1>
    </dataValidation>
    <dataValidation type="list" showErrorMessage="1" promptTitle="优先级" prompt="高,中,低" sqref="G1:G9 F14 G11:G13">
      <formula1>"高,中,低"</formula1>
    </dataValidation>
    <dataValidation type="list" showInputMessage="1" showErrorMessage="1" sqref="L15:L91">
      <formula1>"打开,通过,失败,被锁,范围外"</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封面</vt:lpstr>
      <vt:lpstr>版本</vt:lpstr>
      <vt:lpstr>文档结构</vt:lpstr>
      <vt:lpstr>用例状态</vt:lpstr>
      <vt:lpstr>系统查询功能测试用例</vt:lpstr>
      <vt:lpstr>差错调整</vt:lpstr>
      <vt:lpstr>EOD验证</vt:lpstr>
      <vt:lpstr>web service</vt:lpstr>
      <vt:lpstr>一阶段业务场景</vt:lpstr>
      <vt:lpstr>二阶段通用用例</vt:lpstr>
    </vt:vector>
  </TitlesOfParts>
  <Company>WwW.YlmF.CoM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雨林木风</dc:creator>
  <cp:lastModifiedBy>雨林木风</cp:lastModifiedBy>
  <dcterms:created xsi:type="dcterms:W3CDTF">2011-01-12T02:57:47Z</dcterms:created>
  <dcterms:modified xsi:type="dcterms:W3CDTF">2012-03-14T08:49:45Z</dcterms:modified>
</cp:coreProperties>
</file>