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LYJAMNOzfpyOUN977XxsPWCqtnA=="/>
    </ext>
  </extLst>
</workbook>
</file>

<file path=xl/sharedStrings.xml><?xml version="1.0" encoding="utf-8"?>
<sst xmlns="http://schemas.openxmlformats.org/spreadsheetml/2006/main" count="42" uniqueCount="23">
  <si>
    <t>TALLER 10</t>
  </si>
  <si>
    <t>a)</t>
  </si>
  <si>
    <t>Primera Derivada</t>
  </si>
  <si>
    <t>Xi=</t>
  </si>
  <si>
    <t>f(0,5)=</t>
  </si>
  <si>
    <t>Hacia Adelante</t>
  </si>
  <si>
    <t>Xi+1=</t>
  </si>
  <si>
    <t>f(0,6)=</t>
  </si>
  <si>
    <t>Xi-1=</t>
  </si>
  <si>
    <t>f(0,4)=</t>
  </si>
  <si>
    <t>Hacia Atrás</t>
  </si>
  <si>
    <t>Xi+2=</t>
  </si>
  <si>
    <t>f(0,7)=</t>
  </si>
  <si>
    <t>Xi-2=</t>
  </si>
  <si>
    <t>f(0,3)=</t>
  </si>
  <si>
    <t>Centrada</t>
  </si>
  <si>
    <t>h=</t>
  </si>
  <si>
    <t>Segunda Derivada</t>
  </si>
  <si>
    <t>b)</t>
  </si>
  <si>
    <t>Primera Centrada</t>
  </si>
  <si>
    <t>f(0,55)=</t>
  </si>
  <si>
    <t>f(0,45)=</t>
  </si>
  <si>
    <t>Segunda Centrada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</si>
</sst>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1.0"/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  <font/>
    <font>
      <sz val="11.0"/>
      <color rgb="FF0061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2" numFmtId="0" xfId="0" applyBorder="1" applyFont="1"/>
    <xf borderId="7" fillId="2" fontId="2" numFmtId="0" xfId="0" applyBorder="1" applyFont="1"/>
    <xf borderId="8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vertical="center"/>
    </xf>
    <xf borderId="5" fillId="0" fontId="3" numFmtId="0" xfId="0" applyBorder="1" applyFont="1"/>
    <xf borderId="9" fillId="2" fontId="2" numFmtId="0" xfId="0" applyBorder="1" applyFont="1"/>
    <xf borderId="1" fillId="2" fontId="2" numFmtId="0" xfId="0" applyBorder="1" applyFont="1"/>
    <xf borderId="7" fillId="0" fontId="3" numFmtId="0" xfId="0" applyBorder="1" applyFont="1"/>
    <xf borderId="6" fillId="0" fontId="3" numFmtId="0" xfId="0" applyBorder="1" applyFont="1"/>
    <xf borderId="10" fillId="2" fontId="2" numFmtId="0" xfId="0" applyAlignment="1" applyBorder="1" applyFont="1">
      <alignment horizontal="center" shrinkToFit="0" wrapText="1"/>
    </xf>
    <xf borderId="11" fillId="2" fontId="2" numFmtId="0" xfId="0" applyAlignment="1" applyBorder="1" applyFont="1">
      <alignment horizontal="center" vertical="center"/>
    </xf>
    <xf borderId="12" fillId="0" fontId="3" numFmtId="0" xfId="0" applyBorder="1" applyFont="1"/>
    <xf borderId="10" fillId="2" fontId="2" numFmtId="0" xfId="0" applyAlignment="1" applyBorder="1" applyFont="1">
      <alignment horizontal="center" vertical="center"/>
    </xf>
    <xf borderId="12" fillId="2" fontId="2" numFmtId="0" xfId="0" applyBorder="1" applyFont="1"/>
    <xf borderId="10" fillId="2" fontId="2" numFmtId="0" xfId="0" applyBorder="1" applyFont="1"/>
    <xf borderId="10" fillId="2" fontId="1" numFmtId="0" xfId="0" applyBorder="1" applyFont="1"/>
    <xf borderId="3" fillId="2" fontId="1" numFmtId="0" xfId="0" applyBorder="1" applyFont="1"/>
    <xf borderId="13" fillId="2" fontId="1" numFmtId="0" xfId="0" applyBorder="1" applyFont="1"/>
    <xf borderId="10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 shrinkToFit="0" vertical="center" wrapText="1"/>
    </xf>
    <xf borderId="11" fillId="2" fontId="2" numFmtId="164" xfId="0" applyAlignment="1" applyBorder="1" applyFont="1" applyNumberFormat="1">
      <alignment horizontal="center" vertical="center"/>
    </xf>
    <xf borderId="1" fillId="2" fontId="1" numFmtId="0" xfId="0" applyBorder="1" applyFont="1"/>
    <xf borderId="9" fillId="2" fontId="1" numFmtId="0" xfId="0" applyBorder="1" applyFont="1"/>
    <xf borderId="14" fillId="2" fontId="1" numFmtId="0" xfId="0" applyBorder="1" applyFont="1"/>
    <xf borderId="15" fillId="2" fontId="4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/>
      <c r="B1" s="2" t="s">
        <v>0</v>
      </c>
      <c r="C1" s="3"/>
      <c r="D1" s="3"/>
      <c r="E1" s="1"/>
      <c r="F1" s="1"/>
      <c r="G1" s="1"/>
      <c r="H1" s="1"/>
      <c r="I1" s="1"/>
    </row>
    <row r="2">
      <c r="A2" s="1"/>
      <c r="B2" s="3"/>
      <c r="C2" s="3"/>
      <c r="D2" s="3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4" t="s">
        <v>1</v>
      </c>
      <c r="B4" s="1"/>
      <c r="C4" s="1"/>
      <c r="D4" s="1"/>
      <c r="E4" s="1"/>
      <c r="F4" s="1"/>
      <c r="G4" s="1"/>
      <c r="H4" s="1"/>
      <c r="I4" s="1"/>
    </row>
    <row r="5">
      <c r="A5" s="5" t="s">
        <v>2</v>
      </c>
      <c r="B5" s="1"/>
      <c r="C5" s="1"/>
      <c r="D5" s="1"/>
      <c r="E5" s="1"/>
      <c r="F5" s="1"/>
      <c r="G5" s="1"/>
      <c r="H5" s="1"/>
      <c r="I5" s="1"/>
    </row>
    <row r="6">
      <c r="A6" s="6"/>
      <c r="B6" s="7"/>
      <c r="C6" s="7"/>
      <c r="D6" s="7"/>
      <c r="E6" s="7"/>
      <c r="F6" s="7"/>
      <c r="G6" s="7"/>
      <c r="H6" s="7"/>
      <c r="I6" s="1"/>
    </row>
    <row r="7">
      <c r="A7" s="8"/>
      <c r="B7" s="9" t="s">
        <v>3</v>
      </c>
      <c r="C7" s="10">
        <f>0.5</f>
        <v>0.5</v>
      </c>
      <c r="D7" s="10" t="s">
        <v>4</v>
      </c>
      <c r="E7" s="10">
        <f>0.25*(0.5)^4-0.35*(0.5)^2+2.5</f>
        <v>2.428125</v>
      </c>
      <c r="F7" s="11" t="s">
        <v>5</v>
      </c>
      <c r="G7" s="12">
        <f>(E8-E7)/C12</f>
        <v>-0.21725</v>
      </c>
      <c r="H7" s="13"/>
      <c r="I7" s="1"/>
    </row>
    <row r="8">
      <c r="A8" s="8"/>
      <c r="B8" s="14" t="s">
        <v>6</v>
      </c>
      <c r="C8" s="15">
        <f>0.6</f>
        <v>0.6</v>
      </c>
      <c r="D8" s="15" t="s">
        <v>7</v>
      </c>
      <c r="E8" s="15">
        <f>0.25*(0.6)^4-0.35*(0.6)^2+2.5</f>
        <v>2.4064</v>
      </c>
      <c r="F8" s="16"/>
      <c r="G8" s="6"/>
      <c r="H8" s="17"/>
      <c r="I8" s="1"/>
    </row>
    <row r="9">
      <c r="A9" s="8"/>
      <c r="B9" s="14" t="s">
        <v>8</v>
      </c>
      <c r="C9" s="15">
        <f>0.4</f>
        <v>0.4</v>
      </c>
      <c r="D9" s="15" t="s">
        <v>9</v>
      </c>
      <c r="E9" s="15">
        <f>0.25*(0.4)^4-0.35*(0.4)^2+2.5</f>
        <v>2.4504</v>
      </c>
      <c r="F9" s="18" t="s">
        <v>10</v>
      </c>
      <c r="G9" s="19">
        <f>(E7-E9)/C12</f>
        <v>-0.22275</v>
      </c>
      <c r="H9" s="20"/>
      <c r="I9" s="1"/>
    </row>
    <row r="10">
      <c r="A10" s="8"/>
      <c r="B10" s="14" t="s">
        <v>11</v>
      </c>
      <c r="C10" s="15">
        <f>0.7</f>
        <v>0.7</v>
      </c>
      <c r="D10" s="15" t="s">
        <v>12</v>
      </c>
      <c r="E10" s="15">
        <f>0.25*(0.7)^4-0.35*(0.7)^2+2.5</f>
        <v>2.388525</v>
      </c>
      <c r="F10" s="16"/>
      <c r="G10" s="6"/>
      <c r="H10" s="17"/>
      <c r="I10" s="1"/>
    </row>
    <row r="11">
      <c r="A11" s="8"/>
      <c r="B11" s="14" t="s">
        <v>13</v>
      </c>
      <c r="C11" s="15">
        <f>0.3</f>
        <v>0.3</v>
      </c>
      <c r="D11" s="15" t="s">
        <v>14</v>
      </c>
      <c r="E11" s="15">
        <f>0.25*(0.3)^4-0.35*(0.3)^2+2.5</f>
        <v>2.470525</v>
      </c>
      <c r="F11" s="21" t="s">
        <v>15</v>
      </c>
      <c r="G11" s="19">
        <f>(E8-E9)/(2*C12)</f>
        <v>-0.22</v>
      </c>
      <c r="H11" s="20"/>
      <c r="I11" s="1"/>
    </row>
    <row r="12">
      <c r="A12" s="8"/>
      <c r="B12" s="22" t="s">
        <v>16</v>
      </c>
      <c r="C12" s="23">
        <f>0.1</f>
        <v>0.1</v>
      </c>
      <c r="D12" s="24"/>
      <c r="E12" s="24"/>
      <c r="F12" s="16"/>
      <c r="G12" s="6"/>
      <c r="H12" s="17"/>
      <c r="I12" s="1"/>
    </row>
    <row r="13">
      <c r="A13" s="25"/>
      <c r="B13" s="26"/>
      <c r="C13" s="26"/>
      <c r="D13" s="26"/>
      <c r="E13" s="26"/>
      <c r="F13" s="26"/>
      <c r="G13" s="26"/>
      <c r="H13" s="26"/>
      <c r="I13" s="1"/>
    </row>
    <row r="14">
      <c r="A14" s="27" t="s">
        <v>17</v>
      </c>
      <c r="B14" s="1"/>
      <c r="C14" s="1"/>
      <c r="D14" s="1"/>
      <c r="E14" s="1"/>
      <c r="F14" s="1"/>
      <c r="G14" s="1"/>
      <c r="H14" s="1"/>
      <c r="I14" s="1"/>
    </row>
    <row r="15">
      <c r="A15" s="16"/>
      <c r="B15" s="7"/>
      <c r="C15" s="7"/>
      <c r="D15" s="7"/>
      <c r="E15" s="7"/>
      <c r="F15" s="7"/>
      <c r="G15" s="7"/>
      <c r="H15" s="7"/>
      <c r="I15" s="1"/>
    </row>
    <row r="16">
      <c r="A16" s="8"/>
      <c r="B16" s="9" t="s">
        <v>3</v>
      </c>
      <c r="C16" s="10">
        <f>0.5</f>
        <v>0.5</v>
      </c>
      <c r="D16" s="10" t="s">
        <v>4</v>
      </c>
      <c r="E16" s="10">
        <f>0.25*(0.5)^4-0.35*(0.5)^2+2.5</f>
        <v>2.428125</v>
      </c>
      <c r="F16" s="11" t="s">
        <v>5</v>
      </c>
      <c r="G16" s="28">
        <f>(E19-(2*(E17))+E16)/(C21^2)</f>
        <v>0.385</v>
      </c>
      <c r="H16" s="13"/>
      <c r="I16" s="1"/>
    </row>
    <row r="17">
      <c r="A17" s="8"/>
      <c r="B17" s="14" t="s">
        <v>6</v>
      </c>
      <c r="C17" s="15">
        <f>0.6</f>
        <v>0.6</v>
      </c>
      <c r="D17" s="15" t="s">
        <v>7</v>
      </c>
      <c r="E17" s="15">
        <f>0.25*(0.6)^4-0.35*(0.6)^2+2.5</f>
        <v>2.4064</v>
      </c>
      <c r="F17" s="16"/>
      <c r="G17" s="6"/>
      <c r="H17" s="17"/>
      <c r="I17" s="1"/>
    </row>
    <row r="18">
      <c r="A18" s="8"/>
      <c r="B18" s="14" t="s">
        <v>8</v>
      </c>
      <c r="C18" s="15">
        <f>0.4</f>
        <v>0.4</v>
      </c>
      <c r="D18" s="15" t="s">
        <v>9</v>
      </c>
      <c r="E18" s="15">
        <f>0.25*(0.4)^4-0.35*(0.4)^2+2.5</f>
        <v>2.4504</v>
      </c>
      <c r="F18" s="18" t="s">
        <v>10</v>
      </c>
      <c r="G18" s="29">
        <f>(E16-2*(E18)+E20)/C21^2</f>
        <v>-0.215</v>
      </c>
      <c r="H18" s="20"/>
      <c r="I18" s="1"/>
    </row>
    <row r="19">
      <c r="A19" s="8"/>
      <c r="B19" s="14" t="s">
        <v>11</v>
      </c>
      <c r="C19" s="15">
        <f>0.7</f>
        <v>0.7</v>
      </c>
      <c r="D19" s="15" t="s">
        <v>12</v>
      </c>
      <c r="E19" s="15">
        <f>0.25*(0.7)^4-0.35*(0.7)^2+2.5</f>
        <v>2.388525</v>
      </c>
      <c r="F19" s="16"/>
      <c r="G19" s="6"/>
      <c r="H19" s="17"/>
      <c r="I19" s="1"/>
    </row>
    <row r="20">
      <c r="A20" s="8"/>
      <c r="B20" s="14" t="s">
        <v>13</v>
      </c>
      <c r="C20" s="15">
        <f>0.3</f>
        <v>0.3</v>
      </c>
      <c r="D20" s="15" t="s">
        <v>14</v>
      </c>
      <c r="E20" s="15">
        <f>0.25*(0.3)^4-0.35*(0.3)^2+2.5</f>
        <v>2.470525</v>
      </c>
      <c r="F20" s="21" t="s">
        <v>15</v>
      </c>
      <c r="G20" s="19">
        <f>(E17-2*(E16)+E18)/(C21^2)</f>
        <v>0.055</v>
      </c>
      <c r="H20" s="20"/>
      <c r="I20" s="1"/>
    </row>
    <row r="21" ht="15.75" customHeight="1">
      <c r="A21" s="8"/>
      <c r="B21" s="22" t="s">
        <v>16</v>
      </c>
      <c r="C21" s="23">
        <f>0.1</f>
        <v>0.1</v>
      </c>
      <c r="D21" s="24"/>
      <c r="E21" s="24"/>
      <c r="F21" s="16"/>
      <c r="G21" s="6"/>
      <c r="H21" s="17"/>
      <c r="I21" s="1"/>
    </row>
    <row r="22" ht="15.75" customHeight="1">
      <c r="A22" s="1"/>
      <c r="B22" s="26"/>
      <c r="C22" s="26"/>
      <c r="D22" s="26"/>
      <c r="E22" s="26"/>
      <c r="F22" s="26"/>
      <c r="G22" s="26"/>
      <c r="H22" s="26"/>
      <c r="I22" s="1"/>
    </row>
    <row r="23" ht="15.75" customHeight="1">
      <c r="A23" s="4" t="s">
        <v>18</v>
      </c>
      <c r="B23" s="7"/>
      <c r="C23" s="7"/>
      <c r="D23" s="7"/>
      <c r="E23" s="7"/>
      <c r="F23" s="7"/>
      <c r="G23" s="7"/>
      <c r="H23" s="7"/>
      <c r="I23" s="1"/>
    </row>
    <row r="24" ht="15.75" customHeight="1">
      <c r="A24" s="8"/>
      <c r="B24" s="9" t="s">
        <v>3</v>
      </c>
      <c r="C24" s="10">
        <f>0.5</f>
        <v>0.5</v>
      </c>
      <c r="D24" s="10" t="s">
        <v>4</v>
      </c>
      <c r="E24" s="10">
        <f>0.25*(0.5)^4-0.35*(0.5)^2+2.5</f>
        <v>2.428125</v>
      </c>
      <c r="F24" s="30" t="s">
        <v>19</v>
      </c>
      <c r="G24" s="12">
        <f>(E25-E26)/(C27*2)</f>
        <v>-0.22375</v>
      </c>
      <c r="H24" s="13"/>
      <c r="I24" s="1"/>
    </row>
    <row r="25" ht="15.75" customHeight="1">
      <c r="A25" s="8"/>
      <c r="B25" s="14" t="s">
        <v>6</v>
      </c>
      <c r="C25" s="15">
        <f>0.55</f>
        <v>0.55</v>
      </c>
      <c r="D25" s="15" t="s">
        <v>20</v>
      </c>
      <c r="E25" s="15">
        <f>0.25*(0.55)^4-0.35*(0.55)^2+2.5</f>
        <v>2.417001563</v>
      </c>
      <c r="F25" s="16"/>
      <c r="G25" s="6"/>
      <c r="H25" s="17"/>
      <c r="I25" s="1"/>
    </row>
    <row r="26" ht="16.5" customHeight="1">
      <c r="A26" s="8"/>
      <c r="B26" s="14" t="s">
        <v>8</v>
      </c>
      <c r="C26" s="15">
        <f>0.45</f>
        <v>0.45</v>
      </c>
      <c r="D26" s="15" t="s">
        <v>21</v>
      </c>
      <c r="E26" s="15">
        <f>0.25*(0.45)^4-0.35*(0.45)^2+2.5</f>
        <v>2.439376563</v>
      </c>
      <c r="F26" s="27" t="s">
        <v>22</v>
      </c>
      <c r="G26" s="31">
        <f>(E25-2*(E24)+E26)/(C27^2)</f>
        <v>0.05125</v>
      </c>
      <c r="H26" s="20"/>
      <c r="I26" s="1"/>
    </row>
    <row r="27" ht="15.75" customHeight="1">
      <c r="A27" s="8"/>
      <c r="B27" s="14" t="s">
        <v>16</v>
      </c>
      <c r="C27" s="15">
        <f>0.05</f>
        <v>0.05</v>
      </c>
      <c r="D27" s="32"/>
      <c r="E27" s="32"/>
      <c r="F27" s="16"/>
      <c r="G27" s="6"/>
      <c r="H27" s="17"/>
      <c r="I27" s="1"/>
    </row>
    <row r="28" ht="15.75" customHeight="1">
      <c r="A28" s="8"/>
      <c r="B28" s="33"/>
      <c r="C28" s="32"/>
      <c r="D28" s="32"/>
      <c r="E28" s="32"/>
      <c r="F28" s="32"/>
      <c r="G28" s="32"/>
      <c r="H28" s="34"/>
      <c r="I28" s="1"/>
    </row>
    <row r="29" ht="15.75" customHeight="1">
      <c r="B29" s="35"/>
      <c r="C29" s="36"/>
      <c r="D29" s="37"/>
    </row>
    <row r="30" ht="15.75" customHeight="1">
      <c r="B30" s="38"/>
      <c r="C30" s="39"/>
      <c r="D30" s="4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5:A6"/>
    <mergeCell ref="A14:A15"/>
    <mergeCell ref="F7:F8"/>
    <mergeCell ref="G7:H8"/>
    <mergeCell ref="F9:F10"/>
    <mergeCell ref="G9:H10"/>
    <mergeCell ref="F11:F12"/>
    <mergeCell ref="G11:H12"/>
    <mergeCell ref="F24:F25"/>
    <mergeCell ref="F26:F27"/>
    <mergeCell ref="F16:F17"/>
    <mergeCell ref="G16:H17"/>
    <mergeCell ref="F18:F19"/>
    <mergeCell ref="G18:H19"/>
    <mergeCell ref="F20:F21"/>
    <mergeCell ref="G20:H21"/>
    <mergeCell ref="G24:H25"/>
    <mergeCell ref="G26:H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2023-03-02T11:57:43Z</dcterms:created>
  <dc:creator>Laboratorio de Telecomunicaciones</dc:creator>
</cp:coreProperties>
</file>