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sco\Desktop\Parcial MCZuluaga\"/>
    </mc:Choice>
  </mc:AlternateContent>
  <xr:revisionPtr revIDLastSave="0" documentId="8_{A526C174-7E2E-43A2-B3E5-4C697AFDFC05}" xr6:coauthVersionLast="47" xr6:coauthVersionMax="47" xr10:uidLastSave="{00000000-0000-0000-0000-000000000000}"/>
  <bookViews>
    <workbookView xWindow="-120" yWindow="-120" windowWidth="29040" windowHeight="15720" xr2:uid="{EF7CE722-1348-4630-B632-174751D01F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K16" i="1"/>
  <c r="K7" i="1"/>
  <c r="C21" i="1"/>
  <c r="C20" i="1"/>
  <c r="E20" i="1" s="1"/>
  <c r="C19" i="1"/>
  <c r="C18" i="1"/>
  <c r="C17" i="1"/>
  <c r="C16" i="1"/>
  <c r="E16" i="1" s="1"/>
  <c r="E19" i="1"/>
  <c r="E18" i="1"/>
  <c r="E17" i="1"/>
  <c r="C11" i="1"/>
  <c r="E11" i="1" s="1"/>
  <c r="C9" i="1"/>
  <c r="C10" i="1"/>
  <c r="E10" i="1" s="1"/>
  <c r="C8" i="1"/>
  <c r="E8" i="1" s="1"/>
  <c r="E9" i="1"/>
  <c r="C12" i="1"/>
  <c r="C7" i="1"/>
  <c r="G7" i="1" s="1"/>
  <c r="G20" i="1" l="1"/>
  <c r="G18" i="1"/>
  <c r="G16" i="1"/>
  <c r="G11" i="1"/>
  <c r="G9" i="1"/>
</calcChain>
</file>

<file path=xl/sharedStrings.xml><?xml version="1.0" encoding="utf-8"?>
<sst xmlns="http://schemas.openxmlformats.org/spreadsheetml/2006/main" count="34" uniqueCount="19">
  <si>
    <t>a)</t>
  </si>
  <si>
    <t>Xi=</t>
  </si>
  <si>
    <t>Xi+1=</t>
  </si>
  <si>
    <t>h=</t>
  </si>
  <si>
    <t>Xi-1=</t>
  </si>
  <si>
    <t>Primera Derivada</t>
  </si>
  <si>
    <t>Segunda Derivada</t>
  </si>
  <si>
    <t>Xi+2=</t>
  </si>
  <si>
    <t>Xi-2=</t>
  </si>
  <si>
    <t>Hacia Adelante</t>
  </si>
  <si>
    <t>Hacia Atrás</t>
  </si>
  <si>
    <t>Centrada</t>
  </si>
  <si>
    <t>Derivada=</t>
  </si>
  <si>
    <t>f(1,1)=</t>
  </si>
  <si>
    <t>f(1,105)=</t>
  </si>
  <si>
    <t>f(1,095)=</t>
  </si>
  <si>
    <t>f(1,11)=</t>
  </si>
  <si>
    <t>f(1,09)=</t>
  </si>
  <si>
    <t>Punto4MC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</si>
</sst>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0" xfId="0" applyBorder="1"/>
    <xf numFmtId="0" fontId="0" fillId="0" borderId="0" xfId="0" applyBorder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3174-BEF4-41B0-A80E-629167E28A73}">
  <dimension ref="A1:K26"/>
  <sheetViews>
    <sheetView tabSelected="1" workbookViewId="0">
      <selection activeCell="F3" sqref="F3"/>
    </sheetView>
  </sheetViews>
  <sheetFormatPr baseColWidth="10" defaultRowHeight="15" x14ac:dyDescent="0.25"/>
  <sheetData>
    <row r="1" spans="1:11" x14ac:dyDescent="0.25">
      <c r="A1" s="3"/>
      <c r="B1" s="4" t="s">
        <v>18</v>
      </c>
      <c r="C1" s="4"/>
      <c r="D1" s="4"/>
      <c r="E1" s="3"/>
      <c r="F1" s="3"/>
      <c r="G1" s="3"/>
      <c r="H1" s="3"/>
      <c r="I1" s="3"/>
      <c r="J1" s="3"/>
      <c r="K1" s="3"/>
    </row>
    <row r="2" spans="1:11" x14ac:dyDescent="0.25">
      <c r="A2" s="3"/>
      <c r="B2" s="4"/>
      <c r="C2" s="4"/>
      <c r="D2" s="4"/>
      <c r="E2" s="3"/>
      <c r="F2" s="3"/>
      <c r="G2" s="3"/>
      <c r="H2" s="3"/>
      <c r="I2" s="3"/>
      <c r="J2" s="3"/>
      <c r="K2" s="3"/>
    </row>
    <row r="3" spans="1:1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5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5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A7" s="1"/>
      <c r="B7" s="1" t="s">
        <v>1</v>
      </c>
      <c r="C7" s="1">
        <f>1.1</f>
        <v>1.1000000000000001</v>
      </c>
      <c r="D7" s="1" t="s">
        <v>13</v>
      </c>
      <c r="E7" s="1">
        <f>0.4*(C7)^4-0.3*(C7)^3+0.8*(C7)^2-2*(C7)+1</f>
        <v>-4.5659999999999812E-2</v>
      </c>
      <c r="F7" s="2" t="s">
        <v>9</v>
      </c>
      <c r="G7" s="2">
        <f>(E8-E7)/C12</f>
        <v>0.8142065499999962</v>
      </c>
      <c r="H7" s="2"/>
      <c r="I7" s="3"/>
      <c r="J7" s="2" t="s">
        <v>12</v>
      </c>
      <c r="K7" s="2">
        <f>1.6*(C7)^3-0.9*(C7)^2+1.6*(C7)-2</f>
        <v>0.80060000000000109</v>
      </c>
    </row>
    <row r="8" spans="1:11" x14ac:dyDescent="0.25">
      <c r="A8" s="1"/>
      <c r="B8" s="1" t="s">
        <v>2</v>
      </c>
      <c r="C8" s="1">
        <f>1.105</f>
        <v>1.105</v>
      </c>
      <c r="D8" s="1" t="s">
        <v>14</v>
      </c>
      <c r="E8" s="1">
        <f t="shared" ref="E8:E11" si="0">0.4*(C8)^4-0.3*(C8)^3+0.8*(C8)^2-2*(C8)+1</f>
        <v>-4.1588967249999831E-2</v>
      </c>
      <c r="F8" s="2"/>
      <c r="G8" s="2"/>
      <c r="H8" s="2"/>
      <c r="I8" s="3"/>
      <c r="J8" s="2"/>
      <c r="K8" s="2"/>
    </row>
    <row r="9" spans="1:11" x14ac:dyDescent="0.25">
      <c r="A9" s="1"/>
      <c r="B9" s="1" t="s">
        <v>4</v>
      </c>
      <c r="C9" s="1">
        <f>1.095</f>
        <v>1.095</v>
      </c>
      <c r="D9" s="1" t="s">
        <v>15</v>
      </c>
      <c r="E9" s="1">
        <f t="shared" si="0"/>
        <v>-4.9595332249999791E-2</v>
      </c>
      <c r="F9" s="2" t="s">
        <v>10</v>
      </c>
      <c r="G9" s="2">
        <f>(E7-E9)/C12</f>
        <v>0.78706644999999575</v>
      </c>
      <c r="H9" s="2"/>
      <c r="I9" s="3"/>
      <c r="J9" s="3"/>
      <c r="K9" s="3"/>
    </row>
    <row r="10" spans="1:11" x14ac:dyDescent="0.25">
      <c r="A10" s="1"/>
      <c r="B10" s="1" t="s">
        <v>7</v>
      </c>
      <c r="C10" s="1">
        <f>1.11</f>
        <v>1.1100000000000001</v>
      </c>
      <c r="D10" s="1" t="s">
        <v>16</v>
      </c>
      <c r="E10" s="1">
        <f t="shared" si="0"/>
        <v>-3.7381135999999815E-2</v>
      </c>
      <c r="F10" s="2"/>
      <c r="G10" s="2"/>
      <c r="H10" s="2"/>
      <c r="I10" s="3"/>
      <c r="J10" s="3"/>
      <c r="K10" s="3"/>
    </row>
    <row r="11" spans="1:11" x14ac:dyDescent="0.25">
      <c r="A11" s="1"/>
      <c r="B11" s="1" t="s">
        <v>8</v>
      </c>
      <c r="C11" s="1">
        <f>1.09</f>
        <v>1.0900000000000001</v>
      </c>
      <c r="D11" s="1" t="s">
        <v>17</v>
      </c>
      <c r="E11" s="1">
        <f t="shared" si="0"/>
        <v>-5.339605599999997E-2</v>
      </c>
      <c r="F11" s="2" t="s">
        <v>11</v>
      </c>
      <c r="G11" s="2">
        <f>(E8-E9)/(2*C12)</f>
        <v>0.80063649999999598</v>
      </c>
      <c r="H11" s="2"/>
      <c r="I11" s="3"/>
      <c r="J11" s="3"/>
      <c r="K11" s="3"/>
    </row>
    <row r="12" spans="1:11" x14ac:dyDescent="0.25">
      <c r="A12" s="1"/>
      <c r="B12" s="1" t="s">
        <v>3</v>
      </c>
      <c r="C12" s="1">
        <f>0.005</f>
        <v>5.0000000000000001E-3</v>
      </c>
      <c r="D12" s="1"/>
      <c r="E12" s="1"/>
      <c r="F12" s="2"/>
      <c r="G12" s="2"/>
      <c r="H12" s="2"/>
      <c r="I12" s="3"/>
      <c r="J12" s="3"/>
      <c r="K12" s="3"/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5" t="s">
        <v>6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t="16.5" customHeight="1" x14ac:dyDescent="0.25">
      <c r="A16" s="3"/>
      <c r="B16" s="1" t="s">
        <v>1</v>
      </c>
      <c r="C16" s="1">
        <f>1.1</f>
        <v>1.1000000000000001</v>
      </c>
      <c r="D16" s="1" t="s">
        <v>13</v>
      </c>
      <c r="E16" s="1">
        <f>0.4*(C16)^4-0.3*(C16)^3+0.8*(C16)^2-2*(C16)+1</f>
        <v>-4.5659999999999812E-2</v>
      </c>
      <c r="F16" s="2" t="s">
        <v>9</v>
      </c>
      <c r="G16" s="2">
        <f>(E19-(2*(E17))+E16)/(C21^2)</f>
        <v>5.4719400000013962</v>
      </c>
      <c r="H16" s="2"/>
      <c r="I16" s="3"/>
      <c r="J16" s="2" t="s">
        <v>12</v>
      </c>
      <c r="K16" s="2">
        <f>4.8*(C16)^2-1.8*(C16)+1.6</f>
        <v>5.4280000000000008</v>
      </c>
    </row>
    <row r="17" spans="1:11" x14ac:dyDescent="0.25">
      <c r="A17" s="3"/>
      <c r="B17" s="1" t="s">
        <v>2</v>
      </c>
      <c r="C17" s="1">
        <f>1.105</f>
        <v>1.105</v>
      </c>
      <c r="D17" s="1" t="s">
        <v>14</v>
      </c>
      <c r="E17" s="1">
        <f t="shared" ref="E17:E20" si="1">0.4*(C17)^4-0.3*(C17)^3+0.8*(C17)^2-2*(C17)+1</f>
        <v>-4.1588967249999831E-2</v>
      </c>
      <c r="F17" s="2"/>
      <c r="G17" s="2"/>
      <c r="H17" s="2"/>
      <c r="I17" s="3"/>
      <c r="J17" s="2"/>
      <c r="K17" s="2"/>
    </row>
    <row r="18" spans="1:11" x14ac:dyDescent="0.25">
      <c r="A18" s="3"/>
      <c r="B18" s="1" t="s">
        <v>4</v>
      </c>
      <c r="C18" s="1">
        <f>1.095</f>
        <v>1.095</v>
      </c>
      <c r="D18" s="1" t="s">
        <v>15</v>
      </c>
      <c r="E18" s="1">
        <f t="shared" si="1"/>
        <v>-4.9595332249999791E-2</v>
      </c>
      <c r="F18" s="2" t="s">
        <v>10</v>
      </c>
      <c r="G18" s="2">
        <f>(E16-2*(E18)+E20)/C21^2</f>
        <v>5.3843399999919939</v>
      </c>
      <c r="H18" s="2"/>
      <c r="I18" s="3"/>
      <c r="J18" s="3"/>
      <c r="K18" s="3"/>
    </row>
    <row r="19" spans="1:11" x14ac:dyDescent="0.25">
      <c r="A19" s="3"/>
      <c r="B19" s="1" t="s">
        <v>7</v>
      </c>
      <c r="C19" s="1">
        <f>1.11</f>
        <v>1.1100000000000001</v>
      </c>
      <c r="D19" s="1" t="s">
        <v>16</v>
      </c>
      <c r="E19" s="1">
        <f t="shared" si="1"/>
        <v>-3.7381135999999815E-2</v>
      </c>
      <c r="F19" s="2"/>
      <c r="G19" s="2"/>
      <c r="H19" s="2"/>
      <c r="I19" s="3"/>
      <c r="J19" s="3"/>
      <c r="K19" s="3"/>
    </row>
    <row r="20" spans="1:11" x14ac:dyDescent="0.25">
      <c r="A20" s="3"/>
      <c r="B20" s="1" t="s">
        <v>8</v>
      </c>
      <c r="C20" s="1">
        <f>1.09</f>
        <v>1.0900000000000001</v>
      </c>
      <c r="D20" s="1" t="s">
        <v>17</v>
      </c>
      <c r="E20" s="1">
        <f t="shared" si="1"/>
        <v>-5.339605599999997E-2</v>
      </c>
      <c r="F20" s="2" t="s">
        <v>11</v>
      </c>
      <c r="G20" s="2">
        <f>(E17-2*(E16)+E18)/(C21^2)</f>
        <v>5.4280200000000889</v>
      </c>
      <c r="H20" s="2"/>
      <c r="I20" s="3"/>
      <c r="J20" s="3"/>
      <c r="K20" s="3"/>
    </row>
    <row r="21" spans="1:11" x14ac:dyDescent="0.25">
      <c r="A21" s="3"/>
      <c r="B21" s="1" t="s">
        <v>3</v>
      </c>
      <c r="C21" s="1">
        <f>0.005</f>
        <v>5.0000000000000001E-3</v>
      </c>
      <c r="D21" s="1"/>
      <c r="E21" s="1"/>
      <c r="F21" s="2"/>
      <c r="G21" s="2"/>
      <c r="H21" s="2"/>
      <c r="I21" s="3"/>
      <c r="J21" s="3"/>
      <c r="K21" s="3"/>
    </row>
    <row r="26" spans="1:11" ht="16.5" customHeight="1" x14ac:dyDescent="0.25"/>
  </sheetData>
  <mergeCells count="17">
    <mergeCell ref="F20:F21"/>
    <mergeCell ref="G20:H21"/>
    <mergeCell ref="G16:H17"/>
    <mergeCell ref="F16:F17"/>
    <mergeCell ref="B1:D2"/>
    <mergeCell ref="F18:F19"/>
    <mergeCell ref="G18:H19"/>
    <mergeCell ref="F11:F12"/>
    <mergeCell ref="G11:H12"/>
    <mergeCell ref="J7:J8"/>
    <mergeCell ref="K7:K8"/>
    <mergeCell ref="J16:J17"/>
    <mergeCell ref="K16:K17"/>
    <mergeCell ref="F7:F8"/>
    <mergeCell ref="F9:F10"/>
    <mergeCell ref="G7:H8"/>
    <mergeCell ref="G9:H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de Telecomunicaciones</dc:creator>
  <cp:lastModifiedBy>Laboratorio de Telecomunicaciones</cp:lastModifiedBy>
  <dcterms:created xsi:type="dcterms:W3CDTF">2023-03-02T11:57:43Z</dcterms:created>
  <dcterms:modified xsi:type="dcterms:W3CDTF">2023-03-16T12:58:40Z</dcterms:modified>
</cp:coreProperties>
</file>