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Kotri_Analysis\"/>
    </mc:Choice>
  </mc:AlternateContent>
  <xr:revisionPtr revIDLastSave="0" documentId="13_ncr:1_{1B3B7629-412D-4C0E-9768-0DD3F2680D9F}" xr6:coauthVersionLast="47" xr6:coauthVersionMax="47" xr10:uidLastSave="{00000000-0000-0000-0000-000000000000}"/>
  <bookViews>
    <workbookView xWindow="-96" yWindow="-96" windowWidth="20928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39" i="1" l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V38" i="1"/>
  <c r="AU38" i="1"/>
  <c r="AU40" i="1" s="1"/>
  <c r="AT38" i="1"/>
  <c r="AS38" i="1"/>
  <c r="AR38" i="1"/>
  <c r="AQ38" i="1"/>
  <c r="AP38" i="1"/>
  <c r="AO38" i="1"/>
  <c r="AN38" i="1"/>
  <c r="AM38" i="1"/>
  <c r="AM40" i="1" s="1"/>
  <c r="AL38" i="1"/>
  <c r="AK38" i="1"/>
  <c r="AJ38" i="1"/>
  <c r="AJ40" i="1" s="1"/>
  <c r="AI38" i="1"/>
  <c r="AH38" i="1"/>
  <c r="AG38" i="1"/>
  <c r="AF38" i="1"/>
  <c r="AE38" i="1"/>
  <c r="AE40" i="1" s="1"/>
  <c r="AD38" i="1"/>
  <c r="AC38" i="1"/>
  <c r="AB38" i="1"/>
  <c r="AA38" i="1"/>
  <c r="Z38" i="1"/>
  <c r="Y38" i="1"/>
  <c r="W38" i="1"/>
  <c r="V38" i="1"/>
  <c r="U38" i="1"/>
  <c r="T38" i="1"/>
  <c r="T40" i="1" s="1"/>
  <c r="S38" i="1"/>
  <c r="R38" i="1"/>
  <c r="Q38" i="1"/>
  <c r="P38" i="1"/>
  <c r="O38" i="1"/>
  <c r="O40" i="1" s="1"/>
  <c r="N38" i="1"/>
  <c r="M38" i="1"/>
  <c r="L38" i="1"/>
  <c r="K38" i="1"/>
  <c r="J38" i="1"/>
  <c r="I38" i="1"/>
  <c r="H38" i="1"/>
  <c r="G38" i="1"/>
  <c r="F38" i="1"/>
  <c r="E38" i="1"/>
  <c r="D38" i="1"/>
  <c r="D40" i="1" s="1"/>
  <c r="C38" i="1"/>
  <c r="B38" i="1"/>
  <c r="X16" i="1"/>
  <c r="X38" i="1" s="1"/>
  <c r="E40" i="1" l="1"/>
  <c r="AA40" i="1"/>
  <c r="K40" i="1"/>
  <c r="AQ40" i="1"/>
  <c r="AB40" i="1"/>
  <c r="AN40" i="1"/>
  <c r="H40" i="1"/>
  <c r="Y40" i="1"/>
  <c r="AO40" i="1"/>
  <c r="AR40" i="1"/>
  <c r="L40" i="1"/>
  <c r="AS40" i="1"/>
  <c r="M40" i="1"/>
  <c r="AC40" i="1"/>
  <c r="AK40" i="1"/>
  <c r="G40" i="1"/>
  <c r="W40" i="1"/>
  <c r="AD40" i="1"/>
  <c r="AT40" i="1"/>
  <c r="N40" i="1"/>
  <c r="AF40" i="1"/>
  <c r="F40" i="1"/>
  <c r="U40" i="1"/>
  <c r="AL40" i="1"/>
  <c r="V40" i="1"/>
  <c r="I40" i="1"/>
  <c r="Z40" i="1"/>
  <c r="AP40" i="1"/>
  <c r="J40" i="1"/>
  <c r="AV40" i="1"/>
  <c r="P40" i="1"/>
  <c r="AG40" i="1"/>
  <c r="X40" i="1"/>
  <c r="Q40" i="1"/>
  <c r="AH40" i="1"/>
  <c r="R40" i="1"/>
  <c r="AI40" i="1"/>
  <c r="B40" i="1"/>
  <c r="C40" i="1"/>
  <c r="S40" i="1"/>
</calcChain>
</file>

<file path=xl/sharedStrings.xml><?xml version="1.0" encoding="utf-8"?>
<sst xmlns="http://schemas.openxmlformats.org/spreadsheetml/2006/main" count="62" uniqueCount="62">
  <si>
    <t>76-77</t>
  </si>
  <si>
    <t>77-78</t>
  </si>
  <si>
    <t>78-79</t>
  </si>
  <si>
    <t>79-80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</si>
  <si>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</si>
  <si>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</si>
  <si>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</si>
  <si>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</si>
  <si>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</si>
  <si>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</si>
  <si>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</si>
  <si>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</si>
  <si>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</si>
  <si>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</si>
  <si>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</si>
  <si>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</si>
  <si>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</si>
  <si>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</si>
  <si>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</si>
  <si>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</si>
  <si>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</si>
  <si>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</si>
  <si>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</si>
  <si>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99-2000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</si>
  <si>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</si>
  <si>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</si>
  <si>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</si>
  <si>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</si>
  <si>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</si>
  <si>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</si>
  <si>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</si>
  <si>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</si>
  <si>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</si>
  <si>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</si>
  <si>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</si>
  <si>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</si>
  <si>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</si>
  <si>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</si>
  <si>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</si>
  <si>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</si>
  <si>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</si>
  <si>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</si>
  <si>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</si>
  <si>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</si>
  <si>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</si>
  <si>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</si>
  <si>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</si>
  <si>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APR 1</t>
  </si>
  <si>
    <t>MAY 1</t>
  </si>
  <si>
    <t>JUN 1</t>
  </si>
  <si>
    <t>JUL 1</t>
  </si>
  <si>
    <t>AUG 1</t>
  </si>
  <si>
    <t>SEP 1</t>
  </si>
  <si>
    <t>OCT 1</t>
  </si>
  <si>
    <t>NOV 1</t>
  </si>
  <si>
    <t>DEC 1</t>
  </si>
  <si>
    <t>JAN 1</t>
  </si>
  <si>
    <t>FEB 1</t>
  </si>
  <si>
    <t>MAR 1</t>
  </si>
  <si>
    <t>Kharif-MAF</t>
  </si>
  <si>
    <t>Rabbi-MAF</t>
  </si>
  <si>
    <t>Annual-MAF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</si>
</sst>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"/>
    <numFmt numFmtId="165" formatCode="mmm\-yy_)"/>
    <numFmt numFmtId="167" formatCode="0.000_)"/>
  </numFmts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7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0"/>
  <sheetViews>
    <sheetView tabSelected="1" workbookViewId="0">
      <selection activeCell="E44" sqref="E44"/>
    </sheetView>
  </sheetViews>
  <sheetFormatPr defaultRowHeight="14.4" x14ac:dyDescent="0.55000000000000004"/>
  <cols>
    <col min="1" max="1" width="12.68359375" bestFit="1" customWidth="1"/>
  </cols>
  <sheetData>
    <row r="1" spans="1:48" ht="15.3" x14ac:dyDescent="0.5500000000000000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</row>
    <row r="2" spans="1:48" ht="15.3" x14ac:dyDescent="0.55000000000000004">
      <c r="A2" s="4" t="s">
        <v>47</v>
      </c>
      <c r="B2" s="5">
        <v>4.3</v>
      </c>
      <c r="C2" s="5">
        <v>6.6</v>
      </c>
      <c r="D2" s="5">
        <v>13.6</v>
      </c>
      <c r="E2" s="5">
        <v>46.4</v>
      </c>
      <c r="F2" s="5">
        <v>0</v>
      </c>
      <c r="G2" s="5">
        <v>9.6999999999999993</v>
      </c>
      <c r="H2" s="5">
        <v>0.8</v>
      </c>
      <c r="I2" s="5">
        <v>0</v>
      </c>
      <c r="J2" s="5">
        <v>0</v>
      </c>
      <c r="K2" s="5">
        <v>0</v>
      </c>
      <c r="L2" s="5">
        <v>0</v>
      </c>
      <c r="M2" s="5">
        <v>11.1</v>
      </c>
      <c r="N2" s="5">
        <v>0</v>
      </c>
      <c r="O2" s="5">
        <v>0</v>
      </c>
      <c r="P2" s="5">
        <v>21.1</v>
      </c>
      <c r="Q2" s="5">
        <v>47.1</v>
      </c>
      <c r="R2" s="5">
        <v>37.9</v>
      </c>
      <c r="S2" s="5">
        <v>48.3</v>
      </c>
      <c r="T2" s="5">
        <v>0</v>
      </c>
      <c r="U2" s="5">
        <v>2</v>
      </c>
      <c r="V2" s="5">
        <v>0.7</v>
      </c>
      <c r="W2" s="5">
        <v>0</v>
      </c>
      <c r="X2" s="1">
        <v>21.3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45.6</v>
      </c>
      <c r="AF2" s="5">
        <v>0</v>
      </c>
      <c r="AG2" s="5">
        <v>33.299999999999997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19.7</v>
      </c>
      <c r="AP2" s="5">
        <v>15</v>
      </c>
      <c r="AQ2" s="5">
        <v>0</v>
      </c>
      <c r="AR2" s="5">
        <v>0</v>
      </c>
      <c r="AS2" s="5">
        <v>0</v>
      </c>
      <c r="AT2" s="5">
        <v>9.3000000000000007</v>
      </c>
      <c r="AU2" s="5">
        <v>0.4</v>
      </c>
      <c r="AV2" s="5">
        <v>0.1</v>
      </c>
    </row>
    <row r="3" spans="1:48" ht="15.3" x14ac:dyDescent="0.55000000000000004">
      <c r="A3" s="6">
        <v>2</v>
      </c>
      <c r="B3" s="5">
        <v>5.0999999999999996</v>
      </c>
      <c r="C3" s="5">
        <v>7.4</v>
      </c>
      <c r="D3" s="5">
        <v>0.4</v>
      </c>
      <c r="E3" s="5">
        <v>44.8</v>
      </c>
      <c r="F3" s="5">
        <v>0</v>
      </c>
      <c r="G3" s="5">
        <v>33</v>
      </c>
      <c r="H3" s="5">
        <v>6.6</v>
      </c>
      <c r="I3" s="5">
        <v>2.2999999999999998</v>
      </c>
      <c r="J3" s="5">
        <v>0</v>
      </c>
      <c r="K3" s="5">
        <v>0</v>
      </c>
      <c r="L3" s="5">
        <v>0</v>
      </c>
      <c r="M3" s="5">
        <v>47.9</v>
      </c>
      <c r="N3" s="5">
        <v>0</v>
      </c>
      <c r="O3" s="5">
        <v>0</v>
      </c>
      <c r="P3" s="5">
        <v>11.9</v>
      </c>
      <c r="Q3" s="5">
        <v>108.7</v>
      </c>
      <c r="R3" s="5">
        <v>31</v>
      </c>
      <c r="S3" s="5">
        <v>24.8</v>
      </c>
      <c r="T3" s="5">
        <v>0</v>
      </c>
      <c r="U3" s="5">
        <v>16.899999999999999</v>
      </c>
      <c r="V3" s="5">
        <v>8.8000000000000007</v>
      </c>
      <c r="W3" s="5">
        <v>0</v>
      </c>
      <c r="X3" s="1">
        <v>51.7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19.899999999999999</v>
      </c>
      <c r="AF3" s="5">
        <v>0</v>
      </c>
      <c r="AG3" s="5">
        <v>44.5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53.3</v>
      </c>
      <c r="AP3" s="5">
        <v>21.1</v>
      </c>
      <c r="AQ3" s="5">
        <v>0</v>
      </c>
      <c r="AR3" s="5">
        <v>0</v>
      </c>
      <c r="AS3" s="5">
        <v>0</v>
      </c>
      <c r="AT3" s="5">
        <v>15</v>
      </c>
      <c r="AU3" s="5">
        <v>0.4</v>
      </c>
      <c r="AV3" s="5">
        <v>0.1</v>
      </c>
    </row>
    <row r="4" spans="1:48" ht="15.3" x14ac:dyDescent="0.55000000000000004">
      <c r="A4" s="6">
        <v>3</v>
      </c>
      <c r="B4" s="5">
        <v>6</v>
      </c>
      <c r="C4" s="5">
        <v>12.1</v>
      </c>
      <c r="D4" s="5">
        <v>0</v>
      </c>
      <c r="E4" s="5">
        <v>49.7</v>
      </c>
      <c r="F4" s="5">
        <v>0</v>
      </c>
      <c r="G4" s="5">
        <v>14.1</v>
      </c>
      <c r="H4" s="5">
        <v>13.3</v>
      </c>
      <c r="I4" s="5">
        <v>84.2</v>
      </c>
      <c r="J4" s="5">
        <v>0.9</v>
      </c>
      <c r="K4" s="5">
        <v>0</v>
      </c>
      <c r="L4" s="5">
        <v>0</v>
      </c>
      <c r="M4" s="5">
        <v>38.9</v>
      </c>
      <c r="N4" s="5">
        <v>0</v>
      </c>
      <c r="O4" s="5">
        <v>0</v>
      </c>
      <c r="P4" s="5">
        <v>8.1</v>
      </c>
      <c r="Q4" s="5">
        <v>144</v>
      </c>
      <c r="R4" s="5">
        <v>30</v>
      </c>
      <c r="S4" s="5">
        <v>35.299999999999997</v>
      </c>
      <c r="T4" s="5">
        <v>0</v>
      </c>
      <c r="U4" s="5">
        <v>13.9</v>
      </c>
      <c r="V4" s="5">
        <v>3.1</v>
      </c>
      <c r="W4" s="5">
        <v>0</v>
      </c>
      <c r="X4" s="1">
        <v>48.6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15.1</v>
      </c>
      <c r="AF4" s="5">
        <v>0</v>
      </c>
      <c r="AG4" s="5">
        <v>20.100000000000001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6.7</v>
      </c>
      <c r="AP4" s="5">
        <v>12.2</v>
      </c>
      <c r="AQ4" s="5">
        <v>0</v>
      </c>
      <c r="AR4" s="5">
        <v>0</v>
      </c>
      <c r="AS4" s="5">
        <v>0</v>
      </c>
      <c r="AT4" s="5">
        <v>2.2999999999999998</v>
      </c>
      <c r="AU4" s="5">
        <v>0.4</v>
      </c>
      <c r="AV4" s="5">
        <v>0.2</v>
      </c>
    </row>
    <row r="5" spans="1:48" ht="15.3" x14ac:dyDescent="0.55000000000000004">
      <c r="A5" s="4" t="s">
        <v>48</v>
      </c>
      <c r="B5" s="5">
        <v>14.9</v>
      </c>
      <c r="C5" s="5">
        <v>10.8</v>
      </c>
      <c r="D5" s="5">
        <v>4.4000000000000004</v>
      </c>
      <c r="E5" s="5">
        <v>43.4</v>
      </c>
      <c r="F5" s="5">
        <v>0</v>
      </c>
      <c r="G5" s="5">
        <v>59.6</v>
      </c>
      <c r="H5" s="5">
        <v>8.5</v>
      </c>
      <c r="I5" s="5">
        <v>47.3</v>
      </c>
      <c r="J5" s="5">
        <v>0.2</v>
      </c>
      <c r="K5" s="5">
        <v>0</v>
      </c>
      <c r="L5" s="5">
        <v>0</v>
      </c>
      <c r="M5" s="5">
        <v>32.299999999999997</v>
      </c>
      <c r="N5" s="5">
        <v>0.2</v>
      </c>
      <c r="O5" s="5">
        <v>0</v>
      </c>
      <c r="P5" s="5">
        <v>0.9</v>
      </c>
      <c r="Q5" s="5">
        <v>99.5</v>
      </c>
      <c r="R5" s="5">
        <v>63.9</v>
      </c>
      <c r="S5" s="5">
        <v>58.9</v>
      </c>
      <c r="T5" s="5">
        <v>0</v>
      </c>
      <c r="U5" s="5">
        <v>29.5</v>
      </c>
      <c r="V5" s="5">
        <v>8.3000000000000007</v>
      </c>
      <c r="W5" s="5">
        <v>4.5</v>
      </c>
      <c r="X5" s="1">
        <v>78.099999999999994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10.4</v>
      </c>
      <c r="AF5" s="5">
        <v>0</v>
      </c>
      <c r="AG5" s="5">
        <v>32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1</v>
      </c>
      <c r="AP5" s="5">
        <v>3.6</v>
      </c>
      <c r="AQ5" s="5">
        <v>0</v>
      </c>
      <c r="AR5" s="5">
        <v>0</v>
      </c>
      <c r="AS5" s="5">
        <v>1</v>
      </c>
      <c r="AT5" s="5">
        <v>4.2</v>
      </c>
      <c r="AU5" s="5">
        <v>0.4</v>
      </c>
      <c r="AV5" s="5">
        <v>0.2</v>
      </c>
    </row>
    <row r="6" spans="1:48" ht="15.3" x14ac:dyDescent="0.55000000000000004">
      <c r="A6" s="6">
        <v>2</v>
      </c>
      <c r="B6" s="5">
        <v>28.7</v>
      </c>
      <c r="C6" s="5">
        <v>0.2</v>
      </c>
      <c r="D6" s="5">
        <v>6.3</v>
      </c>
      <c r="E6" s="5">
        <v>64.8</v>
      </c>
      <c r="F6" s="5">
        <v>0</v>
      </c>
      <c r="G6" s="5">
        <v>117.7</v>
      </c>
      <c r="H6" s="5">
        <v>28.6</v>
      </c>
      <c r="I6" s="5">
        <v>38.200000000000003</v>
      </c>
      <c r="J6" s="5">
        <v>0</v>
      </c>
      <c r="K6" s="5">
        <v>0</v>
      </c>
      <c r="L6" s="5">
        <v>0</v>
      </c>
      <c r="M6" s="5">
        <v>35.1</v>
      </c>
      <c r="N6" s="5">
        <v>2.9</v>
      </c>
      <c r="O6" s="5">
        <v>0</v>
      </c>
      <c r="P6" s="5">
        <v>0.2</v>
      </c>
      <c r="Q6" s="5">
        <v>70.7</v>
      </c>
      <c r="R6" s="5">
        <v>44.8</v>
      </c>
      <c r="S6" s="5">
        <v>72.599999999999994</v>
      </c>
      <c r="T6" s="5">
        <v>0</v>
      </c>
      <c r="U6" s="5">
        <v>27.6</v>
      </c>
      <c r="V6" s="5">
        <v>4.5999999999999996</v>
      </c>
      <c r="W6" s="5">
        <v>29.5</v>
      </c>
      <c r="X6" s="1">
        <v>93.3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16.8</v>
      </c>
      <c r="AF6" s="5">
        <v>0</v>
      </c>
      <c r="AG6" s="5">
        <v>29.7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1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0.4</v>
      </c>
      <c r="AV6" s="5">
        <v>0.1</v>
      </c>
    </row>
    <row r="7" spans="1:48" ht="15.3" x14ac:dyDescent="0.55000000000000004">
      <c r="A7" s="6">
        <v>3</v>
      </c>
      <c r="B7" s="5">
        <v>37</v>
      </c>
      <c r="C7" s="5">
        <v>0</v>
      </c>
      <c r="D7" s="5">
        <v>52.2</v>
      </c>
      <c r="E7" s="5">
        <v>56.5</v>
      </c>
      <c r="F7" s="5">
        <v>0</v>
      </c>
      <c r="G7" s="5">
        <v>133</v>
      </c>
      <c r="H7" s="5">
        <v>22.8</v>
      </c>
      <c r="I7" s="5">
        <v>48.2</v>
      </c>
      <c r="J7" s="5">
        <v>0</v>
      </c>
      <c r="K7" s="5">
        <v>0</v>
      </c>
      <c r="L7" s="5">
        <v>1.2</v>
      </c>
      <c r="M7" s="5">
        <v>26.9</v>
      </c>
      <c r="N7" s="5">
        <v>2.5</v>
      </c>
      <c r="O7" s="5">
        <v>0</v>
      </c>
      <c r="P7" s="5">
        <v>25.8</v>
      </c>
      <c r="Q7" s="5">
        <v>62.3</v>
      </c>
      <c r="R7" s="5">
        <v>26.6</v>
      </c>
      <c r="S7" s="5">
        <v>21.8</v>
      </c>
      <c r="T7" s="5">
        <v>0</v>
      </c>
      <c r="U7" s="5">
        <v>42.9</v>
      </c>
      <c r="V7" s="5">
        <v>0</v>
      </c>
      <c r="W7" s="5">
        <v>8.9</v>
      </c>
      <c r="X7" s="1">
        <v>54.8</v>
      </c>
      <c r="Y7" s="5">
        <v>11.9</v>
      </c>
      <c r="Z7" s="5">
        <v>0.1</v>
      </c>
      <c r="AA7" s="5">
        <v>0</v>
      </c>
      <c r="AB7" s="5">
        <v>0</v>
      </c>
      <c r="AC7" s="5">
        <v>0</v>
      </c>
      <c r="AD7" s="5">
        <v>0</v>
      </c>
      <c r="AE7" s="5">
        <v>12</v>
      </c>
      <c r="AF7" s="5">
        <v>1.9</v>
      </c>
      <c r="AG7" s="5">
        <v>19.2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1.1000000000000001</v>
      </c>
      <c r="AO7" s="5">
        <v>0.6</v>
      </c>
      <c r="AP7" s="5">
        <v>0</v>
      </c>
      <c r="AQ7" s="5">
        <v>0</v>
      </c>
      <c r="AR7" s="5">
        <v>0</v>
      </c>
      <c r="AS7" s="5">
        <v>0</v>
      </c>
      <c r="AT7" s="5">
        <v>0.4</v>
      </c>
      <c r="AU7" s="5">
        <v>0.3</v>
      </c>
      <c r="AV7" s="5">
        <v>0.1</v>
      </c>
    </row>
    <row r="8" spans="1:48" ht="15.3" x14ac:dyDescent="0.55000000000000004">
      <c r="A8" s="4" t="s">
        <v>49</v>
      </c>
      <c r="B8" s="5">
        <v>34.299999999999997</v>
      </c>
      <c r="C8" s="5">
        <v>0</v>
      </c>
      <c r="D8" s="5">
        <v>81.900000000000006</v>
      </c>
      <c r="E8" s="5">
        <v>12.7</v>
      </c>
      <c r="F8" s="5">
        <v>0</v>
      </c>
      <c r="G8" s="5">
        <v>131.1</v>
      </c>
      <c r="H8" s="5">
        <v>2</v>
      </c>
      <c r="I8" s="5">
        <v>49.5</v>
      </c>
      <c r="J8" s="5">
        <v>0</v>
      </c>
      <c r="K8" s="5">
        <v>0</v>
      </c>
      <c r="L8" s="5">
        <v>4.2</v>
      </c>
      <c r="M8" s="5">
        <v>7.9</v>
      </c>
      <c r="N8" s="5">
        <v>2.2999999999999998</v>
      </c>
      <c r="O8" s="5">
        <v>1.3</v>
      </c>
      <c r="P8" s="5">
        <v>71.3</v>
      </c>
      <c r="Q8" s="5">
        <v>60</v>
      </c>
      <c r="R8" s="5">
        <v>30.5</v>
      </c>
      <c r="S8" s="5">
        <v>22</v>
      </c>
      <c r="T8" s="5">
        <v>1.4</v>
      </c>
      <c r="U8" s="5">
        <v>36.5</v>
      </c>
      <c r="V8" s="5">
        <v>13.6</v>
      </c>
      <c r="W8" s="5">
        <v>0</v>
      </c>
      <c r="X8" s="1">
        <v>101.1</v>
      </c>
      <c r="Y8" s="5">
        <v>10.4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6.6</v>
      </c>
      <c r="AF8" s="5">
        <v>19.2</v>
      </c>
      <c r="AG8" s="5">
        <v>1.8</v>
      </c>
      <c r="AH8" s="5">
        <v>0</v>
      </c>
      <c r="AI8" s="5">
        <v>0</v>
      </c>
      <c r="AJ8" s="5">
        <v>0</v>
      </c>
      <c r="AK8" s="5">
        <v>6.6</v>
      </c>
      <c r="AL8" s="5">
        <v>0</v>
      </c>
      <c r="AM8" s="5">
        <v>0</v>
      </c>
      <c r="AN8" s="5">
        <v>0</v>
      </c>
      <c r="AO8" s="5">
        <v>1.6</v>
      </c>
      <c r="AP8" s="5">
        <v>0.3</v>
      </c>
      <c r="AQ8" s="5">
        <v>0</v>
      </c>
      <c r="AR8" s="5">
        <v>0</v>
      </c>
      <c r="AS8" s="5">
        <v>0</v>
      </c>
      <c r="AT8" s="5">
        <v>1.9</v>
      </c>
      <c r="AU8" s="5">
        <v>0.2</v>
      </c>
      <c r="AV8" s="5">
        <v>0.1</v>
      </c>
    </row>
    <row r="9" spans="1:48" ht="15.3" x14ac:dyDescent="0.55000000000000004">
      <c r="A9" s="6">
        <v>2</v>
      </c>
      <c r="B9" s="5">
        <v>27.5</v>
      </c>
      <c r="C9" s="5">
        <v>16</v>
      </c>
      <c r="D9" s="5">
        <v>102.7</v>
      </c>
      <c r="E9" s="5">
        <v>0</v>
      </c>
      <c r="F9" s="5">
        <v>5.0999999999999996</v>
      </c>
      <c r="G9" s="5">
        <v>74.099999999999994</v>
      </c>
      <c r="H9" s="5">
        <v>0.6</v>
      </c>
      <c r="I9" s="5">
        <v>74.7</v>
      </c>
      <c r="J9" s="5">
        <v>0</v>
      </c>
      <c r="K9" s="5">
        <v>0</v>
      </c>
      <c r="L9" s="5">
        <v>1.5</v>
      </c>
      <c r="M9" s="5">
        <v>61.6</v>
      </c>
      <c r="N9" s="5">
        <v>4.0999999999999996</v>
      </c>
      <c r="O9" s="5">
        <v>21.3</v>
      </c>
      <c r="P9" s="5">
        <v>58.6</v>
      </c>
      <c r="Q9" s="5">
        <v>27.7</v>
      </c>
      <c r="R9" s="5">
        <v>8.9</v>
      </c>
      <c r="S9" s="5">
        <v>40.799999999999997</v>
      </c>
      <c r="T9" s="5">
        <v>9.4</v>
      </c>
      <c r="U9" s="5">
        <v>12.8</v>
      </c>
      <c r="V9" s="5">
        <v>40.799999999999997</v>
      </c>
      <c r="W9" s="5">
        <v>0</v>
      </c>
      <c r="X9" s="1">
        <v>66.5</v>
      </c>
      <c r="Y9" s="5">
        <v>2.6</v>
      </c>
      <c r="Z9" s="5">
        <v>0</v>
      </c>
      <c r="AA9" s="5">
        <v>0</v>
      </c>
      <c r="AB9" s="5">
        <v>0.3</v>
      </c>
      <c r="AC9" s="5">
        <v>0.6</v>
      </c>
      <c r="AD9" s="5">
        <v>0</v>
      </c>
      <c r="AE9" s="5">
        <v>0.1</v>
      </c>
      <c r="AF9" s="5">
        <v>6</v>
      </c>
      <c r="AG9" s="5">
        <v>0</v>
      </c>
      <c r="AH9" s="5">
        <v>0</v>
      </c>
      <c r="AI9" s="5">
        <v>0.2</v>
      </c>
      <c r="AJ9" s="5">
        <v>0</v>
      </c>
      <c r="AK9" s="5">
        <v>12.1</v>
      </c>
      <c r="AL9" s="5">
        <v>0</v>
      </c>
      <c r="AM9" s="5">
        <v>0</v>
      </c>
      <c r="AN9" s="5">
        <v>0</v>
      </c>
      <c r="AO9" s="5">
        <v>0</v>
      </c>
      <c r="AP9" s="5">
        <v>3.1</v>
      </c>
      <c r="AQ9" s="5">
        <v>0.2</v>
      </c>
      <c r="AR9" s="5">
        <v>0</v>
      </c>
      <c r="AS9" s="5">
        <v>0</v>
      </c>
      <c r="AT9" s="5">
        <v>9.6</v>
      </c>
      <c r="AU9" s="5">
        <v>0.4</v>
      </c>
      <c r="AV9" s="5">
        <v>0.1</v>
      </c>
    </row>
    <row r="10" spans="1:48" ht="15.3" x14ac:dyDescent="0.55000000000000004">
      <c r="A10" s="6">
        <v>3</v>
      </c>
      <c r="B10" s="5">
        <v>90.8</v>
      </c>
      <c r="C10" s="5">
        <v>5.0999999999999996</v>
      </c>
      <c r="D10" s="5">
        <v>97.9</v>
      </c>
      <c r="E10" s="5">
        <v>49.8</v>
      </c>
      <c r="F10" s="5">
        <v>56.7</v>
      </c>
      <c r="G10" s="5">
        <v>2.8</v>
      </c>
      <c r="H10" s="5">
        <v>3.2</v>
      </c>
      <c r="I10" s="5">
        <v>41.5</v>
      </c>
      <c r="J10" s="5">
        <v>21.4</v>
      </c>
      <c r="K10" s="5">
        <v>0</v>
      </c>
      <c r="L10" s="5">
        <v>0.2</v>
      </c>
      <c r="M10" s="5">
        <v>40.200000000000003</v>
      </c>
      <c r="N10" s="5">
        <v>3.4</v>
      </c>
      <c r="O10" s="5">
        <v>3.8</v>
      </c>
      <c r="P10" s="5">
        <v>37.799999999999997</v>
      </c>
      <c r="Q10" s="5">
        <v>164.1</v>
      </c>
      <c r="R10" s="5">
        <v>61.4</v>
      </c>
      <c r="S10" s="5">
        <v>37.700000000000003</v>
      </c>
      <c r="T10" s="5">
        <v>20.2</v>
      </c>
      <c r="U10" s="5">
        <v>111.4</v>
      </c>
      <c r="V10" s="5">
        <v>154.80000000000001</v>
      </c>
      <c r="W10" s="5">
        <v>2.4</v>
      </c>
      <c r="X10" s="1">
        <v>17.7</v>
      </c>
      <c r="Y10" s="5">
        <v>2.7</v>
      </c>
      <c r="Z10" s="5">
        <v>0</v>
      </c>
      <c r="AA10" s="5">
        <v>0</v>
      </c>
      <c r="AB10" s="5">
        <v>10.4</v>
      </c>
      <c r="AC10" s="5">
        <v>30.8</v>
      </c>
      <c r="AD10" s="5">
        <v>0</v>
      </c>
      <c r="AE10" s="5">
        <v>0</v>
      </c>
      <c r="AF10" s="5">
        <v>0</v>
      </c>
      <c r="AG10" s="5">
        <v>28</v>
      </c>
      <c r="AH10" s="5">
        <v>0.3</v>
      </c>
      <c r="AI10" s="5">
        <v>0.5</v>
      </c>
      <c r="AJ10" s="5">
        <v>0</v>
      </c>
      <c r="AK10" s="5">
        <v>4.0999999999999996</v>
      </c>
      <c r="AL10" s="5">
        <v>0</v>
      </c>
      <c r="AM10" s="5">
        <v>9.8000000000000007</v>
      </c>
      <c r="AN10" s="5">
        <v>0</v>
      </c>
      <c r="AO10" s="5">
        <v>5.9</v>
      </c>
      <c r="AP10" s="5">
        <v>9.3000000000000007</v>
      </c>
      <c r="AQ10" s="5">
        <v>11.2</v>
      </c>
      <c r="AR10" s="5">
        <v>0</v>
      </c>
      <c r="AS10" s="5">
        <v>0</v>
      </c>
      <c r="AT10" s="5">
        <v>1.8</v>
      </c>
      <c r="AU10" s="5">
        <v>1.7</v>
      </c>
      <c r="AV10" s="5">
        <v>0.1</v>
      </c>
    </row>
    <row r="11" spans="1:48" ht="15.3" x14ac:dyDescent="0.55000000000000004">
      <c r="A11" s="4" t="s">
        <v>50</v>
      </c>
      <c r="B11" s="5">
        <v>14.6</v>
      </c>
      <c r="C11" s="5">
        <v>45.5</v>
      </c>
      <c r="D11" s="5">
        <v>116.2</v>
      </c>
      <c r="E11" s="5">
        <v>125.6</v>
      </c>
      <c r="F11" s="5">
        <v>98.5</v>
      </c>
      <c r="G11" s="5">
        <v>52.8</v>
      </c>
      <c r="H11" s="5">
        <v>4</v>
      </c>
      <c r="I11" s="5">
        <v>62.9</v>
      </c>
      <c r="J11" s="5">
        <v>49.3</v>
      </c>
      <c r="K11" s="5">
        <v>0</v>
      </c>
      <c r="L11" s="5">
        <v>40.200000000000003</v>
      </c>
      <c r="M11" s="5">
        <v>25</v>
      </c>
      <c r="N11" s="5">
        <v>19.899999999999999</v>
      </c>
      <c r="O11" s="5">
        <v>17.899999999999999</v>
      </c>
      <c r="P11" s="5">
        <v>148.19999999999999</v>
      </c>
      <c r="Q11" s="5">
        <v>211.3</v>
      </c>
      <c r="R11" s="5">
        <v>152.30000000000001</v>
      </c>
      <c r="S11" s="5">
        <v>56.6</v>
      </c>
      <c r="T11" s="5">
        <v>55</v>
      </c>
      <c r="U11" s="5">
        <v>72.5</v>
      </c>
      <c r="V11" s="5">
        <v>193.8</v>
      </c>
      <c r="W11" s="5">
        <v>4.4000000000000004</v>
      </c>
      <c r="X11" s="1">
        <v>27.8</v>
      </c>
      <c r="Y11" s="5">
        <v>19.8</v>
      </c>
      <c r="Z11" s="5">
        <v>0</v>
      </c>
      <c r="AA11" s="5">
        <v>0</v>
      </c>
      <c r="AB11" s="5">
        <v>1.8</v>
      </c>
      <c r="AC11" s="5">
        <v>57.3</v>
      </c>
      <c r="AD11" s="5">
        <v>2.8</v>
      </c>
      <c r="AE11" s="5">
        <v>14.5</v>
      </c>
      <c r="AF11" s="5">
        <v>0</v>
      </c>
      <c r="AG11" s="5">
        <v>84.5</v>
      </c>
      <c r="AH11" s="5">
        <v>4.3</v>
      </c>
      <c r="AI11" s="5">
        <v>0</v>
      </c>
      <c r="AJ11" s="5">
        <v>0.2</v>
      </c>
      <c r="AK11" s="5">
        <v>6.5</v>
      </c>
      <c r="AL11" s="5">
        <v>0</v>
      </c>
      <c r="AM11" s="5">
        <v>12.3</v>
      </c>
      <c r="AN11" s="5">
        <v>8.1999999999999993</v>
      </c>
      <c r="AO11" s="5">
        <v>15.7</v>
      </c>
      <c r="AP11" s="5">
        <v>14.3</v>
      </c>
      <c r="AQ11" s="5">
        <v>19.8</v>
      </c>
      <c r="AR11" s="5">
        <v>0</v>
      </c>
      <c r="AS11" s="5">
        <v>0</v>
      </c>
      <c r="AT11" s="5">
        <v>7.1</v>
      </c>
      <c r="AU11" s="5">
        <v>0.9</v>
      </c>
      <c r="AV11" s="5">
        <v>0.3</v>
      </c>
    </row>
    <row r="12" spans="1:48" ht="15.3" x14ac:dyDescent="0.55000000000000004">
      <c r="A12" s="6">
        <v>2</v>
      </c>
      <c r="B12" s="5">
        <v>59.7</v>
      </c>
      <c r="C12" s="5">
        <v>106.3</v>
      </c>
      <c r="D12" s="5">
        <v>277</v>
      </c>
      <c r="E12" s="5">
        <v>87.1</v>
      </c>
      <c r="F12" s="5">
        <v>67.2</v>
      </c>
      <c r="G12" s="5">
        <v>93</v>
      </c>
      <c r="H12" s="5">
        <v>9.8000000000000007</v>
      </c>
      <c r="I12" s="5">
        <v>118.2</v>
      </c>
      <c r="J12" s="5">
        <v>67.099999999999994</v>
      </c>
      <c r="K12" s="5">
        <v>5.7</v>
      </c>
      <c r="L12" s="5">
        <v>68</v>
      </c>
      <c r="M12" s="5">
        <v>64.3</v>
      </c>
      <c r="N12" s="5">
        <v>86.3</v>
      </c>
      <c r="O12" s="5">
        <v>41.2</v>
      </c>
      <c r="P12" s="5">
        <v>239.7</v>
      </c>
      <c r="Q12" s="5">
        <v>218.6</v>
      </c>
      <c r="R12" s="5">
        <v>184.6</v>
      </c>
      <c r="S12" s="5">
        <v>116.8</v>
      </c>
      <c r="T12" s="5">
        <v>211.5</v>
      </c>
      <c r="U12" s="5">
        <v>118.2</v>
      </c>
      <c r="V12" s="5">
        <v>271</v>
      </c>
      <c r="W12" s="5">
        <v>9.6999999999999993</v>
      </c>
      <c r="X12" s="1">
        <v>142.1</v>
      </c>
      <c r="Y12" s="5">
        <v>23.6</v>
      </c>
      <c r="Z12" s="5">
        <v>0</v>
      </c>
      <c r="AA12" s="5">
        <v>1.3</v>
      </c>
      <c r="AB12" s="5">
        <v>1.5</v>
      </c>
      <c r="AC12" s="5">
        <v>116.9</v>
      </c>
      <c r="AD12" s="5">
        <v>0</v>
      </c>
      <c r="AE12" s="5">
        <v>117.6</v>
      </c>
      <c r="AF12" s="5">
        <v>0</v>
      </c>
      <c r="AG12" s="5">
        <v>72</v>
      </c>
      <c r="AH12" s="5">
        <v>9</v>
      </c>
      <c r="AI12" s="5">
        <v>3.4</v>
      </c>
      <c r="AJ12" s="5">
        <v>7.6</v>
      </c>
      <c r="AK12" s="5">
        <v>17.399999999999999</v>
      </c>
      <c r="AL12" s="5">
        <v>4.4000000000000004</v>
      </c>
      <c r="AM12" s="5">
        <v>13.3</v>
      </c>
      <c r="AN12" s="5">
        <v>26.7</v>
      </c>
      <c r="AO12" s="5">
        <v>13.9</v>
      </c>
      <c r="AP12" s="5">
        <v>77.3</v>
      </c>
      <c r="AQ12" s="5">
        <v>19.7</v>
      </c>
      <c r="AR12" s="5">
        <v>0.2</v>
      </c>
      <c r="AS12" s="5">
        <v>6.2</v>
      </c>
      <c r="AT12" s="5">
        <v>21.3</v>
      </c>
      <c r="AU12" s="5">
        <v>0.5</v>
      </c>
      <c r="AV12" s="5">
        <v>10.6</v>
      </c>
    </row>
    <row r="13" spans="1:48" ht="15.3" x14ac:dyDescent="0.55000000000000004">
      <c r="A13" s="6">
        <v>3</v>
      </c>
      <c r="B13" s="5">
        <v>224.6</v>
      </c>
      <c r="C13" s="5">
        <v>211.6</v>
      </c>
      <c r="D13" s="5">
        <v>410.5</v>
      </c>
      <c r="E13" s="5">
        <v>142.9</v>
      </c>
      <c r="F13" s="5">
        <v>105.1</v>
      </c>
      <c r="G13" s="5">
        <v>111.1</v>
      </c>
      <c r="H13" s="5">
        <v>6.3</v>
      </c>
      <c r="I13" s="5">
        <v>68.599999999999994</v>
      </c>
      <c r="J13" s="5">
        <v>81</v>
      </c>
      <c r="K13" s="5">
        <v>59.5</v>
      </c>
      <c r="L13" s="5">
        <v>121.1</v>
      </c>
      <c r="M13" s="5">
        <v>53.7</v>
      </c>
      <c r="N13" s="5">
        <v>196.1</v>
      </c>
      <c r="O13" s="5">
        <v>96.4</v>
      </c>
      <c r="P13" s="5">
        <v>216.2</v>
      </c>
      <c r="Q13" s="5">
        <v>247.3</v>
      </c>
      <c r="R13" s="5">
        <v>239.1</v>
      </c>
      <c r="S13" s="5">
        <v>301.8</v>
      </c>
      <c r="T13" s="5">
        <v>364.1</v>
      </c>
      <c r="U13" s="5">
        <v>334.3</v>
      </c>
      <c r="V13" s="5">
        <v>193.8</v>
      </c>
      <c r="W13" s="5">
        <v>51.4</v>
      </c>
      <c r="X13" s="1">
        <v>207.1</v>
      </c>
      <c r="Y13" s="5">
        <v>9.8000000000000007</v>
      </c>
      <c r="Z13" s="5">
        <v>0.1</v>
      </c>
      <c r="AA13" s="5">
        <v>9.5</v>
      </c>
      <c r="AB13" s="5">
        <v>0</v>
      </c>
      <c r="AC13" s="5">
        <v>172.7</v>
      </c>
      <c r="AD13" s="5">
        <v>1.4</v>
      </c>
      <c r="AE13" s="5">
        <v>187.6</v>
      </c>
      <c r="AF13" s="5">
        <v>15.9</v>
      </c>
      <c r="AG13" s="5">
        <v>76.5</v>
      </c>
      <c r="AH13" s="5">
        <v>15.1</v>
      </c>
      <c r="AI13" s="5">
        <v>25</v>
      </c>
      <c r="AJ13" s="5">
        <v>40.6</v>
      </c>
      <c r="AK13" s="5">
        <v>5.2</v>
      </c>
      <c r="AL13" s="5">
        <v>4.2</v>
      </c>
      <c r="AM13" s="5">
        <v>17.7</v>
      </c>
      <c r="AN13" s="5">
        <v>29.4</v>
      </c>
      <c r="AO13" s="5">
        <v>132.6</v>
      </c>
      <c r="AP13" s="5">
        <v>68.3</v>
      </c>
      <c r="AQ13" s="5">
        <v>48.9</v>
      </c>
      <c r="AR13" s="5">
        <v>0.5</v>
      </c>
      <c r="AS13" s="5">
        <v>57.7</v>
      </c>
      <c r="AT13" s="5">
        <v>28.7</v>
      </c>
      <c r="AU13" s="5">
        <v>5.5</v>
      </c>
      <c r="AV13" s="5">
        <v>81.400000000000006</v>
      </c>
    </row>
    <row r="14" spans="1:48" ht="15.3" x14ac:dyDescent="0.55000000000000004">
      <c r="A14" s="4" t="s">
        <v>51</v>
      </c>
      <c r="B14" s="5">
        <v>310.10000000000002</v>
      </c>
      <c r="C14" s="5">
        <v>256.10000000000002</v>
      </c>
      <c r="D14" s="5">
        <v>555.5</v>
      </c>
      <c r="E14" s="5">
        <v>223.5</v>
      </c>
      <c r="F14" s="5">
        <v>166.4</v>
      </c>
      <c r="G14" s="5">
        <v>200.8</v>
      </c>
      <c r="H14" s="5">
        <v>4.3</v>
      </c>
      <c r="I14" s="5">
        <v>102.4</v>
      </c>
      <c r="J14" s="5">
        <v>138.6</v>
      </c>
      <c r="K14" s="5">
        <v>74.3</v>
      </c>
      <c r="L14" s="5">
        <v>198.6</v>
      </c>
      <c r="M14" s="5">
        <v>78.599999999999994</v>
      </c>
      <c r="N14" s="5">
        <v>406.3</v>
      </c>
      <c r="O14" s="5">
        <v>184.5</v>
      </c>
      <c r="P14" s="5">
        <v>138.30000000000001</v>
      </c>
      <c r="Q14" s="5">
        <v>262.7</v>
      </c>
      <c r="R14" s="5">
        <v>338.8</v>
      </c>
      <c r="S14" s="5">
        <v>329.6</v>
      </c>
      <c r="T14" s="5">
        <v>607.29999999999995</v>
      </c>
      <c r="U14" s="5">
        <v>481</v>
      </c>
      <c r="V14" s="5">
        <v>176.8</v>
      </c>
      <c r="W14" s="5">
        <v>100.6</v>
      </c>
      <c r="X14" s="1">
        <v>213.1</v>
      </c>
      <c r="Y14" s="5">
        <v>62.2</v>
      </c>
      <c r="Z14" s="5">
        <v>12.7</v>
      </c>
      <c r="AA14" s="5">
        <v>34.799999999999997</v>
      </c>
      <c r="AB14" s="5">
        <v>0</v>
      </c>
      <c r="AC14" s="5">
        <v>217.2</v>
      </c>
      <c r="AD14" s="5">
        <v>5.4</v>
      </c>
      <c r="AE14" s="5">
        <v>266.8</v>
      </c>
      <c r="AF14" s="5">
        <v>60.1</v>
      </c>
      <c r="AG14" s="5">
        <v>71.099999999999994</v>
      </c>
      <c r="AH14" s="5">
        <v>66.599999999999994</v>
      </c>
      <c r="AI14" s="5">
        <v>18.7</v>
      </c>
      <c r="AJ14" s="5">
        <v>132.5</v>
      </c>
      <c r="AK14" s="5">
        <v>3.3</v>
      </c>
      <c r="AL14" s="5">
        <v>1.9</v>
      </c>
      <c r="AM14" s="5">
        <v>99.3</v>
      </c>
      <c r="AN14" s="5">
        <v>37.6</v>
      </c>
      <c r="AO14" s="5">
        <v>363.7</v>
      </c>
      <c r="AP14" s="5">
        <v>83.1</v>
      </c>
      <c r="AQ14" s="5">
        <v>85.3</v>
      </c>
      <c r="AR14" s="5">
        <v>2.6</v>
      </c>
      <c r="AS14" s="5">
        <v>80.7</v>
      </c>
      <c r="AT14" s="5">
        <v>22.7</v>
      </c>
      <c r="AU14" s="5">
        <v>21</v>
      </c>
      <c r="AV14" s="5">
        <v>166.7</v>
      </c>
    </row>
    <row r="15" spans="1:48" ht="15.3" x14ac:dyDescent="0.55000000000000004">
      <c r="A15" s="6">
        <v>2</v>
      </c>
      <c r="B15" s="5">
        <v>463.6</v>
      </c>
      <c r="C15" s="5">
        <v>307.8</v>
      </c>
      <c r="D15" s="5">
        <v>605.9</v>
      </c>
      <c r="E15" s="5">
        <v>279.10000000000002</v>
      </c>
      <c r="F15" s="5">
        <v>223.8</v>
      </c>
      <c r="G15" s="5">
        <v>264.89999999999998</v>
      </c>
      <c r="H15" s="5">
        <v>66</v>
      </c>
      <c r="I15" s="5">
        <v>185.2</v>
      </c>
      <c r="J15" s="5">
        <v>194.8</v>
      </c>
      <c r="K15" s="5">
        <v>148</v>
      </c>
      <c r="L15" s="5">
        <v>295.39999999999998</v>
      </c>
      <c r="M15" s="5">
        <v>64.7</v>
      </c>
      <c r="N15" s="5">
        <v>640.6</v>
      </c>
      <c r="O15" s="5">
        <v>216.5</v>
      </c>
      <c r="P15" s="5">
        <v>234.6</v>
      </c>
      <c r="Q15" s="5">
        <v>233.3</v>
      </c>
      <c r="R15" s="5">
        <v>496.9</v>
      </c>
      <c r="S15" s="5">
        <v>158.1</v>
      </c>
      <c r="T15" s="5">
        <v>767.4</v>
      </c>
      <c r="U15" s="5">
        <v>717.4</v>
      </c>
      <c r="V15" s="5">
        <v>301.89999999999998</v>
      </c>
      <c r="W15" s="5">
        <v>66.599999999999994</v>
      </c>
      <c r="X15" s="1">
        <v>140.4</v>
      </c>
      <c r="Y15" s="5">
        <v>150</v>
      </c>
      <c r="Z15" s="5">
        <v>23.6</v>
      </c>
      <c r="AA15" s="5">
        <v>10.199999999999999</v>
      </c>
      <c r="AB15" s="5">
        <v>0</v>
      </c>
      <c r="AC15" s="5">
        <v>216.2</v>
      </c>
      <c r="AD15" s="5">
        <v>0.6</v>
      </c>
      <c r="AE15" s="5">
        <v>268</v>
      </c>
      <c r="AF15" s="5">
        <v>199.6</v>
      </c>
      <c r="AG15" s="5">
        <v>74.3</v>
      </c>
      <c r="AH15" s="5">
        <v>92.4</v>
      </c>
      <c r="AI15" s="5">
        <v>26.8</v>
      </c>
      <c r="AJ15" s="5">
        <v>285.7</v>
      </c>
      <c r="AK15" s="5">
        <v>38.700000000000003</v>
      </c>
      <c r="AL15" s="5">
        <v>4.0999999999999996</v>
      </c>
      <c r="AM15" s="5">
        <v>142.19999999999999</v>
      </c>
      <c r="AN15" s="5">
        <v>23.6</v>
      </c>
      <c r="AO15" s="5">
        <v>578.79999999999995</v>
      </c>
      <c r="AP15" s="5">
        <v>98.3</v>
      </c>
      <c r="AQ15" s="5">
        <v>146.80000000000001</v>
      </c>
      <c r="AR15" s="5">
        <v>9.4</v>
      </c>
      <c r="AS15" s="5">
        <v>137.6</v>
      </c>
      <c r="AT15" s="5">
        <v>31.4</v>
      </c>
      <c r="AU15" s="5">
        <v>54.3</v>
      </c>
      <c r="AV15" s="5">
        <v>204</v>
      </c>
    </row>
    <row r="16" spans="1:48" ht="15.3" x14ac:dyDescent="0.55000000000000004">
      <c r="A16" s="6">
        <v>3</v>
      </c>
      <c r="B16" s="5">
        <v>705.9</v>
      </c>
      <c r="C16" s="5">
        <v>177.5</v>
      </c>
      <c r="D16" s="5">
        <v>667.5</v>
      </c>
      <c r="E16" s="5">
        <v>153.30000000000001</v>
      </c>
      <c r="F16" s="5">
        <v>121.5</v>
      </c>
      <c r="G16" s="5">
        <v>239</v>
      </c>
      <c r="H16" s="5">
        <v>189.3</v>
      </c>
      <c r="I16" s="5">
        <v>327</v>
      </c>
      <c r="J16" s="5">
        <v>234.6</v>
      </c>
      <c r="K16" s="5">
        <v>115</v>
      </c>
      <c r="L16" s="5">
        <v>376.4</v>
      </c>
      <c r="M16" s="5">
        <v>67.7</v>
      </c>
      <c r="N16" s="5">
        <v>509.7</v>
      </c>
      <c r="O16" s="5">
        <v>99.2</v>
      </c>
      <c r="P16" s="5">
        <v>232.4</v>
      </c>
      <c r="Q16" s="5">
        <v>108.8</v>
      </c>
      <c r="R16" s="5">
        <v>476.2</v>
      </c>
      <c r="S16" s="5">
        <v>46.8</v>
      </c>
      <c r="T16" s="5">
        <v>795.6</v>
      </c>
      <c r="U16" s="5">
        <v>502.8</v>
      </c>
      <c r="V16" s="5">
        <v>345.1</v>
      </c>
      <c r="W16" s="5">
        <v>92.3</v>
      </c>
      <c r="X16" s="5">
        <f>(117+126.1+135.6+139.2+139.1+139.1+135+119.4+115.2+128.5+143.2)/11</f>
        <v>130.67272727272729</v>
      </c>
      <c r="Y16" s="5">
        <v>88.2</v>
      </c>
      <c r="Z16" s="5">
        <v>0</v>
      </c>
      <c r="AA16" s="1">
        <v>10.6</v>
      </c>
      <c r="AB16" s="5">
        <v>23.9</v>
      </c>
      <c r="AC16" s="5">
        <v>95</v>
      </c>
      <c r="AD16" s="5">
        <v>0</v>
      </c>
      <c r="AE16" s="5">
        <v>123.1</v>
      </c>
      <c r="AF16" s="5">
        <v>333.5</v>
      </c>
      <c r="AG16" s="5">
        <v>84.1</v>
      </c>
      <c r="AH16" s="5">
        <v>80.8</v>
      </c>
      <c r="AI16" s="5">
        <v>70.400000000000006</v>
      </c>
      <c r="AJ16" s="5">
        <v>868.8</v>
      </c>
      <c r="AK16" s="5">
        <v>29.8</v>
      </c>
      <c r="AL16" s="5">
        <v>5.3</v>
      </c>
      <c r="AM16" s="5">
        <v>239.1</v>
      </c>
      <c r="AN16" s="5">
        <v>28.8</v>
      </c>
      <c r="AO16" s="5">
        <v>426.8</v>
      </c>
      <c r="AP16" s="5">
        <v>80.099999999999994</v>
      </c>
      <c r="AQ16" s="5">
        <v>81.8</v>
      </c>
      <c r="AR16" s="5">
        <v>32.700000000000003</v>
      </c>
      <c r="AS16" s="5">
        <v>165.1</v>
      </c>
      <c r="AT16" s="5">
        <v>39.9</v>
      </c>
      <c r="AU16" s="5">
        <v>0.4</v>
      </c>
      <c r="AV16" s="5">
        <v>302.39999999999998</v>
      </c>
    </row>
    <row r="17" spans="1:48" ht="15.3" x14ac:dyDescent="0.55000000000000004">
      <c r="A17" s="4" t="s">
        <v>52</v>
      </c>
      <c r="B17" s="5">
        <v>413.3</v>
      </c>
      <c r="C17" s="5">
        <v>143.80000000000001</v>
      </c>
      <c r="D17" s="5">
        <v>462.9</v>
      </c>
      <c r="E17" s="5">
        <v>57.8</v>
      </c>
      <c r="F17" s="5">
        <v>22</v>
      </c>
      <c r="G17" s="5">
        <v>75.099999999999994</v>
      </c>
      <c r="H17" s="5">
        <v>85.2</v>
      </c>
      <c r="I17" s="5">
        <v>314.2</v>
      </c>
      <c r="J17" s="5">
        <v>316.3</v>
      </c>
      <c r="K17" s="5">
        <v>98.3</v>
      </c>
      <c r="L17" s="5">
        <v>137.80000000000001</v>
      </c>
      <c r="M17" s="5">
        <v>108.7</v>
      </c>
      <c r="N17" s="5">
        <v>220</v>
      </c>
      <c r="O17" s="5">
        <v>133.19999999999999</v>
      </c>
      <c r="P17" s="5">
        <v>165.5</v>
      </c>
      <c r="Q17" s="5">
        <v>163.6</v>
      </c>
      <c r="R17" s="5">
        <v>360.2</v>
      </c>
      <c r="S17" s="5">
        <v>17.100000000000001</v>
      </c>
      <c r="T17" s="5">
        <v>675.6</v>
      </c>
      <c r="U17" s="5">
        <v>241</v>
      </c>
      <c r="V17" s="5">
        <v>289.3</v>
      </c>
      <c r="W17" s="5">
        <v>205.1</v>
      </c>
      <c r="X17" s="5">
        <v>99.3</v>
      </c>
      <c r="Y17" s="5">
        <v>35.4</v>
      </c>
      <c r="Z17" s="5">
        <v>0</v>
      </c>
      <c r="AA17" s="1">
        <v>28.6</v>
      </c>
      <c r="AB17" s="5">
        <v>17.3</v>
      </c>
      <c r="AC17" s="5">
        <v>52.7</v>
      </c>
      <c r="AD17" s="5">
        <v>0</v>
      </c>
      <c r="AE17" s="5">
        <v>40.5</v>
      </c>
      <c r="AF17" s="5">
        <v>191.6</v>
      </c>
      <c r="AG17" s="5">
        <v>58.8</v>
      </c>
      <c r="AH17" s="5">
        <v>6.8</v>
      </c>
      <c r="AI17" s="5">
        <v>44.5</v>
      </c>
      <c r="AJ17" s="5">
        <v>663.2</v>
      </c>
      <c r="AK17" s="5">
        <v>94.7</v>
      </c>
      <c r="AL17" s="5">
        <v>31</v>
      </c>
      <c r="AM17" s="5">
        <v>290.10000000000002</v>
      </c>
      <c r="AN17" s="5">
        <v>5.2</v>
      </c>
      <c r="AO17" s="5">
        <v>126</v>
      </c>
      <c r="AP17" s="5">
        <v>13.3</v>
      </c>
      <c r="AQ17" s="5">
        <v>42.5</v>
      </c>
      <c r="AR17" s="5">
        <v>39.1</v>
      </c>
      <c r="AS17" s="5">
        <v>76.400000000000006</v>
      </c>
      <c r="AT17" s="5">
        <v>178.5</v>
      </c>
      <c r="AU17" s="5">
        <v>0.6</v>
      </c>
      <c r="AV17" s="5">
        <v>544</v>
      </c>
    </row>
    <row r="18" spans="1:48" ht="15.3" x14ac:dyDescent="0.55000000000000004">
      <c r="A18" s="6">
        <v>2</v>
      </c>
      <c r="B18" s="5">
        <v>460.3</v>
      </c>
      <c r="C18" s="5">
        <v>85.9</v>
      </c>
      <c r="D18" s="5">
        <v>131.19999999999999</v>
      </c>
      <c r="E18" s="5">
        <v>0</v>
      </c>
      <c r="F18" s="5">
        <v>39.5</v>
      </c>
      <c r="G18" s="5">
        <v>19.600000000000001</v>
      </c>
      <c r="H18" s="5">
        <v>2.2999999999999998</v>
      </c>
      <c r="I18" s="5">
        <v>429.9</v>
      </c>
      <c r="J18" s="5">
        <v>259.89999999999998</v>
      </c>
      <c r="K18" s="5">
        <v>32.6</v>
      </c>
      <c r="L18" s="5">
        <v>37.200000000000003</v>
      </c>
      <c r="M18" s="5">
        <v>82.4</v>
      </c>
      <c r="N18" s="5">
        <v>34.6</v>
      </c>
      <c r="O18" s="5">
        <v>14.3</v>
      </c>
      <c r="P18" s="5">
        <v>145.5</v>
      </c>
      <c r="Q18" s="5">
        <v>144.1</v>
      </c>
      <c r="R18" s="5">
        <v>304</v>
      </c>
      <c r="S18" s="5">
        <v>4.5</v>
      </c>
      <c r="T18" s="5">
        <v>654.4</v>
      </c>
      <c r="U18" s="5">
        <v>136.5</v>
      </c>
      <c r="V18" s="5">
        <v>124.6</v>
      </c>
      <c r="W18" s="5">
        <v>213.6</v>
      </c>
      <c r="X18" s="5">
        <v>56.6</v>
      </c>
      <c r="Y18" s="5">
        <v>8.8000000000000007</v>
      </c>
      <c r="Z18" s="5">
        <v>0</v>
      </c>
      <c r="AA18" s="5">
        <v>0</v>
      </c>
      <c r="AB18" s="5">
        <v>48.3</v>
      </c>
      <c r="AC18" s="5">
        <v>22</v>
      </c>
      <c r="AD18" s="5">
        <v>0</v>
      </c>
      <c r="AE18" s="5">
        <v>24.1</v>
      </c>
      <c r="AF18" s="5">
        <v>117.2</v>
      </c>
      <c r="AG18" s="5">
        <v>41.2</v>
      </c>
      <c r="AH18" s="5">
        <v>1.2</v>
      </c>
      <c r="AI18" s="5">
        <v>2.5</v>
      </c>
      <c r="AJ18" s="5">
        <v>307.5</v>
      </c>
      <c r="AK18" s="5">
        <v>215.7</v>
      </c>
      <c r="AL18" s="5">
        <v>108.1</v>
      </c>
      <c r="AM18" s="5">
        <v>60.7</v>
      </c>
      <c r="AN18" s="5">
        <v>14.5</v>
      </c>
      <c r="AO18" s="5">
        <v>23.2</v>
      </c>
      <c r="AP18" s="5">
        <v>9.6</v>
      </c>
      <c r="AQ18" s="5">
        <v>5.3</v>
      </c>
      <c r="AR18" s="5">
        <v>0.6</v>
      </c>
      <c r="AS18" s="5">
        <v>26.4</v>
      </c>
      <c r="AT18" s="5">
        <v>251.5</v>
      </c>
      <c r="AU18" s="5">
        <v>2.2000000000000002</v>
      </c>
      <c r="AV18" s="5">
        <v>411.2</v>
      </c>
    </row>
    <row r="19" spans="1:48" ht="15.3" x14ac:dyDescent="0.55000000000000004">
      <c r="A19" s="6">
        <v>3</v>
      </c>
      <c r="B19" s="5">
        <v>231.8</v>
      </c>
      <c r="C19" s="5">
        <v>30.4</v>
      </c>
      <c r="D19" s="5">
        <v>83.4</v>
      </c>
      <c r="E19" s="5">
        <v>8.6</v>
      </c>
      <c r="F19" s="5">
        <v>16.2</v>
      </c>
      <c r="G19" s="5">
        <v>10.8</v>
      </c>
      <c r="H19" s="5">
        <v>0</v>
      </c>
      <c r="I19" s="5">
        <v>170</v>
      </c>
      <c r="J19" s="5">
        <v>48.5</v>
      </c>
      <c r="K19" s="5">
        <v>0.3</v>
      </c>
      <c r="L19" s="5">
        <v>15.6</v>
      </c>
      <c r="M19" s="5">
        <v>17.899999999999999</v>
      </c>
      <c r="N19" s="5">
        <v>27</v>
      </c>
      <c r="O19" s="5">
        <v>0.3</v>
      </c>
      <c r="P19" s="5">
        <v>122.1</v>
      </c>
      <c r="Q19" s="5">
        <v>107.6</v>
      </c>
      <c r="R19" s="5">
        <v>527.1</v>
      </c>
      <c r="S19" s="5">
        <v>4.5999999999999996</v>
      </c>
      <c r="T19" s="5">
        <v>169.3</v>
      </c>
      <c r="U19" s="5">
        <v>94.8</v>
      </c>
      <c r="V19" s="5">
        <v>72.2</v>
      </c>
      <c r="W19" s="5">
        <v>51.5</v>
      </c>
      <c r="X19" s="5">
        <v>52.7</v>
      </c>
      <c r="Y19" s="5">
        <v>3.9</v>
      </c>
      <c r="Z19" s="5">
        <v>0</v>
      </c>
      <c r="AA19" s="5">
        <v>0</v>
      </c>
      <c r="AB19" s="5">
        <v>0</v>
      </c>
      <c r="AC19" s="5">
        <v>5.2</v>
      </c>
      <c r="AD19" s="5">
        <v>0</v>
      </c>
      <c r="AE19" s="5">
        <v>28.3</v>
      </c>
      <c r="AF19" s="5">
        <v>36.1</v>
      </c>
      <c r="AG19" s="5">
        <v>6</v>
      </c>
      <c r="AH19" s="5">
        <v>0</v>
      </c>
      <c r="AI19" s="5">
        <v>0</v>
      </c>
      <c r="AJ19" s="5">
        <v>148.9</v>
      </c>
      <c r="AK19" s="5">
        <v>165.5</v>
      </c>
      <c r="AL19" s="5">
        <v>107.6</v>
      </c>
      <c r="AM19" s="5">
        <v>4.9000000000000004</v>
      </c>
      <c r="AN19" s="5">
        <v>72.599999999999994</v>
      </c>
      <c r="AO19" s="5">
        <v>0.5</v>
      </c>
      <c r="AP19" s="5">
        <v>5.0999999999999996</v>
      </c>
      <c r="AQ19" s="5">
        <v>0.3</v>
      </c>
      <c r="AR19" s="5">
        <v>0</v>
      </c>
      <c r="AS19" s="5">
        <v>14.2</v>
      </c>
      <c r="AT19" s="5">
        <v>108.5</v>
      </c>
      <c r="AU19" s="5">
        <v>2.7</v>
      </c>
      <c r="AV19" s="5">
        <v>171.3</v>
      </c>
    </row>
    <row r="20" spans="1:48" ht="15.3" x14ac:dyDescent="0.55000000000000004">
      <c r="A20" s="4" t="s">
        <v>53</v>
      </c>
      <c r="B20" s="5">
        <v>60.5</v>
      </c>
      <c r="C20" s="5">
        <v>33.1</v>
      </c>
      <c r="D20" s="5">
        <v>31.9</v>
      </c>
      <c r="E20" s="5">
        <v>12.2</v>
      </c>
      <c r="F20" s="5">
        <v>9.1999999999999993</v>
      </c>
      <c r="G20" s="5">
        <v>3.7</v>
      </c>
      <c r="H20" s="5">
        <v>2.1</v>
      </c>
      <c r="I20" s="5">
        <v>20.6</v>
      </c>
      <c r="J20" s="5">
        <v>13.5</v>
      </c>
      <c r="K20" s="5">
        <v>0.3</v>
      </c>
      <c r="L20" s="5">
        <v>0.9</v>
      </c>
      <c r="M20" s="5">
        <v>0.5</v>
      </c>
      <c r="N20" s="5">
        <v>112.9</v>
      </c>
      <c r="O20" s="5">
        <v>0.5</v>
      </c>
      <c r="P20" s="5">
        <v>58.3</v>
      </c>
      <c r="Q20" s="5">
        <v>36.799999999999997</v>
      </c>
      <c r="R20" s="5">
        <v>232.9</v>
      </c>
      <c r="S20" s="5">
        <v>4.8</v>
      </c>
      <c r="T20" s="5">
        <v>41.4</v>
      </c>
      <c r="U20" s="5">
        <v>22.8</v>
      </c>
      <c r="V20" s="5">
        <v>8.5</v>
      </c>
      <c r="W20" s="5">
        <v>6.2</v>
      </c>
      <c r="X20" s="5">
        <v>35</v>
      </c>
      <c r="Y20" s="5">
        <v>5.3</v>
      </c>
      <c r="Z20" s="5">
        <v>0</v>
      </c>
      <c r="AA20" s="5">
        <v>0</v>
      </c>
      <c r="AB20" s="5">
        <v>0</v>
      </c>
      <c r="AC20" s="5">
        <v>0</v>
      </c>
      <c r="AD20" s="5">
        <v>0.2</v>
      </c>
      <c r="AE20" s="5">
        <v>0</v>
      </c>
      <c r="AF20" s="5">
        <v>0</v>
      </c>
      <c r="AG20" s="5">
        <v>1.4</v>
      </c>
      <c r="AH20" s="5">
        <v>0</v>
      </c>
      <c r="AI20" s="5">
        <v>0</v>
      </c>
      <c r="AJ20" s="5">
        <v>58.9</v>
      </c>
      <c r="AK20" s="5">
        <v>71.2</v>
      </c>
      <c r="AL20" s="5">
        <v>25.8</v>
      </c>
      <c r="AM20" s="5">
        <v>1.6</v>
      </c>
      <c r="AN20" s="5">
        <v>0.3</v>
      </c>
      <c r="AO20" s="5">
        <v>2</v>
      </c>
      <c r="AP20" s="5">
        <v>0</v>
      </c>
      <c r="AQ20" s="5">
        <v>0</v>
      </c>
      <c r="AR20" s="5">
        <v>0</v>
      </c>
      <c r="AS20" s="5">
        <v>3.2</v>
      </c>
      <c r="AT20" s="5">
        <v>5.4</v>
      </c>
      <c r="AU20" s="5">
        <v>7.8</v>
      </c>
      <c r="AV20" s="5">
        <v>68.400000000000006</v>
      </c>
    </row>
    <row r="21" spans="1:48" ht="15.3" x14ac:dyDescent="0.55000000000000004">
      <c r="A21" s="6">
        <v>2</v>
      </c>
      <c r="B21" s="5">
        <v>31.1</v>
      </c>
      <c r="C21" s="5">
        <v>7.9</v>
      </c>
      <c r="D21" s="5">
        <v>34.799999999999997</v>
      </c>
      <c r="E21" s="5">
        <v>2.7</v>
      </c>
      <c r="F21" s="5">
        <v>2.1</v>
      </c>
      <c r="G21" s="5">
        <v>2.9</v>
      </c>
      <c r="H21" s="5">
        <v>2</v>
      </c>
      <c r="I21" s="5">
        <v>10.1</v>
      </c>
      <c r="J21" s="5">
        <v>0.1</v>
      </c>
      <c r="K21" s="5">
        <v>0</v>
      </c>
      <c r="L21" s="5">
        <v>0.4</v>
      </c>
      <c r="M21" s="5">
        <v>0.8</v>
      </c>
      <c r="N21" s="5">
        <v>175.9</v>
      </c>
      <c r="O21" s="5">
        <v>0</v>
      </c>
      <c r="P21" s="5">
        <v>30.1</v>
      </c>
      <c r="Q21" s="5">
        <v>19.5</v>
      </c>
      <c r="R21" s="5">
        <v>91.6</v>
      </c>
      <c r="S21" s="5">
        <v>4.0999999999999996</v>
      </c>
      <c r="T21" s="5">
        <v>31.6</v>
      </c>
      <c r="U21" s="5">
        <v>7.5</v>
      </c>
      <c r="V21" s="5">
        <v>4.8</v>
      </c>
      <c r="W21" s="5">
        <v>0</v>
      </c>
      <c r="X21" s="5">
        <v>18.2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32</v>
      </c>
      <c r="AK21" s="5">
        <v>13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19.8</v>
      </c>
      <c r="AT21" s="5">
        <v>4.4000000000000004</v>
      </c>
      <c r="AU21" s="5">
        <v>0.2</v>
      </c>
      <c r="AV21" s="5">
        <v>43.2</v>
      </c>
    </row>
    <row r="22" spans="1:48" ht="15.3" x14ac:dyDescent="0.55000000000000004">
      <c r="A22" s="6">
        <v>3</v>
      </c>
      <c r="B22" s="5">
        <v>18.5</v>
      </c>
      <c r="C22" s="5">
        <v>12</v>
      </c>
      <c r="D22" s="5">
        <v>25.2</v>
      </c>
      <c r="E22" s="5">
        <v>0</v>
      </c>
      <c r="F22" s="5">
        <v>1</v>
      </c>
      <c r="G22" s="5">
        <v>0</v>
      </c>
      <c r="H22" s="5">
        <v>2.1</v>
      </c>
      <c r="I22" s="5">
        <v>2.6</v>
      </c>
      <c r="J22" s="5">
        <v>0.8</v>
      </c>
      <c r="K22" s="5">
        <v>0</v>
      </c>
      <c r="L22" s="5">
        <v>0</v>
      </c>
      <c r="M22" s="5">
        <v>0.5</v>
      </c>
      <c r="N22" s="5">
        <v>23.3</v>
      </c>
      <c r="O22" s="5">
        <v>0</v>
      </c>
      <c r="P22" s="5">
        <v>3.8</v>
      </c>
      <c r="Q22" s="5">
        <v>8.4</v>
      </c>
      <c r="R22" s="5">
        <v>45.7</v>
      </c>
      <c r="S22" s="5">
        <v>3.9</v>
      </c>
      <c r="T22" s="5">
        <v>14</v>
      </c>
      <c r="U22" s="5">
        <v>12.2</v>
      </c>
      <c r="V22" s="5">
        <v>5.7</v>
      </c>
      <c r="W22" s="5">
        <v>2.6</v>
      </c>
      <c r="X22" s="5">
        <v>20.3</v>
      </c>
      <c r="Y22" s="5">
        <v>0</v>
      </c>
      <c r="Z22" s="5">
        <v>0</v>
      </c>
      <c r="AA22" s="5">
        <v>0</v>
      </c>
      <c r="AB22" s="5">
        <v>0</v>
      </c>
      <c r="AC22" s="5">
        <v>0.6</v>
      </c>
      <c r="AD22" s="5">
        <v>0</v>
      </c>
      <c r="AE22" s="5">
        <v>0</v>
      </c>
      <c r="AF22" s="5">
        <v>2</v>
      </c>
      <c r="AG22" s="5">
        <v>0</v>
      </c>
      <c r="AH22" s="5">
        <v>0</v>
      </c>
      <c r="AI22" s="5">
        <v>0</v>
      </c>
      <c r="AJ22" s="5">
        <v>23.9</v>
      </c>
      <c r="AK22" s="5">
        <v>8.9</v>
      </c>
      <c r="AL22" s="5">
        <v>0</v>
      </c>
      <c r="AM22" s="5">
        <v>0</v>
      </c>
      <c r="AN22" s="5">
        <v>5.3</v>
      </c>
      <c r="AO22" s="5">
        <v>0</v>
      </c>
      <c r="AP22" s="5">
        <v>0</v>
      </c>
      <c r="AQ22" s="5">
        <v>0</v>
      </c>
      <c r="AR22" s="5">
        <v>0</v>
      </c>
      <c r="AS22" s="5">
        <v>2.4</v>
      </c>
      <c r="AT22" s="5">
        <v>4.9000000000000004</v>
      </c>
      <c r="AU22" s="5">
        <v>0</v>
      </c>
      <c r="AV22" s="5">
        <v>29.2</v>
      </c>
    </row>
    <row r="23" spans="1:48" ht="15.3" x14ac:dyDescent="0.55000000000000004">
      <c r="A23" s="4" t="s">
        <v>54</v>
      </c>
      <c r="B23" s="5">
        <v>12.6</v>
      </c>
      <c r="C23" s="5">
        <v>6.5</v>
      </c>
      <c r="D23" s="5">
        <v>17.899999999999999</v>
      </c>
      <c r="E23" s="5">
        <v>0</v>
      </c>
      <c r="F23" s="5">
        <v>0</v>
      </c>
      <c r="G23" s="5">
        <v>0</v>
      </c>
      <c r="H23" s="5">
        <v>2</v>
      </c>
      <c r="I23" s="5">
        <v>2.1</v>
      </c>
      <c r="J23" s="5">
        <v>0.7</v>
      </c>
      <c r="K23" s="5">
        <v>0</v>
      </c>
      <c r="L23" s="5">
        <v>0</v>
      </c>
      <c r="M23" s="5">
        <v>0.3</v>
      </c>
      <c r="N23" s="5">
        <v>16.7</v>
      </c>
      <c r="O23" s="5">
        <v>0</v>
      </c>
      <c r="P23" s="5">
        <v>3.8</v>
      </c>
      <c r="Q23" s="5">
        <v>0</v>
      </c>
      <c r="R23" s="5">
        <v>42.6</v>
      </c>
      <c r="S23" s="5">
        <v>1.6</v>
      </c>
      <c r="T23" s="5">
        <v>5.5</v>
      </c>
      <c r="U23" s="5">
        <v>10.4</v>
      </c>
      <c r="V23" s="5">
        <v>0.6</v>
      </c>
      <c r="W23" s="5">
        <v>14.7</v>
      </c>
      <c r="X23" s="5">
        <v>17.100000000000001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0.1</v>
      </c>
      <c r="AG23" s="5">
        <v>0</v>
      </c>
      <c r="AH23" s="5">
        <v>0</v>
      </c>
      <c r="AI23" s="5">
        <v>0</v>
      </c>
      <c r="AJ23" s="5">
        <v>23.9</v>
      </c>
      <c r="AK23" s="5">
        <v>11.3</v>
      </c>
      <c r="AL23" s="5">
        <v>0</v>
      </c>
      <c r="AM23" s="5">
        <v>0</v>
      </c>
      <c r="AN23" s="5">
        <v>1.3</v>
      </c>
      <c r="AO23" s="5">
        <v>0</v>
      </c>
      <c r="AP23" s="5">
        <v>0</v>
      </c>
      <c r="AQ23" s="5">
        <v>0</v>
      </c>
      <c r="AR23" s="5">
        <v>0</v>
      </c>
      <c r="AS23" s="5">
        <v>1.3</v>
      </c>
      <c r="AT23" s="5">
        <v>1.5</v>
      </c>
      <c r="AU23" s="5">
        <v>0</v>
      </c>
      <c r="AV23" s="5">
        <v>18.100000000000001</v>
      </c>
    </row>
    <row r="24" spans="1:48" ht="15.3" x14ac:dyDescent="0.55000000000000004">
      <c r="A24" s="6">
        <v>2</v>
      </c>
      <c r="B24" s="5">
        <v>11.6</v>
      </c>
      <c r="C24" s="5">
        <v>0</v>
      </c>
      <c r="D24" s="5">
        <v>8.3000000000000007</v>
      </c>
      <c r="E24" s="5">
        <v>0</v>
      </c>
      <c r="F24" s="5">
        <v>0</v>
      </c>
      <c r="G24" s="5">
        <v>0</v>
      </c>
      <c r="H24" s="5">
        <v>0.2</v>
      </c>
      <c r="I24" s="5">
        <v>0.7</v>
      </c>
      <c r="J24" s="5">
        <v>0.1</v>
      </c>
      <c r="K24" s="5">
        <v>0</v>
      </c>
      <c r="L24" s="5">
        <v>0</v>
      </c>
      <c r="M24" s="5">
        <v>0</v>
      </c>
      <c r="N24" s="5">
        <v>13</v>
      </c>
      <c r="O24" s="5">
        <v>0</v>
      </c>
      <c r="P24" s="5">
        <v>1.8</v>
      </c>
      <c r="Q24" s="5">
        <v>0</v>
      </c>
      <c r="R24" s="5">
        <v>32</v>
      </c>
      <c r="S24" s="5">
        <v>0.4</v>
      </c>
      <c r="T24" s="5">
        <v>1.5</v>
      </c>
      <c r="U24" s="5">
        <v>0.7</v>
      </c>
      <c r="V24" s="5">
        <v>0</v>
      </c>
      <c r="W24" s="5">
        <v>5.3</v>
      </c>
      <c r="X24" s="5">
        <v>1.2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16.399999999999999</v>
      </c>
      <c r="AK24" s="5">
        <v>1.4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2</v>
      </c>
      <c r="AT24" s="5">
        <v>1</v>
      </c>
      <c r="AU24" s="5">
        <v>0</v>
      </c>
      <c r="AV24" s="5">
        <v>9.4</v>
      </c>
    </row>
    <row r="25" spans="1:48" ht="15.3" x14ac:dyDescent="0.55000000000000004">
      <c r="A25" s="6">
        <v>3</v>
      </c>
      <c r="B25" s="5">
        <v>9.6</v>
      </c>
      <c r="C25" s="5">
        <v>0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0.2</v>
      </c>
      <c r="J25" s="5">
        <v>0</v>
      </c>
      <c r="K25" s="5">
        <v>0</v>
      </c>
      <c r="L25" s="5">
        <v>0</v>
      </c>
      <c r="M25" s="5">
        <v>0</v>
      </c>
      <c r="N25" s="5">
        <v>15.8</v>
      </c>
      <c r="O25" s="5">
        <v>0</v>
      </c>
      <c r="P25" s="5">
        <v>0</v>
      </c>
      <c r="Q25" s="5">
        <v>0</v>
      </c>
      <c r="R25" s="5">
        <v>24.1</v>
      </c>
      <c r="S25" s="5">
        <v>0.1</v>
      </c>
      <c r="T25" s="5">
        <v>0.8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13.7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2</v>
      </c>
      <c r="AT25" s="5">
        <v>1.3</v>
      </c>
      <c r="AU25" s="5">
        <v>0</v>
      </c>
      <c r="AV25" s="5">
        <v>7.8</v>
      </c>
    </row>
    <row r="26" spans="1:48" ht="15.3" x14ac:dyDescent="0.55000000000000004">
      <c r="A26" s="4" t="s">
        <v>55</v>
      </c>
      <c r="B26" s="5">
        <v>11.3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11.9</v>
      </c>
      <c r="O26" s="5">
        <v>0</v>
      </c>
      <c r="P26" s="5">
        <v>0</v>
      </c>
      <c r="Q26" s="5">
        <v>0</v>
      </c>
      <c r="R26" s="5">
        <v>17.600000000000001</v>
      </c>
      <c r="S26" s="5">
        <v>0</v>
      </c>
      <c r="T26" s="5">
        <v>0.8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9.6999999999999993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3.9</v>
      </c>
      <c r="AT26" s="5">
        <v>1.5</v>
      </c>
      <c r="AU26" s="5">
        <v>0</v>
      </c>
      <c r="AV26" s="5">
        <v>7</v>
      </c>
    </row>
    <row r="27" spans="1:48" ht="15.3" x14ac:dyDescent="0.55000000000000004">
      <c r="A27" s="6">
        <v>2</v>
      </c>
      <c r="B27" s="5">
        <v>13.5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0.1</v>
      </c>
      <c r="J27" s="5">
        <v>0</v>
      </c>
      <c r="K27" s="5">
        <v>0</v>
      </c>
      <c r="L27" s="5">
        <v>0</v>
      </c>
      <c r="M27" s="5">
        <v>0</v>
      </c>
      <c r="N27" s="5">
        <v>1.6</v>
      </c>
      <c r="O27" s="5">
        <v>0</v>
      </c>
      <c r="P27" s="5">
        <v>0.1</v>
      </c>
      <c r="Q27" s="5">
        <v>0</v>
      </c>
      <c r="R27" s="5">
        <v>12.6</v>
      </c>
      <c r="S27" s="5">
        <v>0</v>
      </c>
      <c r="T27" s="5">
        <v>2</v>
      </c>
      <c r="U27" s="5">
        <v>0</v>
      </c>
      <c r="V27" s="5">
        <v>0</v>
      </c>
      <c r="W27" s="5">
        <v>0</v>
      </c>
      <c r="X27" s="5">
        <v>0.2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2.2000000000000002</v>
      </c>
      <c r="AG27" s="5">
        <v>0</v>
      </c>
      <c r="AH27" s="5">
        <v>0</v>
      </c>
      <c r="AI27" s="5">
        <v>0</v>
      </c>
      <c r="AJ27" s="5">
        <v>4.8</v>
      </c>
      <c r="AK27" s="5">
        <v>0.3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0.9</v>
      </c>
      <c r="AT27" s="5">
        <v>0.7</v>
      </c>
      <c r="AU27" s="5">
        <v>0</v>
      </c>
      <c r="AV27" s="5">
        <v>1.3</v>
      </c>
    </row>
    <row r="28" spans="1:48" ht="15.3" x14ac:dyDescent="0.55000000000000004">
      <c r="A28" s="6">
        <v>3</v>
      </c>
      <c r="B28" s="5">
        <v>10.4</v>
      </c>
      <c r="C28" s="5">
        <v>1.4</v>
      </c>
      <c r="D28" s="5">
        <v>2.9</v>
      </c>
      <c r="E28" s="5">
        <v>0.9</v>
      </c>
      <c r="F28" s="5">
        <v>2.9</v>
      </c>
      <c r="G28" s="5">
        <v>2.4</v>
      </c>
      <c r="H28" s="5">
        <v>2.2000000000000002</v>
      </c>
      <c r="I28" s="5">
        <v>11.7</v>
      </c>
      <c r="J28" s="5">
        <v>2.2000000000000002</v>
      </c>
      <c r="K28" s="5">
        <v>1.4</v>
      </c>
      <c r="L28" s="5">
        <v>2.5</v>
      </c>
      <c r="M28" s="5">
        <v>1.6</v>
      </c>
      <c r="N28" s="5">
        <v>4.2</v>
      </c>
      <c r="O28" s="5">
        <v>4.4000000000000004</v>
      </c>
      <c r="P28" s="5">
        <v>5.9</v>
      </c>
      <c r="Q28" s="5">
        <v>2.6</v>
      </c>
      <c r="R28" s="5">
        <v>17.8</v>
      </c>
      <c r="S28" s="5">
        <v>5.7</v>
      </c>
      <c r="T28" s="5">
        <v>9.1</v>
      </c>
      <c r="U28" s="5">
        <v>7.6</v>
      </c>
      <c r="V28" s="5">
        <v>4.2</v>
      </c>
      <c r="W28" s="5">
        <v>2.7</v>
      </c>
      <c r="X28" s="5">
        <v>4.5</v>
      </c>
      <c r="Y28" s="5">
        <v>0</v>
      </c>
      <c r="Z28" s="5">
        <v>0.5</v>
      </c>
      <c r="AA28" s="5">
        <v>0</v>
      </c>
      <c r="AB28" s="5">
        <v>0.9</v>
      </c>
      <c r="AC28" s="5">
        <v>1.1000000000000001</v>
      </c>
      <c r="AD28" s="5">
        <v>2.1</v>
      </c>
      <c r="AE28" s="5">
        <v>2.9</v>
      </c>
      <c r="AF28" s="5">
        <v>2.5</v>
      </c>
      <c r="AG28" s="5">
        <v>1</v>
      </c>
      <c r="AH28" s="5">
        <v>5.6</v>
      </c>
      <c r="AI28" s="5">
        <v>0.4</v>
      </c>
      <c r="AJ28" s="5">
        <v>6.4</v>
      </c>
      <c r="AK28" s="5">
        <v>2.5</v>
      </c>
      <c r="AL28" s="5">
        <v>1.7</v>
      </c>
      <c r="AM28" s="5">
        <v>1.9</v>
      </c>
      <c r="AN28" s="5">
        <v>2.1</v>
      </c>
      <c r="AO28" s="5">
        <v>2.2000000000000002</v>
      </c>
      <c r="AP28" s="5">
        <v>1.4</v>
      </c>
      <c r="AQ28" s="5">
        <v>1.2</v>
      </c>
      <c r="AR28" s="5">
        <v>0.4</v>
      </c>
      <c r="AS28" s="5">
        <v>1.7</v>
      </c>
      <c r="AT28" s="5">
        <v>1.3</v>
      </c>
      <c r="AU28" s="5">
        <v>1.2</v>
      </c>
      <c r="AV28" s="5">
        <v>3.3</v>
      </c>
    </row>
    <row r="29" spans="1:48" ht="15.3" x14ac:dyDescent="0.55000000000000004">
      <c r="A29" s="4" t="s">
        <v>56</v>
      </c>
      <c r="B29" s="5">
        <v>11.5</v>
      </c>
      <c r="C29" s="5">
        <v>2.2999999999999998</v>
      </c>
      <c r="D29" s="5">
        <v>4.0999999999999996</v>
      </c>
      <c r="E29" s="5">
        <v>2.8</v>
      </c>
      <c r="F29" s="5">
        <v>4.7</v>
      </c>
      <c r="G29" s="5">
        <v>3.4</v>
      </c>
      <c r="H29" s="5">
        <v>1.6</v>
      </c>
      <c r="I29" s="5">
        <v>9.1</v>
      </c>
      <c r="J29" s="5">
        <v>0</v>
      </c>
      <c r="K29" s="5">
        <v>0.4</v>
      </c>
      <c r="L29" s="5">
        <v>4.2</v>
      </c>
      <c r="M29" s="5">
        <v>0.1</v>
      </c>
      <c r="N29" s="5">
        <v>9.1999999999999993</v>
      </c>
      <c r="O29" s="5">
        <v>5.2</v>
      </c>
      <c r="P29" s="5">
        <v>18.600000000000001</v>
      </c>
      <c r="Q29" s="5">
        <v>4.5</v>
      </c>
      <c r="R29" s="5">
        <v>15.7</v>
      </c>
      <c r="S29" s="5">
        <v>6.7</v>
      </c>
      <c r="T29" s="5">
        <v>12.7</v>
      </c>
      <c r="U29" s="5">
        <v>9.6999999999999993</v>
      </c>
      <c r="V29" s="5">
        <v>4.2</v>
      </c>
      <c r="W29" s="5">
        <v>3</v>
      </c>
      <c r="X29" s="5">
        <v>4.5999999999999996</v>
      </c>
      <c r="Y29" s="5">
        <v>0</v>
      </c>
      <c r="Z29" s="5">
        <v>0.2</v>
      </c>
      <c r="AA29" s="5">
        <v>0</v>
      </c>
      <c r="AB29" s="5">
        <v>1.3</v>
      </c>
      <c r="AC29" s="5">
        <v>1.6</v>
      </c>
      <c r="AD29" s="5">
        <v>0.3</v>
      </c>
      <c r="AE29" s="5">
        <v>3.1</v>
      </c>
      <c r="AF29" s="5">
        <v>2.4</v>
      </c>
      <c r="AG29" s="5">
        <v>0</v>
      </c>
      <c r="AH29" s="5">
        <v>1.2</v>
      </c>
      <c r="AI29" s="5">
        <v>2.2000000000000002</v>
      </c>
      <c r="AJ29" s="5">
        <v>7.8</v>
      </c>
      <c r="AK29" s="5">
        <v>3.7</v>
      </c>
      <c r="AL29" s="5">
        <v>2.6</v>
      </c>
      <c r="AM29" s="5">
        <v>2.9</v>
      </c>
      <c r="AN29" s="5">
        <v>3.3</v>
      </c>
      <c r="AO29" s="5">
        <v>3.5</v>
      </c>
      <c r="AP29" s="5">
        <v>2.1</v>
      </c>
      <c r="AQ29" s="5">
        <v>1.9</v>
      </c>
      <c r="AR29" s="5">
        <v>1.3</v>
      </c>
      <c r="AS29" s="5">
        <v>2.1</v>
      </c>
      <c r="AT29" s="5">
        <v>1.4</v>
      </c>
      <c r="AU29" s="5">
        <v>2</v>
      </c>
      <c r="AV29" s="5">
        <v>2.2999999999999998</v>
      </c>
    </row>
    <row r="30" spans="1:48" ht="15.3" x14ac:dyDescent="0.55000000000000004">
      <c r="A30" s="6">
        <v>2</v>
      </c>
      <c r="B30" s="5">
        <v>12.1</v>
      </c>
      <c r="C30" s="5">
        <v>0</v>
      </c>
      <c r="D30" s="5">
        <v>0.1</v>
      </c>
      <c r="E30" s="5">
        <v>0.7</v>
      </c>
      <c r="F30" s="5">
        <v>9</v>
      </c>
      <c r="G30" s="5">
        <v>0.1</v>
      </c>
      <c r="H30" s="5">
        <v>0</v>
      </c>
      <c r="I30" s="5">
        <v>8.6999999999999993</v>
      </c>
      <c r="J30" s="5">
        <v>11.5</v>
      </c>
      <c r="K30" s="5">
        <v>0</v>
      </c>
      <c r="L30" s="5">
        <v>0.8</v>
      </c>
      <c r="M30" s="5">
        <v>0</v>
      </c>
      <c r="N30" s="5">
        <v>15.9</v>
      </c>
      <c r="O30" s="5">
        <v>8.3000000000000007</v>
      </c>
      <c r="P30" s="5">
        <v>29.1</v>
      </c>
      <c r="Q30" s="5">
        <v>6.6</v>
      </c>
      <c r="R30" s="5">
        <v>24.4</v>
      </c>
      <c r="S30" s="5">
        <v>1</v>
      </c>
      <c r="T30" s="5">
        <v>17.399999999999999</v>
      </c>
      <c r="U30" s="5">
        <v>3.7</v>
      </c>
      <c r="V30" s="5">
        <v>0.3</v>
      </c>
      <c r="W30" s="5">
        <v>2.9</v>
      </c>
      <c r="X30" s="5">
        <v>5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0.1</v>
      </c>
      <c r="AF30" s="5">
        <v>10</v>
      </c>
      <c r="AG30" s="5">
        <v>0</v>
      </c>
      <c r="AH30" s="5">
        <v>0</v>
      </c>
      <c r="AI30" s="5">
        <v>0.6</v>
      </c>
      <c r="AJ30" s="5">
        <v>1</v>
      </c>
      <c r="AK30" s="5">
        <v>0.9</v>
      </c>
      <c r="AL30" s="5">
        <v>0</v>
      </c>
      <c r="AM30" s="5">
        <v>0</v>
      </c>
      <c r="AN30" s="5">
        <v>0.2</v>
      </c>
      <c r="AO30" s="5">
        <v>0.2</v>
      </c>
      <c r="AP30" s="5">
        <v>0.2</v>
      </c>
      <c r="AQ30" s="5">
        <v>0.1</v>
      </c>
      <c r="AR30" s="5">
        <v>0.1</v>
      </c>
      <c r="AS30" s="5">
        <v>0.8</v>
      </c>
      <c r="AT30" s="5">
        <v>0.5</v>
      </c>
      <c r="AU30" s="5">
        <v>0.5</v>
      </c>
      <c r="AV30" s="5">
        <v>0.3</v>
      </c>
    </row>
    <row r="31" spans="1:48" ht="15.3" x14ac:dyDescent="0.55000000000000004">
      <c r="A31" s="6">
        <v>3</v>
      </c>
      <c r="B31" s="5">
        <v>11.9</v>
      </c>
      <c r="C31" s="5">
        <v>0</v>
      </c>
      <c r="D31" s="5">
        <v>0</v>
      </c>
      <c r="E31" s="5">
        <v>1.9</v>
      </c>
      <c r="F31" s="5">
        <v>8.1999999999999993</v>
      </c>
      <c r="G31" s="5">
        <v>0.1</v>
      </c>
      <c r="H31" s="5">
        <v>0</v>
      </c>
      <c r="I31" s="5">
        <v>20.9</v>
      </c>
      <c r="J31" s="5">
        <v>14.3</v>
      </c>
      <c r="K31" s="5">
        <v>0</v>
      </c>
      <c r="L31" s="5">
        <v>0</v>
      </c>
      <c r="M31" s="5">
        <v>0</v>
      </c>
      <c r="N31" s="5">
        <v>18.100000000000001</v>
      </c>
      <c r="O31" s="5">
        <v>0</v>
      </c>
      <c r="P31" s="5">
        <v>12.6</v>
      </c>
      <c r="Q31" s="5">
        <v>2.7</v>
      </c>
      <c r="R31" s="5">
        <v>16.3</v>
      </c>
      <c r="S31" s="5">
        <v>0.6</v>
      </c>
      <c r="T31" s="5">
        <v>21.2</v>
      </c>
      <c r="U31" s="5">
        <v>5.6</v>
      </c>
      <c r="V31" s="5">
        <v>0.1</v>
      </c>
      <c r="W31" s="5">
        <v>3.3</v>
      </c>
      <c r="X31" s="5">
        <v>10.5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7.2</v>
      </c>
      <c r="AG31" s="5">
        <v>0</v>
      </c>
      <c r="AH31" s="5">
        <v>0</v>
      </c>
      <c r="AI31" s="5">
        <v>0</v>
      </c>
      <c r="AJ31" s="5">
        <v>0</v>
      </c>
      <c r="AK31" s="5">
        <v>0.3</v>
      </c>
      <c r="AL31" s="5">
        <v>0.1</v>
      </c>
      <c r="AM31" s="5">
        <v>0</v>
      </c>
      <c r="AN31" s="5">
        <v>0</v>
      </c>
      <c r="AO31" s="5">
        <v>1.9</v>
      </c>
      <c r="AP31" s="5">
        <v>0</v>
      </c>
      <c r="AQ31" s="5">
        <v>0</v>
      </c>
      <c r="AR31" s="5">
        <v>0</v>
      </c>
      <c r="AS31" s="5">
        <v>2.2999999999999998</v>
      </c>
      <c r="AT31" s="5">
        <v>0.6</v>
      </c>
      <c r="AU31" s="5">
        <v>0.7</v>
      </c>
      <c r="AV31" s="5">
        <v>0</v>
      </c>
    </row>
    <row r="32" spans="1:48" ht="15.3" x14ac:dyDescent="0.55000000000000004">
      <c r="A32" s="4" t="s">
        <v>57</v>
      </c>
      <c r="B32" s="5">
        <v>19.2</v>
      </c>
      <c r="C32" s="5">
        <v>0</v>
      </c>
      <c r="D32" s="5">
        <v>0</v>
      </c>
      <c r="E32" s="5">
        <v>0</v>
      </c>
      <c r="F32" s="5">
        <v>13.8</v>
      </c>
      <c r="G32" s="5">
        <v>0.3</v>
      </c>
      <c r="H32" s="5">
        <v>0</v>
      </c>
      <c r="I32" s="5">
        <v>14.9</v>
      </c>
      <c r="J32" s="5">
        <v>0.7</v>
      </c>
      <c r="K32" s="5">
        <v>0</v>
      </c>
      <c r="L32" s="5">
        <v>0</v>
      </c>
      <c r="M32" s="5">
        <v>0</v>
      </c>
      <c r="N32" s="5">
        <v>14.2</v>
      </c>
      <c r="O32" s="5">
        <v>0</v>
      </c>
      <c r="P32" s="5">
        <v>13.3</v>
      </c>
      <c r="Q32" s="5">
        <v>22.4</v>
      </c>
      <c r="R32" s="5">
        <v>12.6</v>
      </c>
      <c r="S32" s="5">
        <v>2.1</v>
      </c>
      <c r="T32" s="5">
        <v>20.2</v>
      </c>
      <c r="U32" s="5">
        <v>3.9</v>
      </c>
      <c r="V32" s="5">
        <v>4.8</v>
      </c>
      <c r="W32" s="5">
        <v>0.2</v>
      </c>
      <c r="X32" s="5">
        <v>9.1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0.9</v>
      </c>
      <c r="AF32" s="5">
        <v>2.2000000000000002</v>
      </c>
      <c r="AG32" s="5">
        <v>0</v>
      </c>
      <c r="AH32" s="5">
        <v>0</v>
      </c>
      <c r="AI32" s="5">
        <v>0</v>
      </c>
      <c r="AJ32" s="5">
        <v>0</v>
      </c>
      <c r="AK32" s="5">
        <v>0.2</v>
      </c>
      <c r="AL32" s="5">
        <v>2.2999999999999998</v>
      </c>
      <c r="AM32" s="5">
        <v>0</v>
      </c>
      <c r="AN32" s="5">
        <v>0</v>
      </c>
      <c r="AO32" s="5">
        <v>1</v>
      </c>
      <c r="AP32" s="5">
        <v>0</v>
      </c>
      <c r="AQ32" s="5">
        <v>0</v>
      </c>
      <c r="AR32" s="5">
        <v>0</v>
      </c>
      <c r="AS32" s="5">
        <v>1.3</v>
      </c>
      <c r="AT32" s="5">
        <v>0.5</v>
      </c>
      <c r="AU32" s="5">
        <v>0.1</v>
      </c>
      <c r="AV32" s="5">
        <v>0</v>
      </c>
    </row>
    <row r="33" spans="1:48" ht="15.3" x14ac:dyDescent="0.55000000000000004">
      <c r="A33" s="6">
        <v>2</v>
      </c>
      <c r="B33" s="5">
        <v>11.3</v>
      </c>
      <c r="C33" s="5">
        <v>0</v>
      </c>
      <c r="D33" s="5">
        <v>0</v>
      </c>
      <c r="E33" s="5">
        <v>0</v>
      </c>
      <c r="F33" s="5">
        <v>11.4</v>
      </c>
      <c r="G33" s="5">
        <v>0</v>
      </c>
      <c r="H33" s="5">
        <v>0</v>
      </c>
      <c r="I33" s="5">
        <v>0.4</v>
      </c>
      <c r="J33" s="5">
        <v>0</v>
      </c>
      <c r="K33" s="5">
        <v>0</v>
      </c>
      <c r="L33" s="5">
        <v>0</v>
      </c>
      <c r="M33" s="5">
        <v>0</v>
      </c>
      <c r="N33" s="5">
        <v>1.1000000000000001</v>
      </c>
      <c r="O33" s="5">
        <v>0</v>
      </c>
      <c r="P33" s="5">
        <v>4.9000000000000004</v>
      </c>
      <c r="Q33" s="5">
        <v>34.700000000000003</v>
      </c>
      <c r="R33" s="5">
        <v>2.9</v>
      </c>
      <c r="S33" s="5">
        <v>0.2</v>
      </c>
      <c r="T33" s="5">
        <v>1.3</v>
      </c>
      <c r="U33" s="5">
        <v>0</v>
      </c>
      <c r="V33" s="5">
        <v>0</v>
      </c>
      <c r="W33" s="5">
        <v>0</v>
      </c>
      <c r="X33" s="5">
        <v>4.5999999999999996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0.1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0.5</v>
      </c>
      <c r="AU33" s="5">
        <v>0</v>
      </c>
      <c r="AV33" s="5">
        <v>0</v>
      </c>
    </row>
    <row r="34" spans="1:48" ht="15.3" x14ac:dyDescent="0.55000000000000004">
      <c r="A34" s="6">
        <v>3</v>
      </c>
      <c r="B34" s="5">
        <v>1.1000000000000001</v>
      </c>
      <c r="C34" s="5">
        <v>0</v>
      </c>
      <c r="D34" s="5">
        <v>0.9</v>
      </c>
      <c r="E34" s="5">
        <v>0</v>
      </c>
      <c r="F34" s="5">
        <v>5.2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1.7</v>
      </c>
      <c r="Q34" s="5">
        <v>22.6</v>
      </c>
      <c r="R34" s="5">
        <v>0.2</v>
      </c>
      <c r="S34" s="5">
        <v>0.1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1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0.7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0.5</v>
      </c>
      <c r="AU34" s="5">
        <v>0</v>
      </c>
      <c r="AV34" s="5">
        <v>0</v>
      </c>
    </row>
    <row r="35" spans="1:48" ht="15.3" x14ac:dyDescent="0.55000000000000004">
      <c r="A35" s="4" t="s">
        <v>58</v>
      </c>
      <c r="B35" s="5">
        <v>0</v>
      </c>
      <c r="C35" s="5">
        <v>0</v>
      </c>
      <c r="D35" s="5">
        <v>27.9</v>
      </c>
      <c r="E35" s="5">
        <v>0</v>
      </c>
      <c r="F35" s="5">
        <v>0.9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3.5</v>
      </c>
      <c r="Q35" s="5">
        <v>3.5</v>
      </c>
      <c r="R35" s="5">
        <v>14.1</v>
      </c>
      <c r="S35" s="5">
        <v>0.1</v>
      </c>
      <c r="T35" s="5">
        <v>0</v>
      </c>
      <c r="U35" s="5">
        <v>0</v>
      </c>
      <c r="V35" s="5">
        <v>0</v>
      </c>
      <c r="W35" s="5">
        <v>37.1</v>
      </c>
      <c r="X35" s="5">
        <v>0.4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0.1</v>
      </c>
      <c r="AE35" s="5">
        <v>0</v>
      </c>
      <c r="AF35" s="5">
        <v>4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1.9</v>
      </c>
      <c r="AM35" s="5">
        <v>0</v>
      </c>
      <c r="AN35" s="5">
        <v>0.8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0.5</v>
      </c>
      <c r="AU35" s="5">
        <v>0.1</v>
      </c>
      <c r="AV35" s="5">
        <v>0</v>
      </c>
    </row>
    <row r="36" spans="1:48" ht="15.3" x14ac:dyDescent="0.55000000000000004">
      <c r="A36" s="6">
        <v>2</v>
      </c>
      <c r="B36" s="5">
        <v>0</v>
      </c>
      <c r="C36" s="5">
        <v>0</v>
      </c>
      <c r="D36" s="5">
        <v>77.8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6.4</v>
      </c>
      <c r="Q36" s="5">
        <v>0</v>
      </c>
      <c r="R36" s="5">
        <v>5.8</v>
      </c>
      <c r="S36" s="5">
        <v>0.1</v>
      </c>
      <c r="T36" s="5">
        <v>0</v>
      </c>
      <c r="U36" s="5">
        <v>0</v>
      </c>
      <c r="V36" s="5">
        <v>0</v>
      </c>
      <c r="W36" s="5">
        <v>72.900000000000006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3.6</v>
      </c>
      <c r="AG36" s="5">
        <v>0</v>
      </c>
      <c r="AH36" s="5">
        <v>0</v>
      </c>
      <c r="AI36" s="5">
        <v>0</v>
      </c>
      <c r="AJ36" s="5">
        <v>0.7</v>
      </c>
      <c r="AK36" s="5">
        <v>0</v>
      </c>
      <c r="AL36" s="5">
        <v>0.1</v>
      </c>
      <c r="AM36" s="5">
        <v>0</v>
      </c>
      <c r="AN36" s="5">
        <v>36.4</v>
      </c>
      <c r="AO36" s="5">
        <v>2.8</v>
      </c>
      <c r="AP36" s="5">
        <v>0</v>
      </c>
      <c r="AQ36" s="5">
        <v>0</v>
      </c>
      <c r="AR36" s="5">
        <v>0</v>
      </c>
      <c r="AS36" s="5">
        <v>0.6</v>
      </c>
      <c r="AT36" s="5">
        <v>0.5</v>
      </c>
      <c r="AU36" s="5">
        <v>0.1</v>
      </c>
      <c r="AV36" s="5">
        <v>0</v>
      </c>
    </row>
    <row r="37" spans="1:48" ht="15.3" x14ac:dyDescent="0.55000000000000004">
      <c r="A37" s="6">
        <v>3</v>
      </c>
      <c r="B37" s="5">
        <v>3</v>
      </c>
      <c r="C37" s="5">
        <v>5.2</v>
      </c>
      <c r="D37" s="5">
        <v>41.1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11.9</v>
      </c>
      <c r="Q37" s="5">
        <v>0</v>
      </c>
      <c r="R37" s="5">
        <v>3</v>
      </c>
      <c r="S37" s="5">
        <v>0</v>
      </c>
      <c r="T37" s="5">
        <v>0</v>
      </c>
      <c r="U37" s="5">
        <v>0</v>
      </c>
      <c r="V37" s="5">
        <v>0</v>
      </c>
      <c r="W37" s="5">
        <v>34.799999999999997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1.1000000000000001</v>
      </c>
      <c r="AE37" s="5">
        <v>0</v>
      </c>
      <c r="AF37" s="5">
        <v>36.9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37.9</v>
      </c>
      <c r="AO37" s="5">
        <v>4.2</v>
      </c>
      <c r="AP37" s="5">
        <v>0</v>
      </c>
      <c r="AQ37" s="5">
        <v>0</v>
      </c>
      <c r="AR37" s="5">
        <v>0</v>
      </c>
      <c r="AS37" s="5">
        <v>5.2</v>
      </c>
      <c r="AT37" s="5">
        <v>0.4</v>
      </c>
      <c r="AU37" s="5">
        <v>0.1</v>
      </c>
      <c r="AV37" s="5">
        <v>0</v>
      </c>
    </row>
    <row r="38" spans="1:48" ht="15.3" x14ac:dyDescent="0.55000000000000004">
      <c r="A38" s="6" t="s">
        <v>59</v>
      </c>
      <c r="B38" s="7">
        <f>SUM(B2+B3+B4+B5+B6+B7*1.1+B8+B9+B10+B11+B12+B13*1.1+B14+B15+B16*1.1+B17+B18+B19)*0.01983471</f>
        <v>64.051237267500014</v>
      </c>
      <c r="C38" s="7">
        <f>SUM(C2+C3+C4+C5+C6+C7*1.1+C8+C9+C10+C11+C12+C13*1.1+C14+C15+C16*1.1+C17+C18+C19)*0.01983471</f>
        <v>28.998544367100003</v>
      </c>
      <c r="D38" s="7">
        <f>SUM(D2+D3+D4+D5+D6+D7*1.1+D8+D9+D10+D11+D12+D13*1.1+D14+D15+D16*1.1+D17+D18+D19)*0.01983471</f>
        <v>75.025187269199989</v>
      </c>
      <c r="E38" s="7">
        <f>SUM(E2+E3+E4+E5+E6+E7*1.1+E8+E9+E10+E11+E12+E13*1.1+E14+E15+E16*1.1+E17+E18+E19)*0.01983471</f>
        <v>29.380560881700003</v>
      </c>
      <c r="F38" s="7">
        <f>SUM(F2+F3+F4+F5+F6+F7*1.1+F8+F9+F10+F11+F12+F13*1.1+F14+F15+F16*1.1+F17+F18+F19)*0.01983471</f>
        <v>18.737057148599998</v>
      </c>
      <c r="G38" s="7">
        <f>SUM(G2+G3+G4+G5+G6+G7*1.1+G8+G9+G10+G11+G12+G13*1.1+G14+G15+G16*1.1+G17+G18+G19)*0.01983471</f>
        <v>33.5307756021</v>
      </c>
      <c r="H38" s="7">
        <f>SUM(H2+H3+H4+H5+H6+H7*1.1+H8+H9+H10+H11+H12+H13*1.1+H14+H15+H16*1.1+H17+H18+H19)*0.01983471</f>
        <v>9.4302145224</v>
      </c>
      <c r="I38" s="7">
        <f>SUM(I2+I3+I4+I5+I6+I7*1.1+I8+I9+I10+I11+I12+I13*1.1+I14+I15+I16*1.1+I17+I18+I19)*0.01983471</f>
        <v>43.808527282799993</v>
      </c>
      <c r="J38" s="7">
        <f>SUM(J2+J3+J4+J5+J6+J7*1.1+J8+J9+J10+J11+J12+J13*1.1+J14+J15+J16*1.1+J17+J18+J19)*0.01983471</f>
        <v>28.644494793599996</v>
      </c>
      <c r="K38" s="7">
        <f>SUM(K2+K3+K4+K5+K6+K7*1.1+K8+K9+K10+K11+K12+K13*1.1+K14+K15+K16*1.1+K17+K18+K19)*0.01983471</f>
        <v>10.9319004165</v>
      </c>
      <c r="L38" s="7">
        <f>SUM(L2+L3+L4+L5+L6+L7*1.1+L8+L9+L10+L11+L12+L13*1.1+L14+L15+L16*1.1+L17+L18+L19)*0.01983471</f>
        <v>26.722709741699997</v>
      </c>
      <c r="M38" s="7">
        <f>SUM(M2+M3+M4+M5+M6+M7*1.1+M8+M9+M10+M11+M12+M13*1.1+M14+M15+M16*1.1+M17+M18+M19)*0.01983471</f>
        <v>17.449189428299999</v>
      </c>
      <c r="N38" s="7">
        <f>SUM(N2+N3+N4+N5+N6+N7*1.1+N8+N9+N10+N11+N12+N13*1.1+N14+N15+N16*1.1+N17+N18+N19)*0.01983471</f>
        <v>44.166543798299998</v>
      </c>
      <c r="O38" s="7">
        <f>SUM(O2+O3+O4+O5+O6+O7*1.1+O8+O9+O10+O11+O12+O13*1.1+O14+O15+O16*1.1+O17+O18+O19)*0.01983471</f>
        <v>16.848792756599995</v>
      </c>
      <c r="P38" s="7">
        <f>SUM(P2+P3+P4+P5+P6+P7*1.1+P8+P9+P10+P11+P12+P13*1.1+P14+P15+P16*1.1+P17+P18+P19)*0.01983471</f>
        <v>38.194510964399996</v>
      </c>
      <c r="Q38" s="7">
        <f>SUM(Q2+Q3+Q4+Q5+Q6+Q7*1.1+Q8+Q9+Q10+Q11+Q12+Q13*1.1+Q14+Q15+Q16*1.1+Q17+Q18+Q19)*0.01983471</f>
        <v>50.047733660399992</v>
      </c>
      <c r="R38" s="7">
        <f>SUM(R2+R3+R4+R5+R6+R7*1.1+R8+R9+R10+R11+R12+R13*1.1+R14+R15+R16*1.1+R17+R18+R19)*0.01983471</f>
        <v>69.191204016899988</v>
      </c>
      <c r="S38" s="7">
        <f>SUM(S2+S3+S4+S5+S6+S7*1.1+S8+S9+S10+S11+S12+S13*1.1+S14+S15+S16*1.1+S17+S18+S19)*0.01983471</f>
        <v>28.465585709399996</v>
      </c>
      <c r="T38" s="7">
        <f>SUM(T2+T3+T4+T5+T6+T7*1.1+T8+T9+T10+T11+T12+T13*1.1+T14+T15+T16*1.1+T17+T18+T19)*0.01983471</f>
        <v>88.208327270699996</v>
      </c>
      <c r="U38" s="7">
        <f>SUM(U2+U3+U4+U5+U6+U7*1.1+U8+U9+U10+U11+U12+U13*1.1+U14+U15+U16*1.1+U17+U18+U19)*0.01983471</f>
        <v>61.090906799999992</v>
      </c>
      <c r="V38" s="7">
        <f>SUM(V2+V3+V4+V5+V6+V7*1.1+V8+V9+V10+V11+V12+V13*1.1+V14+V15+V16*1.1+V17+V18+V19)*0.01983471</f>
        <v>44.768725593900001</v>
      </c>
      <c r="W38" s="7">
        <f>SUM(W2+W3+W4+W5+W6+W7*1.1+W8+W9+W10+W11+W12+W13*1.1+W14+W15+W16*1.1+W17+W18+W19)*0.01983471</f>
        <v>16.9737514296</v>
      </c>
      <c r="X38" s="7">
        <f>SUM(X2+X3+X4+X5+X6+X7*1.1+X8+X9+X10+X11+X12+X13*1.1+X14+X15+X16*1.1+X17+X18+X19)*0.01983471</f>
        <v>32.571172332299994</v>
      </c>
      <c r="Y38" s="7">
        <f>SUM(Y2+Y3+Y4+Y5+Y6+Y7*1.1+Y8+Y9+Y10+Y11+Y12+Y13*1.1+Y14+Y15+Y16*1.1+Y17+Y18+Y19)*0.01983471</f>
        <v>8.7330244658999998</v>
      </c>
      <c r="Z38" s="7">
        <f>SUM(Z2+Z3+Z4+Z5+Z6+Z7*1.1+Z8+Z9+Z10+Z11+Z12+Z13*1.1+Z14+Z15+Z16*1.1+Z17+Z18+Z19)*0.01983471</f>
        <v>0.72436360919999998</v>
      </c>
      <c r="AA38" s="7">
        <f>SUM(AA2+AA3+AA4+AA5+AA6+AA7*1.1+AA8+AA9+AA10+AA11+AA12+AA13*1.1+AA14+AA15+AA16*1.1+AA17+AA18+AA19)*0.01983471</f>
        <v>1.9241652170999997</v>
      </c>
      <c r="AB38" s="7">
        <f>SUM(AB2+AB3+AB4+AB5+AB6+AB7*1.1+AB8+AB9+AB10+AB11+AB12+AB13*1.1+AB14+AB15+AB16*1.1+AB17+AB18+AB19)*0.01983471</f>
        <v>2.1002974419</v>
      </c>
      <c r="AC38" s="7">
        <f>SUM(AC2+AC3+AC4+AC5+AC6+AC7*1.1+AC8+AC9+AC10+AC11+AC12+AC13*1.1+AC14+AC15+AC16*1.1+AC17+AC18+AC19)*0.01983471</f>
        <v>20.099900072700002</v>
      </c>
      <c r="AD38" s="7">
        <f>SUM(AD2+AD3+AD4+AD5+AD6+AD7*1.1+AD8+AD9+AD10+AD11+AD12+AD13*1.1+AD14+AD15+AD16*1.1+AD17+AD18+AD19)*0.01983471</f>
        <v>0.20509090139999997</v>
      </c>
      <c r="AE38" s="7">
        <f>SUM(AE2+AE3+AE4+AE5+AE6+AE7*1.1+AE8+AE9+AE10+AE11+AE12+AE13*1.1+AE14+AE15+AE16*1.1+AE17+AE18+AE19)*0.01983471</f>
        <v>24.382213961699996</v>
      </c>
      <c r="AF38" s="7">
        <f>SUM(AF2+AF3+AF4+AF5+AF6+AF7*1.1+AF8+AF9+AF10+AF11+AF12+AF13*1.1+AF14+AF15+AF16*1.1+AF17+AF18+AF19)*0.01983471</f>
        <v>20.156627343300002</v>
      </c>
      <c r="AG38" s="7">
        <f>SUM(AG2+AG3+AG4+AG5+AG6+AG7*1.1+AG8+AG9+AG10+AG11+AG12+AG13*1.1+AG14+AG15+AG16*1.1+AG17+AG18+AG19)*0.01983471</f>
        <v>15.770181226799997</v>
      </c>
      <c r="AH38" s="7">
        <f>SUM(AH2+AH3+AH4+AH5+AH6+AH7*1.1+AH8+AH9+AH10+AH11+AH12+AH13*1.1+AH14+AH15+AH16*1.1+AH17+AH18+AH19)*0.01983471</f>
        <v>5.6745121839000001</v>
      </c>
      <c r="AI38" s="7">
        <f>SUM(AI2+AI3+AI4+AI5+AI6+AI7*1.1+AI8+AI9+AI10+AI11+AI12+AI13*1.1+AI14+AI15+AI16*1.1+AI17+AI18+AI19)*0.01983471</f>
        <v>3.9974874534000002</v>
      </c>
      <c r="AJ38" s="7">
        <f>SUM(AJ2+AJ3+AJ4+AJ5+AJ6+AJ7*1.1+AJ8+AJ9+AJ10+AJ11+AJ12+AJ13*1.1+AJ14+AJ15+AJ16*1.1+AJ17+AJ18+AJ19)*0.01983471</f>
        <v>50.497981577399997</v>
      </c>
      <c r="AK38" s="7">
        <f>SUM(AK2+AK3+AK4+AK5+AK6+AK7*1.1+AK8+AK9+AK10+AK11+AK12+AK13*1.1+AK14+AK15+AK16*1.1+AK17+AK18+AK19)*0.01983471</f>
        <v>11.962313600999996</v>
      </c>
      <c r="AL38" s="7">
        <f>SUM(AL2+AL3+AL4+AL5+AL6+AL7*1.1+AL8+AL9+AL10+AL11+AL12+AL13*1.1+AL14+AL15+AL16*1.1+AL17+AL18+AL19)*0.01983471</f>
        <v>5.3067766604999989</v>
      </c>
      <c r="AM38" s="7">
        <f>SUM(AM2+AM3+AM4+AM5+AM6+AM7*1.1+AM8+AM9+AM10+AM11+AM12+AM13*1.1+AM14+AM15+AM16*1.1+AM17+AM18+AM19)*0.01983471</f>
        <v>18.150346426799999</v>
      </c>
      <c r="AN38" s="7">
        <f>SUM(AN2+AN3+AN4+AN5+AN6+AN7*1.1+AN8+AN9+AN10+AN11+AN12+AN13*1.1+AN14+AN15+AN16*1.1+AN17+AN18+AN19)*0.01983471</f>
        <v>5.0306774972999992</v>
      </c>
      <c r="AO38" s="7">
        <f>SUM(AO2+AO3+AO4+AO5+AO6+AO7*1.1+AO8+AO9+AO10+AO11+AO12+AO13*1.1+AO14+AO15+AO16*1.1+AO17+AO18+AO19)*0.01983471</f>
        <v>36.238015169999997</v>
      </c>
      <c r="AP38" s="7">
        <f>SUM(AP2+AP3+AP4+AP5+AP6+AP7*1.1+AP8+AP9+AP10+AP11+AP12+AP13*1.1+AP14+AP15+AP16*1.1+AP17+AP18+AP19)*0.01983471</f>
        <v>10.489388036399999</v>
      </c>
      <c r="AQ38" s="7">
        <f>SUM(AQ2+AQ3+AQ4+AQ5+AQ6+AQ7*1.1+AQ8+AQ9+AQ10+AQ11+AQ12+AQ13*1.1+AQ14+AQ15+AQ16*1.1+AQ17+AQ18+AQ19)*0.01983471</f>
        <v>9.4189087377000007</v>
      </c>
      <c r="AR38" s="7">
        <f>SUM(AR2+AR3+AR4+AR5+AR6+AR7*1.1+AR8+AR9+AR10+AR11+AR12+AR13*1.1+AR14+AR15+AR16*1.1+AR17+AR18+AR19)*0.01983471</f>
        <v>1.7537850581999999</v>
      </c>
      <c r="AS38" s="7">
        <f>SUM(AS2+AS3+AS4+AS5+AS6+AS7*1.1+AS8+AS9+AS10+AS11+AS12+AS13*1.1+AS14+AS15+AS16*1.1+AS17+AS18+AS19)*0.01983471</f>
        <v>11.654478901799999</v>
      </c>
      <c r="AT38" s="7">
        <f>SUM(AT2+AT3+AT4+AT5+AT6+AT7*1.1+AT8+AT9+AT10+AT11+AT12+AT13*1.1+AT14+AT15+AT16*1.1+AT17+AT18+AT19)*0.01983471</f>
        <v>14.697520109999999</v>
      </c>
      <c r="AU38" s="7">
        <f>SUM(AU2+AU3+AU4+AU5+AU6+AU7*1.1+AU8+AU9+AU10+AU11+AU12+AU13*1.1+AU14+AU15+AU16*1.1+AU17+AU18+AU19)*0.01983471</f>
        <v>1.8509751371999996</v>
      </c>
      <c r="AV38" s="7">
        <f>SUM(AV2+AV3+AV4+AV5+AV6+AV7*1.1+AV8+AV9+AV10+AV11+AV12+AV13*1.1+AV14+AV15+AV16*1.1+AV17+AV18+AV19)*0.01983471</f>
        <v>38.308560546899997</v>
      </c>
    </row>
    <row r="39" spans="1:48" ht="15.3" x14ac:dyDescent="0.55000000000000004">
      <c r="A39" s="6" t="s">
        <v>60</v>
      </c>
      <c r="B39" s="7">
        <f>SUM(B20+B21+B22*1.1+B23+B24+B25+B26+B27+B28*1.1+B29+B30+B31*1.1+B32+B33+B34*0.8+B35+B36+B37*1.1)*0.01983471</f>
        <v>5.0253221255999989</v>
      </c>
      <c r="C39" s="7">
        <f>SUM(C20+C21+C22*1.1+C23+C24+C25+C26+C27+C28*1.1+C29+C30+C31*1.1+C32+C33+C34*0.8+C35+C36+C37*1.1)*0.01983471</f>
        <v>1.3935867246</v>
      </c>
      <c r="D39" s="7">
        <f>SUM(D20+D21+D22*1.1+D23+D24+D25+D26+D27+D28*1.1+D29+D30+D31*1.1+D32+D33+D34*0.8+D35+D36+D37*1.1)*0.01983471</f>
        <v>5.5664130143999992</v>
      </c>
      <c r="E39" s="7">
        <f>SUM(E20+E21+E22*1.1+E23+E24+E25+E26+E27+E28*1.1+E29+E30+E31*1.1+E32+E33+E34*0.9+E35+E36+E37*1.1)*0.01983471</f>
        <v>0.42604957079999989</v>
      </c>
      <c r="F39" s="7">
        <f>SUM(F20+F21+F22*1.1+F23+F24+F25+F26+F27+F28*1.1+F29+F30+F31*1.1+F32+F33+F34*0.8+F35+F36+F37*1.1)*0.01983471</f>
        <v>1.3600660647</v>
      </c>
      <c r="G39" s="7">
        <f>SUM(G20+G21+G22*1.1+G23+G24+G25+G26+G27+G28*1.1+G29+G30+G31*1.1+G32+G33+G34*0.8+G35+G36+G37*1.1)*0.01983471</f>
        <v>0.26082643649999998</v>
      </c>
      <c r="H39" s="7">
        <f>SUM(H20+H21+H22*1.1+H23+H24+H25+H26+H27+H28*1.1+H29+H30+H31*1.1+H32+H33+H34*0.8+H35+H36+H37*1.1)*0.01983471</f>
        <v>0.25051238729999997</v>
      </c>
      <c r="I39" s="7">
        <f>SUM(I20+I21+I22*1.1+I23+I24+I25+I26+I27+I28*1.1+I29+I30+I31*1.1+I32+I33+I34*0.9+I35+I36+I37*1.1)*0.01983471</f>
        <v>2.0949420702000006</v>
      </c>
      <c r="J39" s="7">
        <f>SUM(J20+J21+J22*1.1+J23+J24+J25+J26+J27+J28*1.1+J29+J30+J31*1.1+J32+J33+J34*0.8+J35+J36+J37*1.1)*0.01983471</f>
        <v>0.90505781730000001</v>
      </c>
      <c r="K39" s="7">
        <f>SUM(K20+K21+K22*1.1+K23+K24+K25+K26+K27+K28*1.1+K29+K30+K31*1.1+K32+K33+K34*0.8+K35+K36+K37*1.1)*0.01983471</f>
        <v>4.4429750400000002E-2</v>
      </c>
      <c r="L39" s="7">
        <f>SUM(L20+L21+L22*1.1+L23+L24+L25+L26+L27+L28*1.1+L29+L30+L31*1.1+L32+L33+L34*0.8+L35+L36+L37*1.1)*0.01983471</f>
        <v>0.1795041255</v>
      </c>
      <c r="M39" s="7">
        <f>SUM(M20+M21+M22*1.1+M23+M24+M25+M26+M27+M28*1.1+M29+M30+M31*1.1+M32+M33+M34*0.9+M35+M36+M37*1.1)*0.01983471</f>
        <v>7.953718709999999E-2</v>
      </c>
      <c r="N39" s="7">
        <f>SUM(N20+N21+N22*1.1+N23+N24+N25+N26+N27+N28*1.1+N29+N30+N31*1.1+N32+N33+N34*0.8+N35+N36+N37*1.1)*0.01983471</f>
        <v>8.6947434755999993</v>
      </c>
      <c r="O39" s="7">
        <f>SUM(O20+O21+O22*1.1+O23+O24+O25+O26+O27+O28*1.1+O29+O30+O31*1.1+O32+O33+O34*0.8+O35+O36+O37*1.1)*0.01983471</f>
        <v>0.37368593640000003</v>
      </c>
      <c r="P39" s="7">
        <f>SUM(P20+P21+P22*1.1+P23+P24+P25+P26+P27+P28*1.1+P29+P30+P31*1.1+P32+P33+P34*0.8+P35+P36+P37*1.1)*0.01983471</f>
        <v>4.1430742248000003</v>
      </c>
      <c r="Q39" s="7">
        <f>SUM(Q20+Q21+Q22*1.1+Q23+Q24+Q25+Q26+Q27+Q28*1.1+Q29+Q30+Q31*1.1+Q32+Q33+Q34*0.9+Q35+Q36+Q37*1.1)*0.01983471</f>
        <v>3.2411899610999995</v>
      </c>
      <c r="R39" s="7">
        <f>SUM(R20+R21+R22*1.1+R23+R24+R25+R26+R27+R28*1.1+R29+R30+R31*1.1+R32+R33+R34*0.8+R35+R36+R37*1.1)*0.01983471</f>
        <v>12.300297059399998</v>
      </c>
      <c r="S39" s="7">
        <f>SUM(S20+S21+S22*1.1+S23+S24+S25+S26+S27+S28*1.1+S29+S30+S31*1.1+S32+S33+S34*0.8+S35+S36+S37*1.1)*0.01983471</f>
        <v>0.64462807499999997</v>
      </c>
      <c r="T39" s="7">
        <f>SUM(T20+T21+T22*1.1+T23+T24+T25+T26+T27+T28*1.1+T29+T30+T31*1.1+T32+T33+T34*0.8+T35+T36+T37*1.1)*0.01983471</f>
        <v>3.6481982102999999</v>
      </c>
      <c r="U39" s="7">
        <f>SUM(U20+U21+U22*1.1+U23+U24+U25+U26+U27+U28*1.1+U29+U30+U31*1.1+U32+U33+U34*0.9+U35+U36+U37*1.1)*0.01983471</f>
        <v>1.7184792743999999</v>
      </c>
      <c r="V39" s="7">
        <f>SUM(V20+V21+V22*1.1+V23+V24+V25+V26+V27+V28*1.1+V29+V30+V31*1.1+V32+V33+V34*0.8+V35+V36+V37*1.1)*0.01983471</f>
        <v>0.67834708200000005</v>
      </c>
      <c r="W39" s="7">
        <f>SUM(W20+W21+W22*1.1+W23+W24+W25+W26+W27+W28*1.1+W29+W30+W31*1.1+W32+W33+W34*0.8+W35+W36+W37*1.1)*0.01983471</f>
        <v>3.7693882884000001</v>
      </c>
      <c r="X39" s="7">
        <f>SUM(X20+X21+X22*1.1+X23+X24+X25+X26+X27+X28*1.1+X29+X30+X31*1.1+X32+X33+X34*0.8+X35+X36+X37*1.1)*0.01983471</f>
        <v>2.6624131232999995</v>
      </c>
      <c r="Y39" s="7">
        <f>SUM(Y20+Y21+Y22*1.1+Y23+Y24+Y25+Y26+Y27+Y28*1.1+Y29+Y30+Y31*1.1+Y32+Y33+Y34*0.9+Y35+Y36+Y37*1.1)*0.01983471</f>
        <v>0.10512396299999999</v>
      </c>
      <c r="Z39" s="7">
        <f>SUM(Z20+Z21+Z22*1.1+Z23+Z24+Z25+Z26+Z27+Z28*1.1+Z29+Z30+Z31*1.1+Z32+Z33+Z34*0.8+Z35+Z36+Z37*1.1)*0.01983471</f>
        <v>1.4876032499999999E-2</v>
      </c>
      <c r="AA39" s="7">
        <f>SUM(AA20+AA21+AA22*1.1+AA23+AA24+AA25+AA26+AA27+AA28*1.1+AA29+AA30+AA31*1.1+AA32+AA33+AA34*0.8+AA35+AA36+AA37*1.1)*0.01983471</f>
        <v>0</v>
      </c>
      <c r="AB39" s="7">
        <f>SUM(AB20+AB21+AB22*1.1+AB23+AB24+AB25+AB26+AB27+AB28*1.1+AB29+AB30+AB31*1.1+AB32+AB33+AB34*0.8+AB35+AB36+AB37*1.1)*0.01983471</f>
        <v>4.5421485899999996E-2</v>
      </c>
      <c r="AC39" s="7">
        <f>SUM(AC20+AC21+AC22*1.1+AC23+AC24+AC25+AC26+AC27+AC28*1.1+AC29+AC30+AC31*1.1+AC32+AC33+AC34*0.9+AC35+AC36+AC37*1.1)*0.01983471</f>
        <v>6.8826443700000003E-2</v>
      </c>
      <c r="AD39" s="7">
        <f>SUM(AD20+AD21+AD22*1.1+AD23+AD24+AD25+AD26+AD27+AD28*1.1+AD29+AD30+AD31*1.1+AD32+AD33+AD34*0.8+AD35+AD36+AD37*1.1)*0.01983471</f>
        <v>8.1719005200000014E-2</v>
      </c>
      <c r="AE39" s="7">
        <f>SUM(AE20+AE21+AE22*1.1+AE23+AE24+AE25+AE26+AE27+AE28*1.1+AE29+AE30+AE31*1.1+AE32+AE33+AE34*0.8+AE35+AE36+AE37*1.1)*0.01983471</f>
        <v>0.1445950359</v>
      </c>
      <c r="AF39" s="7">
        <f>SUM(AF20+AF21+AF22*1.1+AF23+AF24+AF25+AF26+AF27+AF28*1.1+AF29+AF30+AF31*1.1+AF32+AF33+AF34*0.8+AF35+AF36+AF37*1.1)*0.01983471</f>
        <v>1.5621817596000001</v>
      </c>
      <c r="AG39" s="7">
        <f>SUM(AG20+AG21+AG22*1.1+AG23+AG24+AG25+AG26+AG27+AG28*1.1+AG29+AG30+AG31*1.1+AG32+AG33+AG34*0.9+AG35+AG36+AG37*1.1)*0.01983471</f>
        <v>4.9586775E-2</v>
      </c>
      <c r="AH39" s="7">
        <f>SUM(AH20+AH21+AH22*1.1+AH23+AH24+AH25+AH26+AH27+AH28*1.1+AH29+AH30+AH31*1.1+AH32+AH33+AH34*0.8+AH35+AH36+AH37*1.1)*0.01983471</f>
        <v>0.1459834656</v>
      </c>
      <c r="AI39" s="7">
        <f>SUM(AI20+AI21+AI22*1.1+AI23+AI24+AI25+AI26+AI27+AI28*1.1+AI29+AI30+AI31*1.1+AI32+AI33+AI34*0.8+AI35+AI36+AI37*1.1)*0.01983471</f>
        <v>6.4264460400000001E-2</v>
      </c>
      <c r="AJ39" s="7">
        <f>SUM(AJ20+AJ21+AJ22*1.1+AJ23+AJ24+AJ25+AJ26+AJ27+AJ28*1.1+AJ29+AJ30+AJ31*1.1+AJ32+AJ33+AJ34*0.8+AJ35+AJ36+AJ37*1.1)*0.01983471</f>
        <v>4.0111734032999991</v>
      </c>
      <c r="AK39" s="7">
        <f>SUM(AK20+AK21+AK22*1.1+AK23+AK24+AK25+AK26+AK27+AK28*1.1+AK29+AK30+AK31*1.1+AK32+AK33+AK34*0.9+AK35+AK36+AK37*1.1)*0.01983471</f>
        <v>2.2784131377000003</v>
      </c>
      <c r="AL39" s="7">
        <f>SUM(AL20+AL21+AL22*1.1+AL23+AL24+AL25+AL26+AL27+AL28*1.1+AL29+AL30+AL31*1.1+AL32+AL33+AL34*0.8+AL35+AL36+AL37*1.1)*0.01983471</f>
        <v>0.70095865140000002</v>
      </c>
      <c r="AM39" s="7">
        <f>SUM(AM20+AM21+AM22*1.1+AM23+AM24+AM25+AM26+AM27+AM28*1.1+AM29+AM30+AM31*1.1+AM32+AM33+AM34*0.8+AM35+AM36+AM37*1.1)*0.01983471</f>
        <v>0.13071073889999998</v>
      </c>
      <c r="AN39" s="7">
        <f>SUM(AN20+AN21+AN22*1.1+AN23+AN24+AN25+AN26+AN27+AN28*1.1+AN29+AN30+AN31*1.1+AN32+AN33+AN34*0.8+AN35+AN36+AN37*1.1)*0.01983471</f>
        <v>1.8273718322999997</v>
      </c>
      <c r="AO39" s="7">
        <f>SUM(AO20+AO21+AO22*1.1+AO23+AO24+AO25+AO26+AO27+AO28*1.1+AO29+AO30+AO31*1.1+AO32+AO33+AO34*0.9+AO35+AO36+AO37*1.1)*0.01983471</f>
        <v>0.36952064729999995</v>
      </c>
      <c r="AP39" s="7">
        <f>SUM(AP20+AP21+AP22*1.1+AP23+AP24+AP25+AP26+AP27+AP28*1.1+AP29+AP30+AP31*1.1+AP32+AP33+AP34*0.8+AP35+AP36+AP37*1.1)*0.01983471</f>
        <v>7.6165286400000004E-2</v>
      </c>
      <c r="AQ39" s="7">
        <f>SUM(AQ20+AQ21+AQ22*1.1+AQ23+AQ24+AQ25+AQ26+AQ27+AQ28*1.1+AQ29+AQ30+AQ31*1.1+AQ32+AQ33+AQ34*0.8+AQ35+AQ36+AQ37*1.1)*0.01983471</f>
        <v>6.5851237199999996E-2</v>
      </c>
      <c r="AR39" s="7">
        <f>SUM(AR20+AR21+AR22*1.1+AR23+AR24+AR25+AR26+AR27+AR28*1.1+AR29+AR30+AR31*1.1+AR32+AR33+AR34*0.8+AR35+AR36+AR37*1.1)*0.01983471</f>
        <v>3.64958664E-2</v>
      </c>
      <c r="AS39" s="7">
        <f>SUM(AS20+AS21+AS22*1.1+AS23+AS24+AS25+AS26+AS27+AS28*1.1+AS29+AS30+AS31*1.1+AS32+AS33+AS34*0.9+AS35+AS36+AS37*1.1)*0.01983471</f>
        <v>1.0048264085999998</v>
      </c>
      <c r="AT39" s="7">
        <f>SUM(AT20+AT21+AT22*1.1+AT23+AT24+AT25+AT26+AT27+AT28*1.1+AT29+AT30+AT31*1.1+AT32+AT33+AT34*0.8+AT35+AT36+AT37*1.1)*0.01983471</f>
        <v>0.55576857419999992</v>
      </c>
      <c r="AU39" s="7">
        <f>SUM(AU20+AU21+AU22*1.1+AU23+AU24+AU25+AU26+AU27+AU28*1.1+AU29+AU30+AU31*1.1+AU32+AU33+AU34*0.8+AU35+AU36+AU37*1.1)*0.01983471</f>
        <v>0.25785122999999993</v>
      </c>
      <c r="AV39" s="7">
        <f>SUM(AV20+AV21+AV22*1.1+AV23+AV24+AV25+AV26+AV27+AV28*1.1+AV29+AV30+AV31*1.1+AV32+AV33+AV34*0.8+AV35+AV36+AV37*1.1)*0.01983471</f>
        <v>3.8390081205000008</v>
      </c>
    </row>
    <row r="40" spans="1:48" ht="15.3" x14ac:dyDescent="0.55000000000000004">
      <c r="A40" s="6" t="s">
        <v>61</v>
      </c>
      <c r="B40" s="7">
        <f>B38+B39</f>
        <v>69.076559393100013</v>
      </c>
      <c r="C40" s="7">
        <f>C38+C39</f>
        <v>30.392131091700001</v>
      </c>
      <c r="D40" s="7">
        <f>D38+D39</f>
        <v>80.591600283599988</v>
      </c>
      <c r="E40" s="7">
        <f>E38+E39</f>
        <v>29.806610452500003</v>
      </c>
      <c r="F40" s="7">
        <f>F38+F39</f>
        <v>20.097123213299998</v>
      </c>
      <c r="G40" s="7">
        <f>G38+G39</f>
        <v>33.791602038599997</v>
      </c>
      <c r="H40" s="7">
        <f>H38+H39</f>
        <v>9.6807269097000006</v>
      </c>
      <c r="I40" s="7">
        <f>I38+I39</f>
        <v>45.903469352999991</v>
      </c>
      <c r="J40" s="7">
        <f>J38+J39</f>
        <v>29.549552610899998</v>
      </c>
      <c r="K40" s="7">
        <f>K38+K39</f>
        <v>10.9763301669</v>
      </c>
      <c r="L40" s="7">
        <f>L38+L39</f>
        <v>26.902213867199997</v>
      </c>
      <c r="M40" s="7">
        <f>M38+M39</f>
        <v>17.5287266154</v>
      </c>
      <c r="N40" s="7">
        <f>N38+N39</f>
        <v>52.861287273899997</v>
      </c>
      <c r="O40" s="7">
        <f>O38+O39</f>
        <v>17.222478692999996</v>
      </c>
      <c r="P40" s="7">
        <f>P38+P39</f>
        <v>42.337585189199999</v>
      </c>
      <c r="Q40" s="7">
        <f>Q38+Q39</f>
        <v>53.28892362149999</v>
      </c>
      <c r="R40" s="7">
        <f>R38+R39</f>
        <v>81.491501076299983</v>
      </c>
      <c r="S40" s="7">
        <f>S38+S39</f>
        <v>29.110213784399996</v>
      </c>
      <c r="T40" s="7">
        <f>T38+T39</f>
        <v>91.856525480999991</v>
      </c>
      <c r="U40" s="7">
        <f>U38+U39</f>
        <v>62.809386074399995</v>
      </c>
      <c r="V40" s="7">
        <f>V38+V39</f>
        <v>45.447072675900003</v>
      </c>
      <c r="W40" s="7">
        <f>W38+W39</f>
        <v>20.743139718000002</v>
      </c>
      <c r="X40" s="7">
        <f>X38+X39</f>
        <v>35.233585455599993</v>
      </c>
      <c r="Y40" s="7">
        <f>Y38+Y39</f>
        <v>8.8381484289000003</v>
      </c>
      <c r="Z40" s="7">
        <f>Z38+Z39</f>
        <v>0.73923964170000001</v>
      </c>
      <c r="AA40" s="7">
        <f>AA38+AA39</f>
        <v>1.9241652170999997</v>
      </c>
      <c r="AB40" s="7">
        <f>AB38+AB39</f>
        <v>2.1457189278</v>
      </c>
      <c r="AC40" s="7">
        <f>AC38+AC39</f>
        <v>20.168726516400003</v>
      </c>
      <c r="AD40" s="7">
        <f>AD38+AD39</f>
        <v>0.2868099066</v>
      </c>
      <c r="AE40" s="7">
        <f>AE38+AE39</f>
        <v>24.526808997599996</v>
      </c>
      <c r="AF40" s="7">
        <f>AF38+AF39</f>
        <v>21.718809102900003</v>
      </c>
      <c r="AG40" s="7">
        <f>AG38+AG39</f>
        <v>15.819768001799996</v>
      </c>
      <c r="AH40" s="7">
        <f>AH38+AH39</f>
        <v>5.8204956494999998</v>
      </c>
      <c r="AI40" s="7">
        <f>AI38+AI39</f>
        <v>4.0617519138000002</v>
      </c>
      <c r="AJ40" s="7">
        <f>AJ38+AJ39</f>
        <v>54.509154980699996</v>
      </c>
      <c r="AK40" s="7">
        <f>AK38+AK39</f>
        <v>14.240726738699998</v>
      </c>
      <c r="AL40" s="7">
        <f>AL38+AL39</f>
        <v>6.0077353118999985</v>
      </c>
      <c r="AM40" s="7">
        <f>AM38+AM39</f>
        <v>18.281057165699998</v>
      </c>
      <c r="AN40" s="7">
        <f>AN38+AN39</f>
        <v>6.8580493295999991</v>
      </c>
      <c r="AO40" s="7">
        <f>AO38+AO39</f>
        <v>36.607535817299997</v>
      </c>
      <c r="AP40" s="7">
        <f>AP38+AP39</f>
        <v>10.5655533228</v>
      </c>
      <c r="AQ40" s="7">
        <f>AQ38+AQ39</f>
        <v>9.4847599749000011</v>
      </c>
      <c r="AR40" s="7">
        <f>AR38+AR39</f>
        <v>1.7902809245999998</v>
      </c>
      <c r="AS40" s="7">
        <f>AS38+AS39</f>
        <v>12.659305310399999</v>
      </c>
      <c r="AT40" s="7">
        <f>AT38+AT39</f>
        <v>15.253288684199999</v>
      </c>
      <c r="AU40" s="7">
        <f>AU38+AU39</f>
        <v>2.1088263671999994</v>
      </c>
      <c r="AV40" s="7">
        <f>AV38+AV39</f>
        <v>42.147568667399995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AHMED</dc:creator>
  <cp:lastModifiedBy>Ahmad, Junaid</cp:lastModifiedBy>
  <dcterms:created xsi:type="dcterms:W3CDTF">2015-06-05T18:17:20Z</dcterms:created>
  <dcterms:modified xsi:type="dcterms:W3CDTF">2025-08-10T08:36:40Z</dcterms:modified>
</cp:coreProperties>
</file>