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탈탈\Desktop\연세부동산\매물\"/>
    </mc:Choice>
  </mc:AlternateContent>
  <xr:revisionPtr revIDLastSave="0" documentId="13_ncr:1_{21E0222D-FF13-44F0-9FDE-B23D38CDAFDB}" xr6:coauthVersionLast="47" xr6:coauthVersionMax="47" xr10:uidLastSave="{00000000-0000-0000-0000-000000000000}"/>
  <bookViews>
    <workbookView xWindow="28680" yWindow="-120" windowWidth="29040" windowHeight="16440" tabRatio="664" activeTab="9" xr2:uid="{00000000-000D-0000-FFFF-FFFF00000000}"/>
  </bookViews>
  <sheets>
    <sheet name="할일" sheetId="21" r:id="rId1"/>
    <sheet name="매매(건물)" sheetId="2" r:id="rId2"/>
    <sheet name="매매(아파트)" sheetId="15" r:id="rId3"/>
    <sheet name="매매(빌라)" sheetId="7" r:id="rId4"/>
    <sheet name="매매(오피스텔)" sheetId="14" r:id="rId5"/>
    <sheet name="매매(상가)" sheetId="18" r:id="rId6"/>
    <sheet name="임대(주택)" sheetId="8" r:id="rId7"/>
    <sheet name="임대(아파트)" sheetId="19" r:id="rId8"/>
    <sheet name="임대(오피스텔)" sheetId="20" r:id="rId9"/>
    <sheet name="임대(상가)" sheetId="6" r:id="rId10"/>
    <sheet name="신축중" sheetId="13" r:id="rId11"/>
  </sheets>
  <definedNames>
    <definedName name="_xlnm._FilterDatabase" localSheetId="1" hidden="1">'매매(건물)'!$A$2:$W$2</definedName>
    <definedName name="_xlnm._FilterDatabase" localSheetId="3" hidden="1">'매매(빌라)'!$A$2:$U$113</definedName>
    <definedName name="_xlnm._FilterDatabase" localSheetId="5" hidden="1">'매매(상가)'!$A$2:$T$11</definedName>
    <definedName name="_xlnm._FilterDatabase" localSheetId="2" hidden="1">'매매(아파트)'!$A$2:$U$10</definedName>
    <definedName name="_xlnm._FilterDatabase" localSheetId="4" hidden="1">'매매(오피스텔)'!$A$2:$T$21</definedName>
    <definedName name="_xlnm._FilterDatabase" localSheetId="10" hidden="1">신축중!$A$1:$V$1</definedName>
    <definedName name="_xlnm._FilterDatabase" localSheetId="9" hidden="1">'임대(상가)'!$A$2:$T$143</definedName>
    <definedName name="_xlnm._FilterDatabase" localSheetId="7" hidden="1">'임대(아파트)'!$A$2:$T$4</definedName>
    <definedName name="_xlnm._FilterDatabase" localSheetId="8" hidden="1">'임대(오피스텔)'!$A$2:$T$58</definedName>
    <definedName name="_xlnm._FilterDatabase" localSheetId="6" hidden="1">'임대(주택)'!$A$2:$U$422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5" i="2" l="1"/>
  <c r="P105" i="2"/>
  <c r="Q90" i="2"/>
  <c r="P90" i="2"/>
  <c r="D88" i="2"/>
  <c r="E85" i="2"/>
  <c r="Q49" i="2"/>
  <c r="P49" i="2"/>
  <c r="Q47" i="2"/>
  <c r="P47" i="2"/>
  <c r="Q46" i="2"/>
  <c r="P46" i="2"/>
  <c r="L43" i="2"/>
  <c r="D43" i="2" s="1"/>
  <c r="Q40" i="2"/>
  <c r="P40" i="2"/>
  <c r="Q39" i="2"/>
  <c r="P39" i="2"/>
  <c r="L33" i="2"/>
  <c r="E22" i="2"/>
  <c r="E19" i="2"/>
  <c r="D14" i="2"/>
  <c r="D12" i="2"/>
  <c r="D11" i="2"/>
  <c r="F11" i="2"/>
  <c r="E11" i="2"/>
  <c r="L3" i="2"/>
</calcChain>
</file>

<file path=xl/sharedStrings.xml><?xml version="1.0" encoding="utf-8"?>
<sst xmlns="http://schemas.openxmlformats.org/spreadsheetml/2006/main" count="3780" uniqueCount="2458">
  <si>
    <t>주소</t>
    <phoneticPr fontId="1" type="noConversion"/>
  </si>
  <si>
    <t>비고</t>
    <phoneticPr fontId="1" type="noConversion"/>
  </si>
  <si>
    <t>주소</t>
  </si>
  <si>
    <t>매매가</t>
  </si>
  <si>
    <t>보증금</t>
  </si>
  <si>
    <t>관리비</t>
  </si>
  <si>
    <t>자양동 657-5</t>
  </si>
  <si>
    <t>관포</t>
  </si>
  <si>
    <t>구의동 240-16</t>
  </si>
  <si>
    <t>O</t>
    <phoneticPr fontId="1" type="noConversion"/>
  </si>
  <si>
    <t>주차</t>
    <phoneticPr fontId="1" type="noConversion"/>
  </si>
  <si>
    <t>매물 
나온 날</t>
    <phoneticPr fontId="1" type="noConversion"/>
  </si>
  <si>
    <t>보증금</t>
    <phoneticPr fontId="1" type="noConversion"/>
  </si>
  <si>
    <t>월세</t>
    <phoneticPr fontId="1" type="noConversion"/>
  </si>
  <si>
    <t>방</t>
    <phoneticPr fontId="1" type="noConversion"/>
  </si>
  <si>
    <t>화장실</t>
    <phoneticPr fontId="1" type="noConversion"/>
  </si>
  <si>
    <t>세입자</t>
    <phoneticPr fontId="1" type="noConversion"/>
  </si>
  <si>
    <t>구의동 252-77
3층 프로당구클럽</t>
    <phoneticPr fontId="1" type="noConversion"/>
  </si>
  <si>
    <t>010-5440-1061</t>
    <phoneticPr fontId="1" type="noConversion"/>
  </si>
  <si>
    <t>010-9191-2677</t>
    <phoneticPr fontId="1" type="noConversion"/>
  </si>
  <si>
    <t>주인층: 실평수 32평, 문 열린 상태/주인층 위에 옥탑 한가구 살고 있음/현재 옥탑 가구에서 옥상 사용. 
주인 입주시 옥탑 단독 사용 가능/1호라인 분리형 원룸/2, 3호라인 투룸</t>
  </si>
  <si>
    <t>성지하이츠 709호
사무실로 쓰고 있음</t>
    <phoneticPr fontId="1" type="noConversion"/>
  </si>
  <si>
    <t>구의동 620-3 2층</t>
    <phoneticPr fontId="1" type="noConversion"/>
  </si>
  <si>
    <t>공실</t>
    <phoneticPr fontId="1" type="noConversion"/>
  </si>
  <si>
    <t>면적
(평)</t>
    <phoneticPr fontId="1" type="noConversion"/>
  </si>
  <si>
    <t>애완
동물</t>
    <phoneticPr fontId="1" type="noConversion"/>
  </si>
  <si>
    <t>관리비</t>
    <phoneticPr fontId="1" type="noConversion"/>
  </si>
  <si>
    <t>집주인</t>
    <phoneticPr fontId="1" type="noConversion"/>
  </si>
  <si>
    <t>광장동 푸르지오 1동 305호</t>
    <phoneticPr fontId="1" type="noConversion"/>
  </si>
  <si>
    <t>010-2208-1096</t>
    <phoneticPr fontId="1" type="noConversion"/>
  </si>
  <si>
    <t>010-4327-2788(김명순)</t>
    <phoneticPr fontId="1" type="noConversion"/>
  </si>
  <si>
    <t>권리금</t>
    <phoneticPr fontId="1" type="noConversion"/>
  </si>
  <si>
    <t>구의동 251-126 올림픽마트</t>
    <phoneticPr fontId="1" type="noConversion"/>
  </si>
  <si>
    <t>자양동 769-7 K&amp;S타워 11층</t>
    <phoneticPr fontId="1" type="noConversion"/>
  </si>
  <si>
    <t>자양동 769-7 K&amp;S타워 10층</t>
    <phoneticPr fontId="1" type="noConversion"/>
  </si>
  <si>
    <t>자양동 769-7 K&amp;S타워 9층</t>
    <phoneticPr fontId="1" type="noConversion"/>
  </si>
  <si>
    <t>건축면적
(㎡)</t>
    <phoneticPr fontId="1" type="noConversion"/>
  </si>
  <si>
    <t>건폐율</t>
    <phoneticPr fontId="1" type="noConversion"/>
  </si>
  <si>
    <t>용적률</t>
    <phoneticPr fontId="1" type="noConversion"/>
  </si>
  <si>
    <t>010-3239-2217</t>
    <phoneticPr fontId="1" type="noConversion"/>
  </si>
  <si>
    <t>구의동 57-13 2층집</t>
    <phoneticPr fontId="1" type="noConversion"/>
  </si>
  <si>
    <t>구의동 74-13 2층</t>
    <phoneticPr fontId="1" type="noConversion"/>
  </si>
  <si>
    <t>공실. 유수부동산(456-6116) (공동중개 필수?)</t>
    <phoneticPr fontId="1" type="noConversion"/>
  </si>
  <si>
    <t>010-9456-6191
곽애란</t>
    <phoneticPr fontId="1" type="noConversion"/>
  </si>
  <si>
    <t>010-3899-0520
황선봉</t>
    <phoneticPr fontId="1" type="noConversion"/>
  </si>
  <si>
    <t>성지하이츠 812호</t>
    <phoneticPr fontId="1" type="noConversion"/>
  </si>
  <si>
    <t>네이버</t>
    <phoneticPr fontId="1" type="noConversion"/>
  </si>
  <si>
    <t>직방</t>
    <phoneticPr fontId="1" type="noConversion"/>
  </si>
  <si>
    <t>자양동 765-7 3층 연기학원</t>
    <phoneticPr fontId="1" type="noConversion"/>
  </si>
  <si>
    <t>011-276-4390</t>
    <phoneticPr fontId="1" type="noConversion"/>
  </si>
  <si>
    <t>010-6261-6015</t>
    <phoneticPr fontId="1" type="noConversion"/>
  </si>
  <si>
    <t>세달에 한번씩 수도비 사무실마다</t>
    <phoneticPr fontId="1" type="noConversion"/>
  </si>
  <si>
    <t>자양동 765-8 2층</t>
    <phoneticPr fontId="1" type="noConversion"/>
  </si>
  <si>
    <t>010-9410-9269
010-9697-5669</t>
    <phoneticPr fontId="1" type="noConversion"/>
  </si>
  <si>
    <t>동아부동산에서 준적 있음</t>
    <phoneticPr fontId="1" type="noConversion"/>
  </si>
  <si>
    <t>구의동 60-43 401호</t>
    <phoneticPr fontId="1" type="noConversion"/>
  </si>
  <si>
    <t>010-9956-8997</t>
    <phoneticPr fontId="1" type="noConversion"/>
  </si>
  <si>
    <t>구의동 251-177
솔렌시아 105,106호 CU편의점</t>
    <phoneticPr fontId="1" type="noConversion"/>
  </si>
  <si>
    <t>치킨 기술 설명해줌. 
배달 소비자 정보 등 다 주고 감.
권리금 1500 마지노선</t>
    <phoneticPr fontId="1" type="noConversion"/>
  </si>
  <si>
    <t>010-5352-4767</t>
    <phoneticPr fontId="1" type="noConversion"/>
  </si>
  <si>
    <t>구의동 79-25 2층</t>
    <phoneticPr fontId="1" type="noConversion"/>
  </si>
  <si>
    <t>010-2428-3621</t>
    <phoneticPr fontId="1" type="noConversion"/>
  </si>
  <si>
    <t>구의동 80-34 카페 연</t>
    <phoneticPr fontId="1" type="noConversion"/>
  </si>
  <si>
    <t>010-6373-0952(대리인)</t>
    <phoneticPr fontId="1" type="noConversion"/>
  </si>
  <si>
    <t>010-4101-1208</t>
    <phoneticPr fontId="1" type="noConversion"/>
  </si>
  <si>
    <t>쏠렌시아 1차 901호</t>
    <phoneticPr fontId="1" type="noConversion"/>
  </si>
  <si>
    <t>010-6353-7910</t>
    <phoneticPr fontId="1" type="noConversion"/>
  </si>
  <si>
    <t>010-9415-6172</t>
    <phoneticPr fontId="1" type="noConversion"/>
  </si>
  <si>
    <t>010-7292-4882</t>
    <phoneticPr fontId="1" type="noConversion"/>
  </si>
  <si>
    <t>구의동 234-9 지하 7080라이브</t>
    <phoneticPr fontId="1" type="noConversion"/>
  </si>
  <si>
    <t>010-5265-9148</t>
    <phoneticPr fontId="1" type="noConversion"/>
  </si>
  <si>
    <t>직원들 모른다고 연락하고 오라 함</t>
    <phoneticPr fontId="1" type="noConversion"/>
  </si>
  <si>
    <t>구의동 222-15 1층 윙스치킨</t>
    <phoneticPr fontId="1" type="noConversion"/>
  </si>
  <si>
    <t>010-9963-7663</t>
    <phoneticPr fontId="1" type="noConversion"/>
  </si>
  <si>
    <t>구의동 68-34 1층 LG 휴대폰 매장</t>
    <phoneticPr fontId="1" type="noConversion"/>
  </si>
  <si>
    <t>010-8109-8282</t>
    <phoneticPr fontId="1" type="noConversion"/>
  </si>
  <si>
    <t>전면 좋다 함
5월 10일내로 계약 성사시
중개수수료 1000만원 준다 함</t>
    <phoneticPr fontId="1" type="noConversion"/>
  </si>
  <si>
    <t>구의동 72-4 B02</t>
    <phoneticPr fontId="1" type="noConversion"/>
  </si>
  <si>
    <t>구의동 58-11 B01</t>
    <phoneticPr fontId="1" type="noConversion"/>
  </si>
  <si>
    <t>뒤에 창고등 합쳐서 12평 쓰는 듯
3500에서 2000으로 내렸음</t>
    <phoneticPr fontId="1" type="noConversion"/>
  </si>
  <si>
    <t>010-2722-1298
자양동 770-31 주인</t>
    <phoneticPr fontId="1" type="noConversion"/>
  </si>
  <si>
    <t>자양동 771-32 202호</t>
    <phoneticPr fontId="1" type="noConversion"/>
  </si>
  <si>
    <t>010-5244-5671, SKT,. 전홍집</t>
    <phoneticPr fontId="1" type="noConversion"/>
  </si>
  <si>
    <t>신도브래뉴 809호</t>
    <phoneticPr fontId="1" type="noConversion"/>
  </si>
  <si>
    <t>구의동 240-8 바닥1층</t>
    <phoneticPr fontId="1" type="noConversion"/>
  </si>
  <si>
    <t>보증금 2000~5000/55까지 가능함
사무실용으로 지었음
근생임, 사무실 쓸 손님으로 맞춰주걸,
세금계산서 발행 해 줌. 부가세
주차비 3만원</t>
    <phoneticPr fontId="1" type="noConversion"/>
  </si>
  <si>
    <t>010-8786-3282</t>
    <phoneticPr fontId="1" type="noConversion"/>
  </si>
  <si>
    <t>구의동 242-98 301호</t>
    <phoneticPr fontId="1" type="noConversion"/>
  </si>
  <si>
    <t>구의동 64-13 1층
사무실로 쓸 사람</t>
    <phoneticPr fontId="1" type="noConversion"/>
  </si>
  <si>
    <t>010-7292-4882
241-4 주인분</t>
    <phoneticPr fontId="1" type="noConversion"/>
  </si>
  <si>
    <t>주인분한테 연락</t>
    <phoneticPr fontId="1" type="noConversion"/>
  </si>
  <si>
    <t>자양동 769-7 K&amp;S타워 8층</t>
    <phoneticPr fontId="1" type="noConversion"/>
  </si>
  <si>
    <t>자양동 769-7 K&amp;S타워 지하1층</t>
    <phoneticPr fontId="1" type="noConversion"/>
  </si>
  <si>
    <t>?</t>
    <phoneticPr fontId="1" type="noConversion"/>
  </si>
  <si>
    <t>자양동 624-22 1층 엘리속눈썹</t>
    <phoneticPr fontId="1" type="noConversion"/>
  </si>
  <si>
    <t>010-8935-6300</t>
    <phoneticPr fontId="1" type="noConversion"/>
  </si>
  <si>
    <t>구의동 254-114 2층</t>
    <phoneticPr fontId="1" type="noConversion"/>
  </si>
  <si>
    <t>전세 올 11월 만기, 만기까지 살 생각인 듯 함</t>
    <phoneticPr fontId="1" type="noConversion"/>
  </si>
  <si>
    <t>금수강산</t>
    <phoneticPr fontId="1" type="noConversion"/>
  </si>
  <si>
    <t>하나부동산에서 3000/220으로 올림</t>
    <phoneticPr fontId="1" type="noConversion"/>
  </si>
  <si>
    <t>010-8874-7241</t>
    <phoneticPr fontId="1" type="noConversion"/>
  </si>
  <si>
    <t>관리비 4만6000원(TV, 인터넷, 주차등 포함)
근생</t>
    <phoneticPr fontId="1" type="noConversion"/>
  </si>
  <si>
    <t>구의동 236-47 홍은빌딩 2층</t>
    <phoneticPr fontId="1" type="noConversion"/>
  </si>
  <si>
    <t>주인왈: 107평형(이 기준으로 관리비
평당 11000원), 전용 75평
근데 공부상 107평형 아닌 듯
보증금 조정 가능
네모 오렌지중개법인에 5000/350으로
올라가 있는 듯</t>
    <phoneticPr fontId="1" type="noConversion"/>
  </si>
  <si>
    <t>E.V</t>
    <phoneticPr fontId="1" type="noConversion"/>
  </si>
  <si>
    <t>중곡동 62-47</t>
    <phoneticPr fontId="1" type="noConversion"/>
  </si>
  <si>
    <t>구의동 64-13</t>
    <phoneticPr fontId="1" type="noConversion"/>
  </si>
  <si>
    <t>중곡동 134-51</t>
    <phoneticPr fontId="1" type="noConversion"/>
  </si>
  <si>
    <t>구의동 252-55</t>
    <phoneticPr fontId="1" type="noConversion"/>
  </si>
  <si>
    <t>구의동 246-75</t>
    <phoneticPr fontId="1" type="noConversion"/>
  </si>
  <si>
    <t>일반상업</t>
    <phoneticPr fontId="1" type="noConversion"/>
  </si>
  <si>
    <t>지층 노래방 1000/65, 1층 5000/150, 2층 방3 7000/50, 3층 방1,거실,옥탑 3000/60
2, 3층 주택, 올수리, 3층 옥탑에는 화장실 따로 있고, 바닥 보일러 터져서 안고치고 창고로 쓰고 있음</t>
    <phoneticPr fontId="1" type="noConversion"/>
  </si>
  <si>
    <t>2종
일반주거</t>
    <phoneticPr fontId="1" type="noConversion"/>
  </si>
  <si>
    <t>엄마</t>
    <phoneticPr fontId="1" type="noConversion"/>
  </si>
  <si>
    <t>민주백</t>
    <phoneticPr fontId="1" type="noConversion"/>
  </si>
  <si>
    <t>구의동 221-80</t>
    <phoneticPr fontId="1" type="noConversion"/>
  </si>
  <si>
    <t>3종
일반주거</t>
    <phoneticPr fontId="1" type="noConversion"/>
  </si>
  <si>
    <t>자양동 610-36</t>
    <phoneticPr fontId="1" type="noConversion"/>
  </si>
  <si>
    <t>명문 소유 물건</t>
    <phoneticPr fontId="1" type="noConversion"/>
  </si>
  <si>
    <t>자양동 680-17
원룸 21개</t>
    <phoneticPr fontId="1" type="noConversion"/>
  </si>
  <si>
    <t>1200
정도</t>
    <phoneticPr fontId="1" type="noConversion"/>
  </si>
  <si>
    <t>010-8952-9567</t>
    <phoneticPr fontId="1" type="noConversion"/>
  </si>
  <si>
    <t>광고 하지 말고 조용히 팔라고 함</t>
    <phoneticPr fontId="1" type="noConversion"/>
  </si>
  <si>
    <t>구의동 80-5
(영진팰리스)</t>
    <phoneticPr fontId="1" type="noConversion"/>
  </si>
  <si>
    <t>준주거</t>
    <phoneticPr fontId="1" type="noConversion"/>
  </si>
  <si>
    <t>구의동 246-8
(맥바)</t>
    <phoneticPr fontId="1" type="noConversion"/>
  </si>
  <si>
    <t>모상휴</t>
    <phoneticPr fontId="1" type="noConversion"/>
  </si>
  <si>
    <t>1층 편의점, 2층 술집, 6층 주택?
19년 9월에 법원자리 등 개발 착공한 이후에 고려해 본다고 함</t>
    <phoneticPr fontId="1" type="noConversion"/>
  </si>
  <si>
    <t>논현동 194-6
(어반그레이)</t>
    <phoneticPr fontId="1" type="noConversion"/>
  </si>
  <si>
    <t>자양동 216-16</t>
    <phoneticPr fontId="1" type="noConversion"/>
  </si>
  <si>
    <t>자양동 224-23</t>
    <phoneticPr fontId="1" type="noConversion"/>
  </si>
  <si>
    <t>별도</t>
    <phoneticPr fontId="1" type="noConversion"/>
  </si>
  <si>
    <t>63억에 계약했다 해약 됐다 함 (7월 5일 와서 얘기해줌), 여이사 한테 받은 물건이나 박희도랑 하면 될 듯
65억에 다시 나왔으나 63억에 가능하다 함</t>
    <phoneticPr fontId="1" type="noConversion"/>
  </si>
  <si>
    <t>자양동 766-11</t>
    <phoneticPr fontId="1" type="noConversion"/>
  </si>
  <si>
    <t>자양동 766-12</t>
    <phoneticPr fontId="1" type="noConversion"/>
  </si>
  <si>
    <t>자양동 769-27</t>
    <phoneticPr fontId="1" type="noConversion"/>
  </si>
  <si>
    <t>010-4238-5337</t>
    <phoneticPr fontId="1" type="noConversion"/>
  </si>
  <si>
    <t>암사동 484-47</t>
    <phoneticPr fontId="1" type="noConversion"/>
  </si>
  <si>
    <t>천호동 223-28</t>
    <phoneticPr fontId="1" type="noConversion"/>
  </si>
  <si>
    <t>101호: 23.895
102호: 22.843
201호: 23.895
202호: 22.843
301호: 19.575
302호: 18.137
401호: 26.674
지-1호: 0
지-2호: 0</t>
    <phoneticPr fontId="1" type="noConversion"/>
  </si>
  <si>
    <t>구의동 239-124</t>
    <phoneticPr fontId="1" type="noConversion"/>
  </si>
  <si>
    <t>2년 전에 평당 2500에 사려는 사람 있었는데 안 팔았음, 지금 평당 2500에는 팔 의향 있는 듯
방이 안나가서 고민이 많음, 청양빌딩 할머니</t>
    <phoneticPr fontId="1" type="noConversion"/>
  </si>
  <si>
    <t>구의동 236-7</t>
    <phoneticPr fontId="1" type="noConversion"/>
  </si>
  <si>
    <t>대지면적
㎡</t>
    <phoneticPr fontId="1" type="noConversion"/>
  </si>
  <si>
    <t>소유자(등기상)</t>
    <phoneticPr fontId="1" type="noConversion"/>
  </si>
  <si>
    <t>대출</t>
    <phoneticPr fontId="1" type="noConversion"/>
  </si>
  <si>
    <t>010-5471-9211</t>
  </si>
  <si>
    <t>연면적
일반㎡</t>
    <phoneticPr fontId="1" type="noConversion"/>
  </si>
  <si>
    <t>연면적
용적률용㎡</t>
    <phoneticPr fontId="1" type="noConversion"/>
  </si>
  <si>
    <t>010-3288-5797</t>
    <phoneticPr fontId="1" type="noConversion"/>
  </si>
  <si>
    <t>여이사</t>
    <phoneticPr fontId="1" type="noConversion"/>
  </si>
  <si>
    <t>평당 2300?, 주인은 3000 희망? 그 이하 가능할 듯</t>
    <phoneticPr fontId="1" type="noConversion"/>
  </si>
  <si>
    <t>구의동 212-32 ?</t>
    <phoneticPr fontId="1" type="noConversion"/>
  </si>
  <si>
    <t>직접?</t>
    <phoneticPr fontId="1" type="noConversion"/>
  </si>
  <si>
    <t>27500원함. 다른 부동산에 26000 내놓음
올수리, 붙박이장, 베란다2, 도배, 장판 함
보일러도 바꿈. 수리비만 2000 들었음
구의동 615-11 관심자임
비번: *0723*
등기상 김문희 79년생 여자</t>
    <phoneticPr fontId="1" type="noConversion"/>
  </si>
  <si>
    <t>010-5214-8010
유인완 skt</t>
    <phoneticPr fontId="1" type="noConversion"/>
  </si>
  <si>
    <t>010-4909-1096
등기 78년 남자 안병훈</t>
    <phoneticPr fontId="1" type="noConversion"/>
  </si>
  <si>
    <t>010-4909-1096
등기상 76년 여자 안재경</t>
    <phoneticPr fontId="1" type="noConversion"/>
  </si>
  <si>
    <t>010-8958-7731
등기: 여자 최자영 81년생</t>
    <phoneticPr fontId="1" type="noConversion"/>
  </si>
  <si>
    <t>자양동 769-4 501호</t>
    <phoneticPr fontId="1" type="noConversion"/>
  </si>
  <si>
    <t>날짜 김. 내년까지도, 골드에서 39500에 띄움</t>
    <phoneticPr fontId="1" type="noConversion"/>
  </si>
  <si>
    <t>고려</t>
    <phoneticPr fontId="1" type="noConversion"/>
  </si>
  <si>
    <t>구의동 226-2 2층</t>
    <phoneticPr fontId="1" type="noConversion"/>
  </si>
  <si>
    <t>2년 됨,엘리베이터, 주차 가능, 공실</t>
    <phoneticPr fontId="1" type="noConversion"/>
  </si>
  <si>
    <t>구의동 248-49</t>
    <phoneticPr fontId="1" type="noConversion"/>
  </si>
  <si>
    <t>구의동 254-54 4층 사무실</t>
    <phoneticPr fontId="1" type="noConversion"/>
  </si>
  <si>
    <t>구의동 239-52</t>
    <phoneticPr fontId="1" type="noConversion"/>
  </si>
  <si>
    <t>명문(자기네)</t>
    <phoneticPr fontId="1" type="noConversion"/>
  </si>
  <si>
    <t>감정가 21억원(손님 의견), 근생위반?, 
공부상 적법건축물</t>
    <phoneticPr fontId="1" type="noConversion"/>
  </si>
  <si>
    <t>포함</t>
    <phoneticPr fontId="1" type="noConversion"/>
  </si>
  <si>
    <t>010-4705-0064
건물에 붙어있음</t>
    <phoneticPr fontId="1" type="noConversion"/>
  </si>
  <si>
    <t>임대문의 붙어있는 물건, 거기서 따온 번호
임대 3층 22평 3000/160/20
임대 3층 25평
임대 4층 전체 다 (5000/320(월세만), 인테리어 다 되어있음, 관리비 층당 40)
가격 조정 여지 있음
4층 공실, 301호 공실
하림에서 3층 준건 302호 인듯, 사무실로 쓰고 있고 2000/200/25 라고 함
6층에 직원 있으므로 직원한테 얘기하면 됨
64억 5000 매매 호가</t>
    <phoneticPr fontId="1" type="noConversion"/>
  </si>
  <si>
    <t>구의동 224-25</t>
    <phoneticPr fontId="1" type="noConversion"/>
  </si>
  <si>
    <t>청솔</t>
    <phoneticPr fontId="1" type="noConversion"/>
  </si>
  <si>
    <t>2층 주인층, 5층 주인층
2층 방3, 화장실 2 / 5층 투룸 / 1층 투룸 1개 1000/45 / 3층 투룸 2 /4층 투룸 2
가격 조정 가능</t>
    <phoneticPr fontId="1" type="noConversion"/>
  </si>
  <si>
    <t>구의동 219-33</t>
    <phoneticPr fontId="1" type="noConversion"/>
  </si>
  <si>
    <t>구의동 232-53</t>
    <phoneticPr fontId="1" type="noConversion"/>
  </si>
  <si>
    <t>한수탕</t>
    <phoneticPr fontId="1" type="noConversion"/>
  </si>
  <si>
    <t>자양동 216-16 301호</t>
    <phoneticPr fontId="1" type="noConversion"/>
  </si>
  <si>
    <t>공실, 
6층에 직원 있으므로 직원한테 얘기하면 됨</t>
    <phoneticPr fontId="1" type="noConversion"/>
  </si>
  <si>
    <t>구의동 80-37 1층</t>
    <phoneticPr fontId="1" type="noConversion"/>
  </si>
  <si>
    <t>010-5207-5610</t>
    <phoneticPr fontId="1" type="noConversion"/>
  </si>
  <si>
    <t>분양/ 임대 내용 붙어 있음
분양은 전용면적*5600</t>
    <phoneticPr fontId="1" type="noConversion"/>
  </si>
  <si>
    <t>010-3326-4329 처음 내논 사람
010-5008-3033 다음 내논 사람</t>
    <phoneticPr fontId="1" type="noConversion"/>
  </si>
  <si>
    <t>공실?, 주차 1대 가능</t>
    <phoneticPr fontId="1" type="noConversion"/>
  </si>
  <si>
    <t>구의동 65-45 1층</t>
    <phoneticPr fontId="1" type="noConversion"/>
  </si>
  <si>
    <t>010-9872-1433(아줌마?)</t>
    <phoneticPr fontId="1" type="noConversion"/>
  </si>
  <si>
    <t>010-2993-3197</t>
    <phoneticPr fontId="1" type="noConversion"/>
  </si>
  <si>
    <t>월세, 권리금 협의 가능하다고 함</t>
    <phoneticPr fontId="1" type="noConversion"/>
  </si>
  <si>
    <t>구의동 659, 세림리오빌 
상가(대로변) 베이트(분식)</t>
    <phoneticPr fontId="1" type="noConversion"/>
  </si>
  <si>
    <t>010-2741-3219 할아버지</t>
    <phoneticPr fontId="1" type="noConversion"/>
  </si>
  <si>
    <t>30평만 쓰면 1500/120
20평만 쓰면 1000/80
제일에서 1000/90에 올림. 확인 필요</t>
    <phoneticPr fontId="1" type="noConversion"/>
  </si>
  <si>
    <t>신도브래뉴 지하</t>
    <phoneticPr fontId="1" type="noConversion"/>
  </si>
  <si>
    <t>신도브래뉴 1층</t>
    <phoneticPr fontId="1" type="noConversion"/>
  </si>
  <si>
    <t>010-2127-8000 
김장송 할아버지</t>
    <phoneticPr fontId="1" type="noConversion"/>
  </si>
  <si>
    <t>자양동 856 이튼타워 5차
상가 2층 전체</t>
    <phoneticPr fontId="1" type="noConversion"/>
  </si>
  <si>
    <t>010-5289-7599</t>
    <phoneticPr fontId="1" type="noConversion"/>
  </si>
  <si>
    <t>1억/500 전체
 202호 5000/200 영어 학원,
201호 5000/300 사무실
매도인이 201호 사무실 쓰고있다 함</t>
    <phoneticPr fontId="1" type="noConversion"/>
  </si>
  <si>
    <t>자양동 684-24 1층</t>
    <phoneticPr fontId="1" type="noConversion"/>
  </si>
  <si>
    <t>010-3154-3383</t>
    <phoneticPr fontId="1" type="noConversion"/>
  </si>
  <si>
    <t>현재 부가세는 없음, 주차장 낮시간 1대는
자유롭게 가능, 학원 앞도 넓어서 주차 가능
10월 말 다른 곳 계약 해놓은 상태,
기간, 권리금 조정 가능, 업종 안가린다 함</t>
    <phoneticPr fontId="1" type="noConversion"/>
  </si>
  <si>
    <t>구의동 254-45 1층 상가, 현 서재?</t>
    <phoneticPr fontId="1" type="noConversion"/>
  </si>
  <si>
    <t>010-4210-4983</t>
    <phoneticPr fontId="1" type="noConversion"/>
  </si>
  <si>
    <t>현재 주인이 서재로 쓰는 듯</t>
    <phoneticPr fontId="1" type="noConversion"/>
  </si>
  <si>
    <t>구의동 253-12 카센터 302호 왼쪽</t>
    <phoneticPr fontId="1" type="noConversion"/>
  </si>
  <si>
    <t>자양동 769-39 
삼성홈타운16차 A동</t>
    <phoneticPr fontId="1" type="noConversion"/>
  </si>
  <si>
    <t>자양동 612-42 2층</t>
    <phoneticPr fontId="1" type="noConversion"/>
  </si>
  <si>
    <t>자양동 612-42 반지하</t>
    <phoneticPr fontId="1" type="noConversion"/>
  </si>
  <si>
    <t>매물
최종확인</t>
    <phoneticPr fontId="1" type="noConversion"/>
  </si>
  <si>
    <t>군자동 62-1,62-2,60-6
101호</t>
    <phoneticPr fontId="1" type="noConversion"/>
  </si>
  <si>
    <t>군자동 62-1,62-2,60-6
102호</t>
    <phoneticPr fontId="1" type="noConversion"/>
  </si>
  <si>
    <t>여이사(한빛 물건)</t>
    <phoneticPr fontId="1" type="noConversion"/>
  </si>
  <si>
    <t>620-19 주인은 연락처는 있음, 620-19 1층 전세계약 최근에 함
명도는 좀 걸릴 듯</t>
    <phoneticPr fontId="1" type="noConversion"/>
  </si>
  <si>
    <t>중곡동 648-19</t>
    <phoneticPr fontId="1" type="noConversion"/>
  </si>
  <si>
    <t>중곡동 29-23</t>
    <phoneticPr fontId="1" type="noConversion"/>
  </si>
  <si>
    <t>여이사, 삼성물건</t>
    <phoneticPr fontId="1" type="noConversion"/>
  </si>
  <si>
    <t>신축  오피스텔 통매매 / 군자  더블  역세권 / 오피스텔 31세대 투룸1세대
예상  전세 보증금63억2천 / 보증금 월세  전환시  보3억6천 ㅡ2890만원
주차18 / 입금가 68억? 70억?
비번 7788* ?</t>
    <phoneticPr fontId="1" type="noConversion"/>
  </si>
  <si>
    <t>구의동 80-53, 619-13</t>
    <phoneticPr fontId="1" type="noConversion"/>
  </si>
  <si>
    <t>3종,1종</t>
    <phoneticPr fontId="1" type="noConversion"/>
  </si>
  <si>
    <t>구의동 236-8 1층 통닭구이</t>
    <phoneticPr fontId="1" type="noConversion"/>
  </si>
  <si>
    <t>010-4965-5575</t>
    <phoneticPr fontId="1" type="noConversion"/>
  </si>
  <si>
    <t>옆에 분식집, 식당은 아니였으면 한다고 함
권리금은 세입자하고 얘기해봐야 함</t>
    <phoneticPr fontId="1" type="noConversion"/>
  </si>
  <si>
    <t>010-4446-0563 전정부 할아버지
010-2711-0563 할머니</t>
    <phoneticPr fontId="1" type="noConversion"/>
  </si>
  <si>
    <t>자양동 797-5</t>
    <phoneticPr fontId="1" type="noConversion"/>
  </si>
  <si>
    <t>010-2622-9116
박이사</t>
    <phoneticPr fontId="1" type="noConversion"/>
  </si>
  <si>
    <t>구의역 래미안 사무실 217호</t>
    <phoneticPr fontId="1" type="noConversion"/>
  </si>
  <si>
    <t>자양동 680-2, 86</t>
    <phoneticPr fontId="1" type="noConversion"/>
  </si>
  <si>
    <t>준주거
3종</t>
    <phoneticPr fontId="1" type="noConversion"/>
  </si>
  <si>
    <t>680-6 매도인</t>
    <phoneticPr fontId="1" type="noConversion"/>
  </si>
  <si>
    <t>자양동 680-2, 86
680-2  준주거 151.66평
680-86 3종   16.58평
대지면적 합계 168.24평
요건 매도인 명도 협의 완료, 명도 쉬움</t>
    <phoneticPr fontId="1" type="noConversion"/>
  </si>
  <si>
    <t>구의동 254-118</t>
    <phoneticPr fontId="1" type="noConversion"/>
  </si>
  <si>
    <t>반지하 투룸 하나는 주인 남편 거주
반지하 투룸 또 하나는 4500 전세
1층 주인 거주 방 3개
2층 방 3개 1억7000
매도자 명도 가능</t>
    <phoneticPr fontId="1" type="noConversion"/>
  </si>
  <si>
    <t>3종</t>
    <phoneticPr fontId="1" type="noConversion"/>
  </si>
  <si>
    <t>구의동 243-66 
2번출구 앞에 피자집</t>
    <phoneticPr fontId="1" type="noConversion"/>
  </si>
  <si>
    <t>구의동 227-33</t>
    <phoneticPr fontId="1" type="noConversion"/>
  </si>
  <si>
    <t>SK뷰 대로변쪽 1층</t>
    <phoneticPr fontId="1" type="noConversion"/>
  </si>
  <si>
    <t>SK뷰 부동산</t>
    <phoneticPr fontId="1" type="noConversion"/>
  </si>
  <si>
    <t>구의동 241-4 주인이기도 함, 15억 5000에 절대 안팜. 16억도 안팔았었다고 함, 16억에는 팜
1층 미술학원 4~5평 인듯, 주인 딸이 운영 - 명도 가능
주인세대 안보여줄라 함, 주인세대 만기는 20년 3월, 옥상 볼 수 있음</t>
    <phoneticPr fontId="1" type="noConversion"/>
  </si>
  <si>
    <t>010-5337-0265</t>
    <phoneticPr fontId="1" type="noConversion"/>
  </si>
  <si>
    <t>구의동 634-4 102호</t>
    <phoneticPr fontId="1" type="noConversion"/>
  </si>
  <si>
    <t>주인연락</t>
    <phoneticPr fontId="1" type="noConversion"/>
  </si>
  <si>
    <t>부엌 거실, 2019년 3월 입주, 2년 계약</t>
    <phoneticPr fontId="1" type="noConversion"/>
  </si>
  <si>
    <t>010-7388-1513 
(청양 사모님)</t>
    <phoneticPr fontId="1" type="noConversion"/>
  </si>
  <si>
    <t>현사장님</t>
    <phoneticPr fontId="1" type="noConversion"/>
  </si>
  <si>
    <t>여이사 손님
010-3707-2649?</t>
    <phoneticPr fontId="1" type="noConversion"/>
  </si>
  <si>
    <t>자양동 624-29 지하 
월드 단란주점</t>
    <phoneticPr fontId="1" type="noConversion"/>
  </si>
  <si>
    <t>방 3 딸림, 주인이 110 받으려고 할 듯
권리금 4000 받아주면 복비 1000 준다고함</t>
    <phoneticPr fontId="1" type="noConversion"/>
  </si>
  <si>
    <t>010-6255-8582</t>
    <phoneticPr fontId="1" type="noConversion"/>
  </si>
  <si>
    <t>구의동 254-10 
남천빌딩 301호</t>
    <phoneticPr fontId="1" type="noConversion"/>
  </si>
  <si>
    <t>구의동 254-10 
남천빌딩 302호</t>
    <phoneticPr fontId="1" type="noConversion"/>
  </si>
  <si>
    <t>구의동 77-30</t>
    <phoneticPr fontId="1" type="noConversion"/>
  </si>
  <si>
    <t>주인층 5층 방 3개
위에 옥탑, 입주 가능, 다 원룸 건물, 주인층 
현대부동산에서 광고 올림. 월세 285, 매가 21억원으로
이행강제금 좀 나온다 함</t>
    <phoneticPr fontId="1" type="noConversion"/>
  </si>
  <si>
    <t>구의동 619-17</t>
    <phoneticPr fontId="1" type="noConversion"/>
  </si>
  <si>
    <t>주인층 3억 8000 전세, 입주는 가능 5층 탑층</t>
    <phoneticPr fontId="1" type="noConversion"/>
  </si>
  <si>
    <t>골드 남자 사장</t>
    <phoneticPr fontId="1" type="noConversion"/>
  </si>
  <si>
    <t>골드 실장</t>
    <phoneticPr fontId="1" type="noConversion"/>
  </si>
  <si>
    <t>1종
일반주거</t>
    <phoneticPr fontId="1" type="noConversion"/>
  </si>
  <si>
    <t>주인왈: 107평형(이 기준으로 관리비
평당 12000원), 전용 75평
근데 공부상 107평형 아닌 듯
보증금 조정 가능
7000/600/128으로 광고중</t>
    <phoneticPr fontId="1" type="noConversion"/>
  </si>
  <si>
    <t>이상훈 사장님</t>
    <phoneticPr fontId="1" type="noConversion"/>
  </si>
  <si>
    <t>010-5359-3309</t>
    <phoneticPr fontId="1" type="noConversion"/>
  </si>
  <si>
    <t>만기 1년 반 남음</t>
    <phoneticPr fontId="1" type="noConversion"/>
  </si>
  <si>
    <t>150까지 현사장님이 가능하다 함</t>
    <phoneticPr fontId="1" type="noConversion"/>
  </si>
  <si>
    <t>성지하이츠 1011호</t>
    <phoneticPr fontId="1" type="noConversion"/>
  </si>
  <si>
    <t>성지하이츠 303호</t>
    <phoneticPr fontId="1" type="noConversion"/>
  </si>
  <si>
    <t>성지하이츠 903호</t>
    <phoneticPr fontId="1" type="noConversion"/>
  </si>
  <si>
    <t>구의동 236-47 홍은빌딩 3층</t>
    <phoneticPr fontId="1" type="noConversion"/>
  </si>
  <si>
    <t>지출 비용: 청소비 66000원, 공용전기 60000원, 엘리베이터 88000원, 합계 214,000원
80-53은 3종, 619-13은 1종, 2층 쓰리룸 살고 있는데 나가려고 함
402호는 1000/80으로 임대 맞춰짐</t>
    <phoneticPr fontId="1" type="noConversion"/>
  </si>
  <si>
    <t>신도브래뉴 1층
구의동 251-34</t>
    <phoneticPr fontId="1" type="noConversion"/>
  </si>
  <si>
    <t>신도브래뉴 지하
구의동 251-34</t>
    <phoneticPr fontId="1" type="noConversion"/>
  </si>
  <si>
    <t>여이사한테 받은 물건</t>
    <phoneticPr fontId="1" type="noConversion"/>
  </si>
  <si>
    <t>중곡동 94-31 다온 
나동 202호</t>
    <phoneticPr fontId="1" type="noConversion"/>
  </si>
  <si>
    <t>대지지분
m2</t>
    <phoneticPr fontId="1" type="noConversion"/>
  </si>
  <si>
    <t>화양동 3-13,92</t>
    <phoneticPr fontId="1" type="noConversion"/>
  </si>
  <si>
    <t>천호동 191-40,41,47</t>
    <phoneticPr fontId="1" type="noConversion"/>
  </si>
  <si>
    <t>베스트트레드빌 304호</t>
    <phoneticPr fontId="1" type="noConversion"/>
  </si>
  <si>
    <t>구의동 249-4 402호</t>
    <phoneticPr fontId="1" type="noConversion"/>
  </si>
  <si>
    <t>관리비 2만원, 베란다, 주차비 없음
입구 9745, 방은 0407</t>
    <phoneticPr fontId="1" type="noConversion"/>
  </si>
  <si>
    <t>010-9287-3855</t>
    <phoneticPr fontId="1" type="noConversion"/>
  </si>
  <si>
    <t>자양동 779-8 108호, 109호
미니스톱자리</t>
    <phoneticPr fontId="1" type="noConversion"/>
  </si>
  <si>
    <t>사무실, 학원 환영, 보증금/월세 조정 가능</t>
    <phoneticPr fontId="1" type="noConversion"/>
  </si>
  <si>
    <t>구의동 248-54
오돌이 건물</t>
    <phoneticPr fontId="1" type="noConversion"/>
  </si>
  <si>
    <t>여이사, 엄마도 주인 앎</t>
    <phoneticPr fontId="1" type="noConversion"/>
  </si>
  <si>
    <t>구의동 220-32</t>
    <phoneticPr fontId="1" type="noConversion"/>
  </si>
  <si>
    <t>구의동 232-74 301호</t>
    <phoneticPr fontId="1" type="noConversion"/>
  </si>
  <si>
    <t>010-8961-1244 아줌마</t>
    <phoneticPr fontId="1" type="noConversion"/>
  </si>
  <si>
    <t>중곡동 645-7</t>
    <phoneticPr fontId="1" type="noConversion"/>
  </si>
  <si>
    <t>신라부동산</t>
    <phoneticPr fontId="1" type="noConversion"/>
  </si>
  <si>
    <t>(2016년건물 실내리모델링) *매매가;23억원 *임대;3억4천/월490 만원
ㅡㅡ임대내역ㅡㅡㅡ
지층;사무실 500/60
1층;사무실 5000/130
2층;사무실  1500/180
3층;교회  2000/120
4층; 방2x2세대 ㅡ주인거주
5층;방3,화2 2억5천만원
ㅡㅡㅡㅡ 특 징ㅡㅡㅡ
1.5,7호선 더블노선 도보 5분 초역세권으로 임대용이
2.북x동 6m코너로  향후 신축시 일조권사선제한 및 주차장설계 용이
3.주변에 유흥업소가 없어 주거환경이쾌적
4.철근콘크리트 구조라 건물 구조가견고함</t>
    <phoneticPr fontId="1" type="noConversion"/>
  </si>
  <si>
    <t>군자동 476-18</t>
    <phoneticPr fontId="1" type="noConversion"/>
  </si>
  <si>
    <t>지층 스탠드 바 1000/100
1층 오븐마루 3000/230
2층 점포 2000/150
3층 301호 방2 12000, 302호 방2 12000
4층 방2 주인거주
*5,7호선 더블역세권인 군자역  7번출구 도보1분 먹자 상권이살아있는곳임
*이지역은 "준주거지역"으로   용적율300/360%  높이40m까지 건축할수 있는 지역임.
*북동코너 도로접</t>
    <phoneticPr fontId="1" type="noConversion"/>
  </si>
  <si>
    <t>군자동 366-12</t>
    <phoneticPr fontId="1" type="noConversion"/>
  </si>
  <si>
    <t>.어린이 대공원역 도보 약3분여 거리의 초역세권으로 
*.세종대학교와 접하여 대학생및 일반회사원 임대용이
2룸 13가구, 1룸 3가구</t>
    <phoneticPr fontId="1" type="noConversion"/>
  </si>
  <si>
    <t>군자동 353-4</t>
    <phoneticPr fontId="1" type="noConversion"/>
  </si>
  <si>
    <t>*임대구조
1층;1룸X3
2층~3층;각층 1룸X4
=1룸 12실
4층;2룸X1,1룸X1
5층;2룸X1
ㅡㅡㅡ 특 징 ㅡㅡㅡ
*6m(남)x4m(서)코너로
채광이 좋다
*어린이 대공원역 도보 8분 역세권
*1층~3층 근린생활시설의  용도가 고시원으로되어 있어 합법적인 방으로 사용
*1층~6층까지 용적율 최대245.85% 건축</t>
    <phoneticPr fontId="1" type="noConversion"/>
  </si>
  <si>
    <t>광장동 258-26</t>
    <phoneticPr fontId="1" type="noConversion"/>
  </si>
  <si>
    <t>ㅡㅡ 구 조 ㅡㅡㅡ
1층;1R×1(주인거주)
2층;1Rx4(용도;근생)
3층;2Rx1,3Rx1
4층;  상동
5층;복층3Rx1,,복층4Rx1
(주인세대 ;전세3억5천 ㅡ명도가).
ㅡㅡ  특 징 ㅡㅡㅡ
*아차산/한강 배산임수 명당자리
*주변 환경쾌적하고 부호들이 주로거주하는
지역
*광나루역 도보 7분여
거리
*인근에 초.중교 있음
검토해보세요</t>
    <phoneticPr fontId="1" type="noConversion"/>
  </si>
  <si>
    <t>군자동 341-50</t>
    <phoneticPr fontId="1" type="noConversion"/>
  </si>
  <si>
    <t>*임대;18억5천만원/월170만원(관리비80 만원별도중  잉여금30 만원)
  ㅡ주인세대 입주시  투자비;15억6천만원(20년 3월말명도가능)
ㅡㅡㅡ 특  징ㅡㅡㅡㅡ
*사업자는 5층에 거주하면서,
1층 근린생활  전용15평을 사업장으로 활용.
*자금 여유시 전세를 월세로 전환 임대수익을 높힐수있다.
*고급 건축자재 시공
*승강기설치 및 각세대별 풀옵선
*세종대생및 성수동 지식센터 직원들 임대수요가 많은 지역임</t>
    <phoneticPr fontId="1" type="noConversion"/>
  </si>
  <si>
    <t>자양동 229-13
유안스타빌</t>
    <phoneticPr fontId="1" type="noConversion"/>
  </si>
  <si>
    <t>신축 2년차  다세대  통매 / #  중곡역  바로앞 / *11세대
현재 보증금20억 ㅡ85 / 주인세대   방4  화2   복층 / 6층 테라스
중곡역  의료 복합단지  공사중 / #주인세대  입주 가능
에덴빌 업자들이 판거 매수인이 재매매
101호 2000/85 (사무실), 201호 1억9500(투룸), 202호 2억(투룸), 203호 2억(투룸)
301호 2억(투룸), 302호 2억2000(투룸), 303호 1억9500(투룸), 401호 3억(쓰리룸), 402호 2억9000(쓰리룸)
501호 주인거주(방3, 화2, 내부계단 복층 방1+거실 옥상테라스), 502호 1억8000(1.5룸)</t>
    <phoneticPr fontId="1" type="noConversion"/>
  </si>
  <si>
    <t>자양동 230-32</t>
    <phoneticPr fontId="1" type="noConversion"/>
  </si>
  <si>
    <t>1층 원룸  대방 1억8천
201호   분리형 원룸 1억8천  임대완료
202호 투룸  12평 2억5천   
301호   분리형   원룸 1억8천  임대완료
302호  투룸 12평  2억5천
401호  분리형 원룸 1억8천
402호  투룸12평 2억5천
5층  주인세대  방3   3억5천</t>
    <phoneticPr fontId="1" type="noConversion"/>
  </si>
  <si>
    <t>구의동 21-2</t>
    <phoneticPr fontId="1" type="noConversion"/>
  </si>
  <si>
    <t>1층   원룸  공실   보증금1000ㅡ40  예정
201호 투룸 전세 1억7천 , 202호 1ㆍ5룸  전세 1억2천 , 203호 1ㆍ5룸   전세1ㆍ5천
301호 투룸 전세 1억9천, 302호 투룸 전세 1억8천500
401호 투룸  전세 2억, 402호 투룸  전세2억
501호 방3 전용30평 공실 주인세대 , 601호  분리형 원룸 전세1억5천</t>
    <phoneticPr fontId="1" type="noConversion"/>
  </si>
  <si>
    <t>구의동 253-40</t>
    <phoneticPr fontId="1" type="noConversion"/>
  </si>
  <si>
    <t>평당 2400</t>
    <phoneticPr fontId="1" type="noConversion"/>
  </si>
  <si>
    <t>구의동 211-3 2층</t>
    <phoneticPr fontId="1" type="noConversion"/>
  </si>
  <si>
    <t>구의동 225-33,55</t>
    <phoneticPr fontId="1" type="noConversion"/>
  </si>
  <si>
    <t>2종</t>
    <phoneticPr fontId="1" type="noConversion"/>
  </si>
  <si>
    <t>구의동 241-45</t>
    <phoneticPr fontId="1" type="noConversion"/>
  </si>
  <si>
    <t>양천구 목동 750-4
목동프라자 105호 (가원)</t>
    <phoneticPr fontId="1" type="noConversion"/>
  </si>
  <si>
    <t>010-9059-8446
구의동 652-9 주인</t>
    <phoneticPr fontId="1" type="noConversion"/>
  </si>
  <si>
    <t>비번 8446 (돌아서 가야 함?)
개별수도시설 안되어 있는 듯?</t>
    <phoneticPr fontId="1" type="noConversion"/>
  </si>
  <si>
    <t>010-2539-5327로 찾아보기, 팔렸나?
등기상은 안팔림(19/12/28 확인)</t>
    <phoneticPr fontId="1" type="noConversion"/>
  </si>
  <si>
    <t>010-5484-9143
고영순(여)?</t>
    <phoneticPr fontId="1" type="noConversion"/>
  </si>
  <si>
    <t>주인거주, 1992년 4월 준공
건축물대장상 12/29 안팔림</t>
    <phoneticPr fontId="1" type="noConversion"/>
  </si>
  <si>
    <t>관리비 3만원, 지정주차, 주차장 바로 연결
근생임 근데 다세대인것 같기도..
수수료 2배, 주인 거주
사진 보내줬으나, 다시 찍어야 할 듯
건축물대장 12/29 안팔림</t>
    <phoneticPr fontId="1" type="noConversion"/>
  </si>
  <si>
    <t>관리비 2만원, 주차 200%, 수수료 2배
주인 거주
사진 보내줬으나, 다시 찍어야 할 듯
건축물대장 12/29 안팔림</t>
    <phoneticPr fontId="1" type="noConversion"/>
  </si>
  <si>
    <t>에어컨 옵션, 김길성? 아저씨
광장동 148-4 워커힐푸르지오
101동 305호 인듯 - 등기 김현애 66년생 여자
건축물대장 12/29 안팔림</t>
    <phoneticPr fontId="1" type="noConversion"/>
  </si>
  <si>
    <t>삼화</t>
    <phoneticPr fontId="1" type="noConversion"/>
  </si>
  <si>
    <t>1층 주차장 202호 20000, 302호 20000, 402호 22000, 502호 공실(입구 0350*, 방 1234*)
1층에 방 하나 500/40 정도로 만들 계획 반쪽 건물, 옆집은 62-46
브리핑은 14억에 하라고 함
마사지 샵 아줌마</t>
    <phoneticPr fontId="1" type="noConversion"/>
  </si>
  <si>
    <t>010-8290-6443 김태하</t>
    <phoneticPr fontId="1" type="noConversion"/>
  </si>
  <si>
    <t>구의동 231-5 1층 상가</t>
    <phoneticPr fontId="1" type="noConversion"/>
  </si>
  <si>
    <t>바닥 난방 들어옴, 싱크대, 세탁기, 냉장고, 가스렌지
근생, 주차 1대 가능(현재 2대 하고 있음)</t>
    <phoneticPr fontId="1" type="noConversion"/>
  </si>
  <si>
    <t>가평군 청평면 상천리 1151-4
1층 40평, 테라스 30평</t>
    <phoneticPr fontId="1" type="noConversion"/>
  </si>
  <si>
    <t>010-9287-3855 아줌마</t>
    <phoneticPr fontId="1" type="noConversion"/>
  </si>
  <si>
    <t>010-2732-1372</t>
    <phoneticPr fontId="1" type="noConversion"/>
  </si>
  <si>
    <t>010-9287-3855 
아줌마 진청자 skt</t>
    <phoneticPr fontId="1" type="noConversion"/>
  </si>
  <si>
    <t>자양동 779
광진아크로텔 A동 1707호</t>
    <phoneticPr fontId="1" type="noConversion"/>
  </si>
  <si>
    <t>010-4847-9331, 
젊은 남자 한재선</t>
    <phoneticPr fontId="1" type="noConversion"/>
  </si>
  <si>
    <t>2020년 12월 만기, 급매라고 강조함, 남향
시세는 급매 아닌듯. 많이 깎아 주려나?</t>
    <phoneticPr fontId="1" type="noConversion"/>
  </si>
  <si>
    <t>구의동 251-177
솔렌시아 1차 805호</t>
    <phoneticPr fontId="1" type="noConversion"/>
  </si>
  <si>
    <t>자양동 769-32 202호</t>
    <phoneticPr fontId="1" type="noConversion"/>
  </si>
  <si>
    <t>010-7292-0006</t>
    <phoneticPr fontId="1" type="noConversion"/>
  </si>
  <si>
    <t>성지하이츠 506호</t>
    <phoneticPr fontId="1" type="noConversion"/>
  </si>
  <si>
    <t>010-4749-1938</t>
    <phoneticPr fontId="1" type="noConversion"/>
  </si>
  <si>
    <t>구의동 251-168</t>
    <phoneticPr fontId="1" type="noConversion"/>
  </si>
  <si>
    <t>가평군 청평면 상천리 1151-4
2층 층고 높음(복층 가능)</t>
    <phoneticPr fontId="1" type="noConversion"/>
  </si>
  <si>
    <t>분양 하려하지만, 통매도 진행함</t>
    <phoneticPr fontId="1" type="noConversion"/>
  </si>
  <si>
    <t>구의동 546-11 지너스 타워
503호</t>
    <phoneticPr fontId="1" type="noConversion"/>
  </si>
  <si>
    <t>010-9921-9174
아줌마</t>
    <phoneticPr fontId="1" type="noConversion"/>
  </si>
  <si>
    <t>보증금 2000도 가능
관리비 전기, 수도? 포함 30~35
지하 1층 관리소장 통해서 볼 수 있고
없으면 비번 알려준다 함, 깨끗함</t>
    <phoneticPr fontId="1" type="noConversion"/>
  </si>
  <si>
    <t>010-6373-0357
대영아파트 사모님</t>
    <phoneticPr fontId="1" type="noConversion"/>
  </si>
  <si>
    <t>단란주점, 청소비 52000원, 주차 2~3대 정도</t>
    <phoneticPr fontId="1" type="noConversion"/>
  </si>
  <si>
    <t>010-9790-9913</t>
    <phoneticPr fontId="1" type="noConversion"/>
  </si>
  <si>
    <t>구의동 252-130
지층 단란주점 7080</t>
    <phoneticPr fontId="1" type="noConversion"/>
  </si>
  <si>
    <t>구의동 239-33 흥부찜닭 1층</t>
    <phoneticPr fontId="1" type="noConversion"/>
  </si>
  <si>
    <t>SUV 한대 댈 수 있는 공간 됨
집기류는 다 가져감, 닥트 전기 가스
수요일 휴무, 11시~11시 사이에 볼 수 있음</t>
    <phoneticPr fontId="1" type="noConversion"/>
  </si>
  <si>
    <t>010-7797-3985</t>
    <phoneticPr fontId="1" type="noConversion"/>
  </si>
  <si>
    <t>구의동 640-3
청정팰리스 B동 402호</t>
    <phoneticPr fontId="1" type="noConversion"/>
  </si>
  <si>
    <t>안방 붙박이장, 거실 벽걸이 에어컨 옵션, 모든 커튼 옵션
+인덕션, 신발장</t>
    <phoneticPr fontId="1" type="noConversion"/>
  </si>
  <si>
    <t>010-9197-0176
강동구 SKT</t>
    <phoneticPr fontId="1" type="noConversion"/>
  </si>
  <si>
    <t>구의동 225-45,46</t>
    <phoneticPr fontId="1" type="noConversion"/>
  </si>
  <si>
    <t>자양동 769-1 
노블스카이 601호</t>
    <phoneticPr fontId="1" type="noConversion"/>
  </si>
  <si>
    <t>아차산로431 강변에스케이뷰상가
103동 지층101호 호남추어탕집</t>
    <phoneticPr fontId="1" type="noConversion"/>
  </si>
  <si>
    <t>010-7728-8822</t>
    <phoneticPr fontId="1" type="noConversion"/>
  </si>
  <si>
    <t>부가세별도, 관리비에 전기세 수도세 포함 30 얘기함
권리금 집기류 전체 포함해서 3000, 집기류 필요
없으면 깎아준다 함, 주차 용이하다 함</t>
    <phoneticPr fontId="1" type="noConversion"/>
  </si>
  <si>
    <t>자양동 219-5 1층 국수집</t>
    <phoneticPr fontId="1" type="noConversion"/>
  </si>
  <si>
    <t>권리 2000 먹고 나머지 인정</t>
    <phoneticPr fontId="1" type="noConversion"/>
  </si>
  <si>
    <t>은혜 실장</t>
    <phoneticPr fontId="1" type="noConversion"/>
  </si>
  <si>
    <t>열린</t>
    <phoneticPr fontId="1" type="noConversion"/>
  </si>
  <si>
    <t>010-2930-3488</t>
    <phoneticPr fontId="1" type="noConversion"/>
  </si>
  <si>
    <t>광고 가능</t>
    <phoneticPr fontId="1" type="noConversion"/>
  </si>
  <si>
    <t>성지하이츠 1101호</t>
    <phoneticPr fontId="1" type="noConversion"/>
  </si>
  <si>
    <t>구의동 251-91 금융빌라 B02호
들어가면서 오른쪽에</t>
    <phoneticPr fontId="1" type="noConversion"/>
  </si>
  <si>
    <t>15000 이상은 인정해줌, 전세도 진행</t>
    <phoneticPr fontId="1" type="noConversion"/>
  </si>
  <si>
    <t>010-7345-8076
장명자 KT</t>
    <phoneticPr fontId="1" type="noConversion"/>
  </si>
  <si>
    <t>010-8754-0612 노해종 남 SKT</t>
    <phoneticPr fontId="1" type="noConversion"/>
  </si>
  <si>
    <t>구의동 204-27 
바우하우스 B동 303호</t>
    <phoneticPr fontId="1" type="noConversion"/>
  </si>
  <si>
    <t>010-7275-6294 명의자 언니분
010-5286-2971 명의인 
김지애 여 SKT</t>
    <phoneticPr fontId="1" type="noConversion"/>
  </si>
  <si>
    <t>구의동 236-25,46 
솔렌시아 2차 102호 행정사</t>
    <phoneticPr fontId="1" type="noConversion"/>
  </si>
  <si>
    <t>010-2911-1714 (할아버지?)
김지혜(79년), 김민정(81년),
김미선(53년) 다 여자</t>
    <phoneticPr fontId="1" type="noConversion"/>
  </si>
  <si>
    <t>010-2911-1714 (할아버지?)
명의 김지혜(79년생 여자)</t>
    <phoneticPr fontId="1" type="noConversion"/>
  </si>
  <si>
    <t>남영숙</t>
    <phoneticPr fontId="1" type="noConversion"/>
  </si>
  <si>
    <t>주인거주 가능, 총 23세대</t>
    <phoneticPr fontId="1" type="noConversion"/>
  </si>
  <si>
    <t>구의동 236-25,46 
솔렌시아 2차 103호
여성복 액세서리</t>
    <phoneticPr fontId="1" type="noConversion"/>
  </si>
  <si>
    <t>010-4610-3488
백의정(여) SKT</t>
    <phoneticPr fontId="1" type="noConversion"/>
  </si>
  <si>
    <t>010-3038-9747 아줌마
정재숙 (여)</t>
    <phoneticPr fontId="1" type="noConversion"/>
  </si>
  <si>
    <t>구의동 235-31
도성아파트 702호</t>
    <phoneticPr fontId="1" type="noConversion"/>
  </si>
  <si>
    <t>남편 명의(이경희 남)
아줌마가 내놓음
010-2403-3698</t>
    <phoneticPr fontId="1" type="noConversion"/>
  </si>
  <si>
    <t>이상훈 사장</t>
    <phoneticPr fontId="1" type="noConversion"/>
  </si>
  <si>
    <t>엄마한테 직접 내놓음(향숙) 비번: 9011</t>
    <phoneticPr fontId="1" type="noConversion"/>
  </si>
  <si>
    <t>구의동 71-6 분양</t>
    <phoneticPr fontId="1" type="noConversion"/>
  </si>
  <si>
    <t>성지하이츠 706호</t>
    <phoneticPr fontId="1" type="noConversion"/>
  </si>
  <si>
    <t>자양동 770-11</t>
    <phoneticPr fontId="1" type="noConversion"/>
  </si>
  <si>
    <t>010-5579-8841 엄마(연락)
010-9552-0124 김진경 여 KT</t>
    <phoneticPr fontId="1" type="noConversion"/>
  </si>
  <si>
    <t>마당 있다고 함
중점경관관리구역(2016-11-24)(주요산주변)&lt;추가기재&gt;-지구단위계획 결정고시:2007.11.22(서고시 제2007-428호) -기준용적률 200% -허용용적률 330% -건축물기준50m/ 최고60m이하 -건물불허용도:운동시설중 옥외철탑이있는 골프연습장등(세부사항은 도시디자인과문의), 주인층 방2
구청에 건축시 얼마나 올라가는지 물어봐야 할 듯, 세입자 나갔다고 함. 주인만 거주 중</t>
    <phoneticPr fontId="1" type="noConversion"/>
  </si>
  <si>
    <t>대성부동산에서 12억 8000에 올림</t>
    <phoneticPr fontId="1" type="noConversion"/>
  </si>
  <si>
    <t>구의동 225-28 SK빌 1.5층 101호</t>
    <phoneticPr fontId="1" type="noConversion"/>
  </si>
  <si>
    <t>베란다 2개, 싱크대 수리 했음, 집 팔고 구의역 쪽으로
비슷한 가격으로 집 또 사려고 함, 3월 23일 경 사진 찍으러 방문?</t>
    <phoneticPr fontId="1" type="noConversion"/>
  </si>
  <si>
    <t>010-7315-0531 아줌마
명의는 여명규(남자)</t>
    <phoneticPr fontId="1" type="noConversion"/>
  </si>
  <si>
    <t>자양동 629-11</t>
    <phoneticPr fontId="1" type="noConversion"/>
  </si>
  <si>
    <t>구의동 69-1</t>
    <phoneticPr fontId="1" type="noConversion"/>
  </si>
  <si>
    <t>테크노마트 지하 1층
먹자거리 A-032호</t>
    <phoneticPr fontId="1" type="noConversion"/>
  </si>
  <si>
    <t>010-4841-5471</t>
    <phoneticPr fontId="1" type="noConversion"/>
  </si>
  <si>
    <t>010-4841-5471 아줌마
명의는 남편</t>
    <phoneticPr fontId="1" type="noConversion"/>
  </si>
  <si>
    <t>중국집만 가능, 세입자가 6월 만기인데 아무때나 빼줌</t>
    <phoneticPr fontId="1" type="noConversion"/>
  </si>
  <si>
    <t>중국집만 가능, 세입자 6월 만기</t>
    <phoneticPr fontId="1" type="noConversion"/>
  </si>
  <si>
    <t>010-8813-5845</t>
    <phoneticPr fontId="1" type="noConversion"/>
  </si>
  <si>
    <t>010-8889-2045 이주형
010-2373-1345 이미현 실장</t>
    <phoneticPr fontId="1" type="noConversion"/>
  </si>
  <si>
    <t>구의동 251-81 2층</t>
    <phoneticPr fontId="1" type="noConversion"/>
  </si>
  <si>
    <t>29세대 중에 24대 주차 가능</t>
    <phoneticPr fontId="1" type="noConversion"/>
  </si>
  <si>
    <t>010-8834-5583</t>
    <phoneticPr fontId="1" type="noConversion"/>
  </si>
  <si>
    <t>6월 입주할 사람부터 가능
44000~47000까지, 701호는 52000</t>
    <phoneticPr fontId="1" type="noConversion"/>
  </si>
  <si>
    <t>구의동 587-55 
삼익빌라 라동 반지하 102호</t>
    <phoneticPr fontId="1" type="noConversion"/>
  </si>
  <si>
    <t>010-7757-8906 아줌마
010-4107-7713 비번 앎</t>
    <phoneticPr fontId="1" type="noConversion"/>
  </si>
  <si>
    <t>#1225#, 2222*</t>
    <phoneticPr fontId="1" type="noConversion"/>
  </si>
  <si>
    <t>010-8889-7119</t>
    <phoneticPr fontId="1" type="noConversion"/>
  </si>
  <si>
    <t>부가세별도, 업종 변경 가능, 도시가스, 동력전기 13k</t>
    <phoneticPr fontId="1" type="noConversion"/>
  </si>
  <si>
    <t>김정용
김의철
김경흠</t>
    <phoneticPr fontId="1" type="noConversion"/>
  </si>
  <si>
    <t>2년전 6억, 지금 7억
전세 3000 세입자 하나들어있음
명진에서  6억5000에 준적 있음. 6억5000에도 팔 듯</t>
    <phoneticPr fontId="1" type="noConversion"/>
  </si>
  <si>
    <t>자양동 616-38</t>
    <phoneticPr fontId="1" type="noConversion"/>
  </si>
  <si>
    <t>자양동 대림</t>
    <phoneticPr fontId="1" type="noConversion"/>
  </si>
  <si>
    <t>지층 33평 2000/100, 1층 23.2평 5000/275, 2층 원룸 1억 투룸 1억8000, 3층 원룸 7000/10 투룸 1억1000
4층 투룸 1억 투룸 1억1000, 5층 주인층 방3 화1</t>
    <phoneticPr fontId="1" type="noConversion"/>
  </si>
  <si>
    <t>구의동 252-65 맛대로 지하
현 의류창고</t>
    <phoneticPr fontId="1" type="noConversion"/>
  </si>
  <si>
    <t>252-65 맛대로 할머니??
010-3331-3220 건물주 아줌마
딸인듯, 명의는 남자 유영두</t>
    <phoneticPr fontId="1" type="noConversion"/>
  </si>
  <si>
    <t>한길수</t>
    <phoneticPr fontId="1" type="noConversion"/>
  </si>
  <si>
    <t>성지하이츠 606호</t>
    <phoneticPr fontId="1" type="noConversion"/>
  </si>
  <si>
    <t>010-2718-5538</t>
  </si>
  <si>
    <t>010-2203-1533 할머니
장금녀
아들 010-2501-2808</t>
    <phoneticPr fontId="1" type="noConversion"/>
  </si>
  <si>
    <t>1층 세입자 19년 12월 입주 2억3000 쓰리룸
지층 세입자 8년 오래 살았음 500/68 쓰리룸 , 2층 주인거주 쓰리룸 (보통 주말에만 있음) 
평당 2600에서 더 깎일 듯
광고 지금 하지 말아달라 함, 집 수리해서 나중에 내놓겠다 함</t>
    <phoneticPr fontId="1" type="noConversion"/>
  </si>
  <si>
    <t>다방</t>
    <phoneticPr fontId="1" type="noConversion"/>
  </si>
  <si>
    <t>한참 만기 전 퇴실, 계약할 때 주인 연락처 준다 함
방 넓음, 두달정도 여유있게 나가고 싶다 함
지금은 8000/40에 살고 있는 듯
연락하고 사진 찍으러 방문 가능</t>
    <phoneticPr fontId="1" type="noConversion"/>
  </si>
  <si>
    <t>010-3763-3233 아줌마
명의 남자 지우직</t>
    <phoneticPr fontId="1" type="noConversion"/>
  </si>
  <si>
    <t>구의동 53-9 지하1층</t>
    <phoneticPr fontId="1" type="noConversion"/>
  </si>
  <si>
    <t>드림부동산 010-9989-9158</t>
    <phoneticPr fontId="1" type="noConversion"/>
  </si>
  <si>
    <t>010-7266-6757</t>
    <phoneticPr fontId="1" type="noConversion"/>
  </si>
  <si>
    <t>기본 주차 1대 제공, 방문 차량 가능
열쇠라 보기 전에 연락해야 함</t>
    <phoneticPr fontId="1" type="noConversion"/>
  </si>
  <si>
    <t xml:space="preserve">구의동 234-9,27 지하
234-9로 검색 </t>
    <phoneticPr fontId="1" type="noConversion"/>
  </si>
  <si>
    <t>010-4910-7320 젊은 사람
010-3710-3551 다른 사람
명의인: 임형근</t>
    <phoneticPr fontId="1" type="noConversion"/>
  </si>
  <si>
    <t>자양동 766-2 금성빌딩 5층</t>
    <phoneticPr fontId="1" type="noConversion"/>
  </si>
  <si>
    <t>시설물 등은 맞춰줄 수 있음
만기 전 퇴실</t>
    <phoneticPr fontId="1" type="noConversion"/>
  </si>
  <si>
    <t>구의동 69-13 1층</t>
    <phoneticPr fontId="1" type="noConversion"/>
  </si>
  <si>
    <t>식당, 자동차 수리점 제외</t>
    <phoneticPr fontId="1" type="noConversion"/>
  </si>
  <si>
    <t>010-9090-9306 할아버지
남자 김동식</t>
    <phoneticPr fontId="1" type="noConversion"/>
  </si>
  <si>
    <t>임대 중, 네이버에 45억으로 매매 올라와 있음</t>
    <phoneticPr fontId="1" type="noConversion"/>
  </si>
  <si>
    <t>구의동 69-13 3층</t>
    <phoneticPr fontId="1" type="noConversion"/>
  </si>
  <si>
    <t>010-9090-9306 할아버지 SKT</t>
    <phoneticPr fontId="1" type="noConversion"/>
  </si>
  <si>
    <t>구의동 250-17</t>
    <phoneticPr fontId="1" type="noConversion"/>
  </si>
  <si>
    <t>스타 부동산 비회원</t>
    <phoneticPr fontId="1" type="noConversion"/>
  </si>
  <si>
    <t>네이버에 올려놓음</t>
    <phoneticPr fontId="1" type="noConversion"/>
  </si>
  <si>
    <t>입구 경비 열쇠 3375 종
전세 4억, 가을에 다시 내놓겠다 함</t>
    <phoneticPr fontId="1" type="noConversion"/>
  </si>
  <si>
    <t>입구 경비 열쇠 3375 종
매매 5억, 가을에 다시 내놓겠다 함</t>
    <phoneticPr fontId="1" type="noConversion"/>
  </si>
  <si>
    <t>010-8150-3401 아줌마</t>
    <phoneticPr fontId="1" type="noConversion"/>
  </si>
  <si>
    <t>구의동 254-80 1층</t>
    <phoneticPr fontId="1" type="noConversion"/>
  </si>
  <si>
    <t>자양동 654-27 101호</t>
    <phoneticPr fontId="1" type="noConversion"/>
  </si>
  <si>
    <t>010-7513-6318</t>
    <phoneticPr fontId="1" type="noConversion"/>
  </si>
  <si>
    <t>010-9227-2588 할머니
이점래 SKT</t>
    <phoneticPr fontId="1" type="noConversion"/>
  </si>
  <si>
    <t>구의동 61-17</t>
    <phoneticPr fontId="1" type="noConversion"/>
  </si>
  <si>
    <t>올리모델링, 1층 2칸 주인, 1층 분리형 1000/30, 2층 전용 25평 1억2000/50, 3층 전용 18평 9000/50, 주차, 마당</t>
    <phoneticPr fontId="1" type="noConversion"/>
  </si>
  <si>
    <t>전 고려 아줌마
010-3137-5409</t>
    <phoneticPr fontId="1" type="noConversion"/>
  </si>
  <si>
    <t>살고있는동안 나가면
인테리어비용 1000만원 빼줄 생각임, 주인거주
관리비 6만원(주차, 정화조, 계단 청소비, 쓰레기처리비용)
예전에 명문부동산 통해서 본 물건
나중에 다시 판다 함 (하반기)</t>
    <phoneticPr fontId="1" type="noConversion"/>
  </si>
  <si>
    <t>구의동 251-81 지층 제다이 당구장</t>
    <phoneticPr fontId="1" type="noConversion"/>
  </si>
  <si>
    <t>010-7476-9702</t>
    <phoneticPr fontId="1" type="noConversion"/>
  </si>
  <si>
    <t>당구다이 5개(포켓 없음), 오픈 오전 10시
전단지로 얻은 매물</t>
    <phoneticPr fontId="1" type="noConversion"/>
  </si>
  <si>
    <t>이형호 남</t>
    <phoneticPr fontId="1" type="noConversion"/>
  </si>
  <si>
    <t>중곡동 253-28</t>
    <phoneticPr fontId="1" type="noConversion"/>
  </si>
  <si>
    <t>이행강제금 1년에 900, 501호 주인세대 25000/50에 임대중, 3개월 여유주면 빼준다 함,
주인 거주 안하고 사면 보증금 216000, 월세 375 (관리비 포함)</t>
    <phoneticPr fontId="1" type="noConversion"/>
  </si>
  <si>
    <t>군자동 71-9</t>
    <phoneticPr fontId="1" type="noConversion"/>
  </si>
  <si>
    <t>이행강제금 아직 부과 안된 상태라 함 (적발은 됨), 주인세대 동생 거주, 비워줌</t>
    <phoneticPr fontId="1" type="noConversion"/>
  </si>
  <si>
    <t>입구, 방 9797</t>
    <phoneticPr fontId="1" type="noConversion"/>
  </si>
  <si>
    <t>070-8257-8842
010-3290-8842 할머니
명의는 남자 고춘길</t>
    <phoneticPr fontId="1" type="noConversion"/>
  </si>
  <si>
    <t>010-5268-4864</t>
    <phoneticPr fontId="1" type="noConversion"/>
  </si>
  <si>
    <t>010-5296-7997</t>
    <phoneticPr fontId="1" type="noConversion"/>
  </si>
  <si>
    <t>2억5000에 내놔서 2억4500에 팔아줄 생각하고 있음</t>
    <phoneticPr fontId="1" type="noConversion"/>
  </si>
  <si>
    <t>구의동 257-38 301호</t>
    <phoneticPr fontId="1" type="noConversion"/>
  </si>
  <si>
    <t>비번 5705</t>
    <phoneticPr fontId="1" type="noConversion"/>
  </si>
  <si>
    <t>구의동 211-36 지층 01호</t>
    <phoneticPr fontId="1" type="noConversion"/>
  </si>
  <si>
    <t>사구팔구에서 뿌림
5월 26일 고정, 비번 알려줄수 있다함</t>
    <phoneticPr fontId="1" type="noConversion"/>
  </si>
  <si>
    <t>010-3160-7656 할머니
명의인 전춘자 여 SKT</t>
    <phoneticPr fontId="1" type="noConversion"/>
  </si>
  <si>
    <t>남영숙 SKT</t>
    <phoneticPr fontId="1" type="noConversion"/>
  </si>
  <si>
    <t>자양동 229-33 
삼성홈타운 204호 근생</t>
    <phoneticPr fontId="1" type="noConversion"/>
  </si>
  <si>
    <t>자양동 769-2 
삼성홈타운 2,3층 근생</t>
    <phoneticPr fontId="1" type="noConversion"/>
  </si>
  <si>
    <t>구의동 225-21 1층</t>
    <phoneticPr fontId="1" type="noConversion"/>
  </si>
  <si>
    <t>튀김 종류만 안주려고 함, 가스는 안되어 있고
전에는 LPG 썼었음, 수도 되어있음
앞에 임대인 번호 붙어있음 주의</t>
    <phoneticPr fontId="1" type="noConversion"/>
  </si>
  <si>
    <t>010-5131-5560 아저씨
남자 송원섭 SKT</t>
    <phoneticPr fontId="1" type="noConversion"/>
  </si>
  <si>
    <t>자양동 773-11 대경빌딩 2층</t>
    <phoneticPr fontId="1" type="noConversion"/>
  </si>
  <si>
    <t>할아버지가 내놓음, 핸드폰은 없다 함, 비어있고 
열려있음, 전단지 매물</t>
    <phoneticPr fontId="1" type="noConversion"/>
  </si>
  <si>
    <t>010-3954-2355</t>
    <phoneticPr fontId="1" type="noConversion"/>
  </si>
  <si>
    <t>확장 위반, 2018년 10월 준공, 입주 2달 여유 주기</t>
    <phoneticPr fontId="1" type="noConversion"/>
  </si>
  <si>
    <t>전단지로 확보 매물
5월 말에 나감, 주차 1대 고정해줄수 있음
공실 아니나 코로나 때문에 영업 안하는 상태
임대인이 보여준다 하고, 업종 전혀 안가린다 함
지층도 임대 놓을 것 있는지 물어봐야 함</t>
    <phoneticPr fontId="1" type="noConversion"/>
  </si>
  <si>
    <t>자양동 772-19 헤렌하우스 502호</t>
    <phoneticPr fontId="1" type="noConversion"/>
  </si>
  <si>
    <t>02-457-9889 남자 유병희</t>
    <phoneticPr fontId="1" type="noConversion"/>
  </si>
  <si>
    <t>010-3093-9789 매수인이라 함
젊은 남자인듯</t>
    <phoneticPr fontId="1" type="noConversion"/>
  </si>
  <si>
    <t>자양동 766-2 금성빌딩 2층</t>
    <phoneticPr fontId="1" type="noConversion"/>
  </si>
  <si>
    <t>비번 7752</t>
    <phoneticPr fontId="1" type="noConversion"/>
  </si>
  <si>
    <t>구의동 222-30 101호 옷가게</t>
    <phoneticPr fontId="1" type="noConversion"/>
  </si>
  <si>
    <t>010-3559-4852 할머니</t>
    <phoneticPr fontId="1" type="noConversion"/>
  </si>
  <si>
    <t>010-3559-4852 할머니
명의는 아시아신탁주식회사</t>
    <phoneticPr fontId="1" type="noConversion"/>
  </si>
  <si>
    <t>임대인이 직접 운영중이라 함, 언제든지 빼줌, 
전단지 매물</t>
    <phoneticPr fontId="1" type="noConversion"/>
  </si>
  <si>
    <t>구의동 206-12 지층</t>
    <phoneticPr fontId="1" type="noConversion"/>
  </si>
  <si>
    <t>구의동 206-12 3층</t>
    <phoneticPr fontId="1" type="noConversion"/>
  </si>
  <si>
    <t>전단지 매물, 양쪽 합쳐서 (나눠서도 해줄듯), 수리중
열려있다 함</t>
    <phoneticPr fontId="1" type="noConversion"/>
  </si>
  <si>
    <t>전단지 매물, 3층 전체, 월세 깎아준다고 함
열려있다 함, 학원 하던 자리</t>
    <phoneticPr fontId="1" type="noConversion"/>
  </si>
  <si>
    <t>010-9076-4888 할머니
권창희 여 SKT</t>
    <phoneticPr fontId="1" type="noConversion"/>
  </si>
  <si>
    <t>구의동 240-29</t>
    <phoneticPr fontId="1" type="noConversion"/>
  </si>
  <si>
    <t>고은율</t>
    <phoneticPr fontId="1" type="noConversion"/>
  </si>
  <si>
    <t>자양동 628-25 4층 502호</t>
    <phoneticPr fontId="1" type="noConversion"/>
  </si>
  <si>
    <t>자양동 628-25 4층 505호</t>
    <phoneticPr fontId="1" type="noConversion"/>
  </si>
  <si>
    <t>자양동 628-25 5층 602호</t>
    <phoneticPr fontId="1" type="noConversion"/>
  </si>
  <si>
    <t>관리소장 010-2726-2129
건물주 010-5352-3924, 458-9660</t>
    <phoneticPr fontId="1" type="noConversion"/>
  </si>
  <si>
    <t>에어컨 있음</t>
    <phoneticPr fontId="1" type="noConversion"/>
  </si>
  <si>
    <t>관리소장 010-2726-2129
건물주 010-5352-3924, 458-9660
방기섭?</t>
    <phoneticPr fontId="1" type="noConversion"/>
  </si>
  <si>
    <t>101호: 3000/50
201호 전부 원룸: 2000/50 ~ 2000/60
301호 1.5룸 : 1억9000 302호 2룸: 2억5000 303호: 1.5룸 1억6000
4층 동일
501호 주인세대 방3개 2개 통매 매수인에 맞추고 502호: 1.5룸 1000/50
확장 전혀 없음
입구: 1234, 방 1234</t>
    <phoneticPr fontId="1" type="noConversion"/>
  </si>
  <si>
    <t>010-2725-7769
전양희 아줌마 SKT</t>
    <phoneticPr fontId="1" type="noConversion"/>
  </si>
  <si>
    <t>구의동 246-92</t>
    <phoneticPr fontId="1" type="noConversion"/>
  </si>
  <si>
    <t>학사
건물 앞에 번호 붙어있음</t>
    <phoneticPr fontId="1" type="noConversion"/>
  </si>
  <si>
    <t>구의동 246-98</t>
    <phoneticPr fontId="1" type="noConversion"/>
  </si>
  <si>
    <t>금수</t>
    <phoneticPr fontId="1" type="noConversion"/>
  </si>
  <si>
    <t>구의동 242-82</t>
    <phoneticPr fontId="1" type="noConversion"/>
  </si>
  <si>
    <t>열린부동산 건물</t>
    <phoneticPr fontId="1" type="noConversion"/>
  </si>
  <si>
    <t>구의동 242-55</t>
    <phoneticPr fontId="1" type="noConversion"/>
  </si>
  <si>
    <t>골드트리</t>
    <phoneticPr fontId="1" type="noConversion"/>
  </si>
  <si>
    <t>구의동 243-24</t>
    <phoneticPr fontId="1" type="noConversion"/>
  </si>
  <si>
    <t>구의역신세계</t>
    <phoneticPr fontId="1" type="noConversion"/>
  </si>
  <si>
    <t>들어올분 에 맞춰서 협의, 38000도 가능?
우선 4억, 어쨌든 깎아 줄 듯 만기는 11월 3일</t>
    <phoneticPr fontId="1" type="noConversion"/>
  </si>
  <si>
    <t>구의동 652-10 지층2호</t>
    <phoneticPr fontId="1" type="noConversion"/>
  </si>
  <si>
    <t>010-7255-2813 
할머니 오복연 일반폰 안됨</t>
    <phoneticPr fontId="1" type="noConversion"/>
  </si>
  <si>
    <t>등기부에 5월5일에도 안팔림
자동문 비번: #5288#
방 비번: 터치 5288*</t>
    <phoneticPr fontId="1" type="noConversion"/>
  </si>
  <si>
    <t>010-3782-2623 
202호 지미연</t>
    <phoneticPr fontId="1" type="noConversion"/>
  </si>
  <si>
    <t>자양동 581-1 아주빌딩 4층 2호
키즈카페</t>
    <phoneticPr fontId="1" type="noConversion"/>
  </si>
  <si>
    <t>시스템 에어컨, 전체인수하는 조건으로</t>
    <phoneticPr fontId="1" type="noConversion"/>
  </si>
  <si>
    <t>010-4545-2987</t>
    <phoneticPr fontId="1" type="noConversion"/>
  </si>
  <si>
    <t>010-6217-5134 남자 오인노 SKT
010-9776-5134 아줌마</t>
    <phoneticPr fontId="1" type="noConversion"/>
  </si>
  <si>
    <t>500/50도 해줄 듯, 열쇠는 떡볶이집</t>
    <phoneticPr fontId="1" type="noConversion"/>
  </si>
  <si>
    <t>구의동 243-3</t>
    <phoneticPr fontId="1" type="noConversion"/>
  </si>
  <si>
    <t>구의동 243-42</t>
    <phoneticPr fontId="1" type="noConversion"/>
  </si>
  <si>
    <t>건축주 김진철 02-412-2549
설계자 아크로건축사 02-2299-4836
공사시공자 미모아건설 010-5217-9190</t>
    <phoneticPr fontId="1" type="noConversion"/>
  </si>
  <si>
    <t>자양동 219-22,23</t>
    <phoneticPr fontId="1" type="noConversion"/>
  </si>
  <si>
    <t>건축주 연락처 공란
설계자 원플러스건축사무소 02-516-4137
공사감리자 새롬종합건축사사무소 02-453-5432
시공자 원플러스종합건설 양상우 010-5069-6319</t>
    <phoneticPr fontId="1" type="noConversion"/>
  </si>
  <si>
    <t>건축주 연락처 공란
설계자 생태와문명 건축사 02-573-8656
공사시공자 브엘세바 02-841-1194
현장대리인 문성찬 010-5091-9989</t>
    <phoneticPr fontId="1" type="noConversion"/>
  </si>
  <si>
    <t>자양동 634-21</t>
    <phoneticPr fontId="1" type="noConversion"/>
  </si>
  <si>
    <t>건축주 강건원 02-444-4935
설계자 02-456-6348
공사시공자 02-468-9995</t>
    <phoneticPr fontId="1" type="noConversion"/>
  </si>
  <si>
    <t>건축주 김영애 010-5358-1031
설계자 윤태형 02-962-7252
시공자 에이엘피건설 02-449-8250</t>
    <phoneticPr fontId="1" type="noConversion"/>
  </si>
  <si>
    <t>자양동 656-27</t>
    <phoneticPr fontId="1" type="noConversion"/>
  </si>
  <si>
    <t>건축주 이난옥 연락처 공란
설계자 삼호건축 02-556-1999
시공자 채움건설 02-423-0480, 010-9194-9199</t>
    <phoneticPr fontId="1" type="noConversion"/>
  </si>
  <si>
    <t>자양동 653-24</t>
    <phoneticPr fontId="1" type="noConversion"/>
  </si>
  <si>
    <t>건축주 양복순 010-4712-3464
설계자 에스엔피 연두성 02-452-2623
시공자 에코21E&amp;C 종합건설 02-446-0099</t>
    <phoneticPr fontId="1" type="noConversion"/>
  </si>
  <si>
    <t>자양동 627-26</t>
    <phoneticPr fontId="1" type="noConversion"/>
  </si>
  <si>
    <t>건축주 이병주 연락처 공란
설계 원플러스 02-516-4142
시공자 원플러스 010-5069-6319</t>
    <phoneticPr fontId="1" type="noConversion"/>
  </si>
  <si>
    <t>자양동 612-48</t>
    <phoneticPr fontId="1" type="noConversion"/>
  </si>
  <si>
    <t>건축주 전동옥 010-5222-2379
설계자 예일건축사 02-443-3572
시공자 조은건설 031-316-0806</t>
    <phoneticPr fontId="1" type="noConversion"/>
  </si>
  <si>
    <t>자양동 219-36</t>
    <phoneticPr fontId="1" type="noConversion"/>
  </si>
  <si>
    <t>건축주 임희숙 010-8293-1517
설계자 새하 안호영 02-457-4804
시공자 일원종합건설 02-522-5006</t>
    <phoneticPr fontId="1" type="noConversion"/>
  </si>
  <si>
    <t>건축주 김진철 010-4227-2738
설계 아크건축사 02-2299-4836
시공자 미모아건설 010-3844-0591</t>
    <phoneticPr fontId="1" type="noConversion"/>
  </si>
  <si>
    <t>구의동 227-21</t>
    <phoneticPr fontId="1" type="noConversion"/>
  </si>
  <si>
    <t>건축주 양혜연 010-5379-6516
설계 계림 010-7236-2892
시공 크로마 010-3717-2032</t>
    <phoneticPr fontId="1" type="noConversion"/>
  </si>
  <si>
    <t>010-4203-5844 아줌마</t>
    <phoneticPr fontId="1" type="noConversion"/>
  </si>
  <si>
    <t>자양동 217-17</t>
    <phoneticPr fontId="1" type="noConversion"/>
  </si>
  <si>
    <t>문자 보냄</t>
    <phoneticPr fontId="1" type="noConversion"/>
  </si>
  <si>
    <t>답장 여부</t>
    <phoneticPr fontId="1" type="noConversion"/>
  </si>
  <si>
    <t>9세대, 1,2층 근생
2층 실25평 4000/200 기준으로 네고 가능, 6층은 통매 때문에 놔둔 상태
4층, 5층하고 4세대 통매는 42억
301호 25000 나감, 302호 24000 나감,
303호는 21000에 나감(1.5룸)
402호 5000/70 나갔음, 관리비 7만원
401호, 403호 1.5룸 남음 (21000 의향 있음)
501호(21000의향 있고 월세)
비밀번호: 입구는 2580, 세대는 1234</t>
    <phoneticPr fontId="1" type="noConversion"/>
  </si>
  <si>
    <t>건축주 전동옥 010-5222-2379</t>
    <phoneticPr fontId="1" type="noConversion"/>
  </si>
  <si>
    <t>자양동 612-48 2층</t>
    <phoneticPr fontId="1" type="noConversion"/>
  </si>
  <si>
    <t>월세 조정 해줌</t>
    <phoneticPr fontId="1" type="noConversion"/>
  </si>
  <si>
    <t>구의동 242-2</t>
    <phoneticPr fontId="1" type="noConversion"/>
  </si>
  <si>
    <t>제2종
일반주거</t>
    <phoneticPr fontId="1" type="noConversion"/>
  </si>
  <si>
    <t>2,3층 근생 자진신고 공문 날라온 것 때문에 파는 상황
월세 보증금 합계 4500, 전세 1개 보증금 1억2000만원, 월세 350만원</t>
    <phoneticPr fontId="1" type="noConversion"/>
  </si>
  <si>
    <t>010-4136-7725 아줌마 SKT
010-5304-7725 아저씨</t>
    <phoneticPr fontId="1" type="noConversion"/>
  </si>
  <si>
    <t>구의역 래미안프리미어팰리스
202호</t>
    <phoneticPr fontId="1" type="noConversion"/>
  </si>
  <si>
    <t>010-2999-6286</t>
    <phoneticPr fontId="1" type="noConversion"/>
  </si>
  <si>
    <t>키는 이강애 부동산</t>
    <phoneticPr fontId="1" type="noConversion"/>
  </si>
  <si>
    <t>010-7363-2596</t>
    <phoneticPr fontId="1" type="noConversion"/>
  </si>
  <si>
    <t>010-4491-5999
010-5021-1552</t>
    <phoneticPr fontId="1" type="noConversion"/>
  </si>
  <si>
    <t>구의동 210-19
현대로얄빌라 302호</t>
    <phoneticPr fontId="1" type="noConversion"/>
  </si>
  <si>
    <t>중곡동 234-15 201호</t>
    <phoneticPr fontId="1" type="noConversion"/>
  </si>
  <si>
    <t>010-5564-4523</t>
    <phoneticPr fontId="1" type="noConversion"/>
  </si>
  <si>
    <t>010-3329-7484</t>
    <phoneticPr fontId="1" type="noConversion"/>
  </si>
  <si>
    <t>주인 거주, 방 뺄때 세림 껴서해야했던 집임
삼화에서 받았고, 탑에서도 올림, 탑에서는 1억9000에 425만원으로 올림
19억5000에 팔 의향 어느정도 있음</t>
    <phoneticPr fontId="1" type="noConversion"/>
  </si>
  <si>
    <t>현대홈시티 자양동 779-8 1층
할매순대국 (101,102호)</t>
    <phoneticPr fontId="1" type="noConversion"/>
  </si>
  <si>
    <t>공동수도, 주차 가능(자기차 1대), 손님은 지하에 2시간 무료, 시설 그대로 인수 5000 얘기함</t>
    <phoneticPr fontId="1" type="noConversion"/>
  </si>
  <si>
    <t>010-6886-1689</t>
    <phoneticPr fontId="1" type="noConversion"/>
  </si>
  <si>
    <t>구의동 251-51 204호</t>
    <phoneticPr fontId="1" type="noConversion"/>
  </si>
  <si>
    <t>한성진</t>
    <phoneticPr fontId="1" type="noConversion"/>
  </si>
  <si>
    <t>구의동 241-10</t>
    <phoneticPr fontId="1" type="noConversion"/>
  </si>
  <si>
    <t>보경</t>
    <phoneticPr fontId="1" type="noConversion"/>
  </si>
  <si>
    <t>구의동 209-53</t>
    <phoneticPr fontId="1" type="noConversion"/>
  </si>
  <si>
    <t>구의동 210-82</t>
    <phoneticPr fontId="1" type="noConversion"/>
  </si>
  <si>
    <t>자양동 620-19</t>
    <phoneticPr fontId="1" type="noConversion"/>
  </si>
  <si>
    <t>박희도</t>
    <phoneticPr fontId="1" type="noConversion"/>
  </si>
  <si>
    <t>구의동 252-108,
252-105</t>
    <phoneticPr fontId="1" type="noConversion"/>
  </si>
  <si>
    <t>이중샷시, 화장실 문 교체, 북향, 안막혀 있음
에어컨, 냉장고, 세탁기, 옷장 옵션, 
날짜 협의 가능
6월 5일 등기만 확인</t>
    <phoneticPr fontId="1" type="noConversion"/>
  </si>
  <si>
    <t>010-6287-9323 할머니
명의 박현정(딸?)</t>
    <phoneticPr fontId="1" type="noConversion"/>
  </si>
  <si>
    <t>구의동 241-43 한양빌라 301호</t>
    <phoneticPr fontId="1" type="noConversion"/>
  </si>
  <si>
    <t>1층 무단 건축, 확장 1년 이행강제금 360만원</t>
    <phoneticPr fontId="1" type="noConversion"/>
  </si>
  <si>
    <t>자양동 771-23 4층 B호</t>
    <phoneticPr fontId="1" type="noConversion"/>
  </si>
  <si>
    <t>010-5899-2807 아줌마
명의는 딸</t>
    <phoneticPr fontId="1" type="noConversion"/>
  </si>
  <si>
    <t>앞, 옆 베란다, 도배, 장판 했음, 비번 4279376
4층 등기 하난데 A, B호로 나눴다 함
보증금 안낮춰줌</t>
    <phoneticPr fontId="1" type="noConversion"/>
  </si>
  <si>
    <t>010-3601-6157
명의 김세섭 남자</t>
    <phoneticPr fontId="1" type="noConversion"/>
  </si>
  <si>
    <t>010-7528-2589 아줌마
명의는 남자 장세우</t>
    <phoneticPr fontId="1" type="noConversion"/>
  </si>
  <si>
    <t>웰츠 104호 하나투어</t>
    <phoneticPr fontId="1" type="noConversion"/>
  </si>
  <si>
    <t>010-5288-1226</t>
    <phoneticPr fontId="1" type="noConversion"/>
  </si>
  <si>
    <t>구의동 222-65 101호</t>
    <phoneticPr fontId="1" type="noConversion"/>
  </si>
  <si>
    <t>010-2626-3436 아줌마 노정남</t>
    <phoneticPr fontId="1" type="noConversion"/>
  </si>
  <si>
    <t>6월 19일 퇴실, 비번 7549*</t>
    <phoneticPr fontId="1" type="noConversion"/>
  </si>
  <si>
    <t>평당 3000
지하 투룸 2 500/35, 3500/10
1층 투+AB10+AB9</t>
    <phoneticPr fontId="1" type="noConversion"/>
  </si>
  <si>
    <t>자양동 766-17</t>
    <phoneticPr fontId="1" type="noConversion"/>
  </si>
  <si>
    <t>010-6770-5777(아들)</t>
    <phoneticPr fontId="1" type="noConversion"/>
  </si>
  <si>
    <t>주인은 1층 거주 중</t>
    <phoneticPr fontId="1" type="noConversion"/>
  </si>
  <si>
    <t>구의동 226-34 201호</t>
    <phoneticPr fontId="1" type="noConversion"/>
  </si>
  <si>
    <t>010-2258-1958</t>
    <phoneticPr fontId="1" type="noConversion"/>
  </si>
  <si>
    <t>010-5757-0389
할머니</t>
    <phoneticPr fontId="1" type="noConversion"/>
  </si>
  <si>
    <t>구의동 242-120 202호</t>
    <phoneticPr fontId="1" type="noConversion"/>
  </si>
  <si>
    <t>구의동 236-26 502호</t>
    <phoneticPr fontId="1" type="noConversion"/>
  </si>
  <si>
    <t>25000보다 싸게라도 판다 함
세입자 2022년 2월 28일 만기</t>
    <phoneticPr fontId="1" type="noConversion"/>
  </si>
  <si>
    <t>구의동 242-104 2층 정면
201호?</t>
    <phoneticPr fontId="1" type="noConversion"/>
  </si>
  <si>
    <t>010-4386-6565</t>
    <phoneticPr fontId="1" type="noConversion"/>
  </si>
  <si>
    <t>명의인 김영수(아줌마)</t>
    <phoneticPr fontId="1" type="noConversion"/>
  </si>
  <si>
    <t>날짜 8월 13일부터 가능
입구 경비 열쇠 3579, 방 9475</t>
    <phoneticPr fontId="1" type="noConversion"/>
  </si>
  <si>
    <t>구의동 241-7 지하</t>
    <phoneticPr fontId="1" type="noConversion"/>
  </si>
  <si>
    <t>비번 378</t>
    <phoneticPr fontId="1" type="noConversion"/>
  </si>
  <si>
    <t>구의동 222-53 1층
한성진 인테리어</t>
    <phoneticPr fontId="1" type="noConversion"/>
  </si>
  <si>
    <t>구의동 250-7,8</t>
    <phoneticPr fontId="1" type="noConversion"/>
  </si>
  <si>
    <t>010-6482-6208(할아버지)
명의는 아들</t>
    <phoneticPr fontId="1" type="noConversion"/>
  </si>
  <si>
    <t>250-7 주인한테 250-8 할머니가 같이 팔자고 했다 함</t>
    <phoneticPr fontId="1" type="noConversion"/>
  </si>
  <si>
    <t>구의동 239-109 102호</t>
    <phoneticPr fontId="1" type="noConversion"/>
  </si>
  <si>
    <t>010-2224-4025 아줌마
010-2249-4925 아저씨</t>
    <phoneticPr fontId="1" type="noConversion"/>
  </si>
  <si>
    <t>일주일 여유 달라 함. 풀옵션
아가씨나 단촐한 사람 더 싸게 줄수 있다 함</t>
    <phoneticPr fontId="1" type="noConversion"/>
  </si>
  <si>
    <t>바닥권리 500, 비번 0604</t>
    <phoneticPr fontId="1" type="noConversion"/>
  </si>
  <si>
    <t>자양동 765-4  지층 102호</t>
    <phoneticPr fontId="1" type="noConversion"/>
  </si>
  <si>
    <t>010-3426-8003</t>
    <phoneticPr fontId="1" type="noConversion"/>
  </si>
  <si>
    <t>010-5230-9595</t>
    <phoneticPr fontId="1" type="noConversion"/>
  </si>
  <si>
    <t>관리비 수도비 조로 받음, 날짜는 빠를수록 좋음
핸드폰에 사진</t>
    <phoneticPr fontId="1" type="noConversion"/>
  </si>
  <si>
    <t>010-3687-5243</t>
    <phoneticPr fontId="1" type="noConversion"/>
  </si>
  <si>
    <t>구의동 252-90
금성약국 지하 마사지샵</t>
    <phoneticPr fontId="1" type="noConversion"/>
  </si>
  <si>
    <t>010-9208-5545</t>
    <phoneticPr fontId="1" type="noConversion"/>
  </si>
  <si>
    <t>구의동 252-63 302호</t>
    <phoneticPr fontId="1" type="noConversion"/>
  </si>
  <si>
    <t>베스트트레드빌 901호</t>
    <phoneticPr fontId="1" type="noConversion"/>
  </si>
  <si>
    <t>내년 5월 22일 만기, 바닥도 새로 했다함</t>
    <phoneticPr fontId="1" type="noConversion"/>
  </si>
  <si>
    <t>010-7591-6080 아줌마</t>
    <phoneticPr fontId="1" type="noConversion"/>
  </si>
  <si>
    <t>만기는 10월 4일, LH는 싫다함
관리비2만원, 수도요금 7000원, 퇴근하고 가능(7시 정도)</t>
    <phoneticPr fontId="1" type="noConversion"/>
  </si>
  <si>
    <t>구의동 36-30 B01호</t>
    <phoneticPr fontId="1" type="noConversion"/>
  </si>
  <si>
    <t>010-4809-7003</t>
    <phoneticPr fontId="1" type="noConversion"/>
  </si>
  <si>
    <t>거실, 베란다, 주차 가능, 주인거주</t>
    <phoneticPr fontId="1" type="noConversion"/>
  </si>
  <si>
    <t>구의동 257-32 102호</t>
    <phoneticPr fontId="1" type="noConversion"/>
  </si>
  <si>
    <t>010-3006-4411</t>
    <phoneticPr fontId="1" type="noConversion"/>
  </si>
  <si>
    <t>주차 1대 가능, 날짜는 빨리도 가능, 주인분이 문열어준다 함</t>
    <phoneticPr fontId="1" type="noConversion"/>
  </si>
  <si>
    <t>010-8890-8833 주인할머니</t>
    <phoneticPr fontId="1" type="noConversion"/>
  </si>
  <si>
    <t>솔렌시아1차 303호</t>
    <phoneticPr fontId="1" type="noConversion"/>
  </si>
  <si>
    <t>세입자한테 볼 수 있게 한다 함</t>
    <phoneticPr fontId="1" type="noConversion"/>
  </si>
  <si>
    <t>010-2604-2429 할머니</t>
    <phoneticPr fontId="1" type="noConversion"/>
  </si>
  <si>
    <t>구의동 651-4 101호</t>
    <phoneticPr fontId="1" type="noConversion"/>
  </si>
  <si>
    <t>010-2779-7166 아줌마</t>
    <phoneticPr fontId="1" type="noConversion"/>
  </si>
  <si>
    <t>차고앞, 에어컨 옵션, #6319#, 방 1818
웰츠에서 전세로 주려고 함</t>
    <phoneticPr fontId="1" type="noConversion"/>
  </si>
  <si>
    <t>열쇠는 대문 우유팩에 있음, 나이 많은 사람은 빼고
보증금 조정 조금 해준다 함</t>
    <phoneticPr fontId="1" type="noConversion"/>
  </si>
  <si>
    <t>구의동 206-12 2층 학원</t>
    <phoneticPr fontId="1" type="noConversion"/>
  </si>
  <si>
    <t>권리금 없이 인계할 예정인 듯</t>
    <phoneticPr fontId="1" type="noConversion"/>
  </si>
  <si>
    <t>010-5038-5238 (아줌마)
나현정</t>
    <phoneticPr fontId="1" type="noConversion"/>
  </si>
  <si>
    <t>구의동 66-78 1층</t>
    <phoneticPr fontId="1" type="noConversion"/>
  </si>
  <si>
    <t>010-3956-2588</t>
    <phoneticPr fontId="1" type="noConversion"/>
  </si>
  <si>
    <t>만기는 9월 25일, 종9164, 방 9797
갈때 꼭 연락, 주차 2대까지 가능</t>
    <phoneticPr fontId="1" type="noConversion"/>
  </si>
  <si>
    <t>구의동 257-82 101호</t>
    <phoneticPr fontId="1" type="noConversion"/>
  </si>
  <si>
    <t>8월 28일 나감</t>
    <phoneticPr fontId="1" type="noConversion"/>
  </si>
  <si>
    <t>엄마 아는 사람
010-9398-2299</t>
    <phoneticPr fontId="1" type="noConversion"/>
  </si>
  <si>
    <t>010-9656-3184</t>
    <phoneticPr fontId="1" type="noConversion"/>
  </si>
  <si>
    <t>구의동 225-42 303호</t>
    <phoneticPr fontId="1" type="noConversion"/>
  </si>
  <si>
    <t>010-5301-3191 임일호</t>
    <phoneticPr fontId="1" type="noConversion"/>
  </si>
  <si>
    <t>전화하면 보여준다 함</t>
    <phoneticPr fontId="1" type="noConversion"/>
  </si>
  <si>
    <t>구의동 242-120 304호</t>
    <phoneticPr fontId="1" type="noConversion"/>
  </si>
  <si>
    <t>010-8994-8604</t>
    <phoneticPr fontId="1" type="noConversion"/>
  </si>
  <si>
    <t>구의동 224-35,36 지음스토리
2,3,4,층</t>
    <phoneticPr fontId="1" type="noConversion"/>
  </si>
  <si>
    <t>201호 29000 204호 30000 / 202,  203호 30500
301,304호 30000, 302호 31000, 303호 30500
401호 31500, 402호 33000</t>
    <phoneticPr fontId="1" type="noConversion"/>
  </si>
  <si>
    <t>구의동 224-35,36 지음스토리
5 층</t>
    <phoneticPr fontId="1" type="noConversion"/>
  </si>
  <si>
    <t>구의동 239-93 3,4층</t>
    <phoneticPr fontId="1" type="noConversion"/>
  </si>
  <si>
    <t>명문 사모님</t>
    <phoneticPr fontId="1" type="noConversion"/>
  </si>
  <si>
    <t>3층은 8월 말 4층은 9월 10일 경,
거실 없는 분리형, 방 넓고 다용도실 있음
5층 확장 위반, 3,4층 일반 대출은 가능할 듯</t>
    <phoneticPr fontId="1" type="noConversion"/>
  </si>
  <si>
    <t>구의동 221-9
은성테라스 302호</t>
    <phoneticPr fontId="1" type="noConversion"/>
  </si>
  <si>
    <t>구의동 257-90</t>
    <phoneticPr fontId="1" type="noConversion"/>
  </si>
  <si>
    <t>건축주 이일환
010-3545-2381</t>
    <phoneticPr fontId="1" type="noConversion"/>
  </si>
  <si>
    <t>010-4906-8233 분양팀
건축주 지음베스트구의㈜
 010-8967-4994</t>
    <phoneticPr fontId="1" type="noConversion"/>
  </si>
  <si>
    <t>010-3892-2667</t>
    <phoneticPr fontId="1" type="noConversion"/>
  </si>
  <si>
    <t>8월 9일 이사, 좀 조정 가능</t>
    <phoneticPr fontId="1" type="noConversion"/>
  </si>
  <si>
    <t>010-3122-7769 남자
김광종 SK</t>
    <phoneticPr fontId="1" type="noConversion"/>
  </si>
  <si>
    <t>입구 종1018, 방 2424</t>
    <phoneticPr fontId="1" type="noConversion"/>
  </si>
  <si>
    <t>성지하이츠 1012호</t>
    <phoneticPr fontId="1" type="noConversion"/>
  </si>
  <si>
    <t>010-6207-1401
물건 내놓은 사람 딸 (명의는 동생)</t>
    <phoneticPr fontId="1" type="noConversion"/>
  </si>
  <si>
    <t>세금계산서 발행 불가
매매도 2억4000에도 함. 2억3500이든 3000이든 팔 의향</t>
    <phoneticPr fontId="1" type="noConversion"/>
  </si>
  <si>
    <t>010-6207-1401
물건 내놓은 사람 딸 
(명의는 동생 김은순)</t>
    <phoneticPr fontId="1" type="noConversion"/>
  </si>
  <si>
    <t>010-9301-0710</t>
    <phoneticPr fontId="1" type="noConversion"/>
  </si>
  <si>
    <t>베스트트레드빌 1202호</t>
    <phoneticPr fontId="1" type="noConversion"/>
  </si>
  <si>
    <t>010-5231-4680 할아버지</t>
    <phoneticPr fontId="1" type="noConversion"/>
  </si>
  <si>
    <t>자양동 766-4 601호</t>
    <phoneticPr fontId="1" type="noConversion"/>
  </si>
  <si>
    <t>010-2584-5733</t>
    <phoneticPr fontId="1" type="noConversion"/>
  </si>
  <si>
    <t>입주 협의(만기 9월 4일인 듯)</t>
    <phoneticPr fontId="1" type="noConversion"/>
  </si>
  <si>
    <t>한성진 인테리어 소개, 또 안판다 함</t>
    <phoneticPr fontId="1" type="noConversion"/>
  </si>
  <si>
    <t>구의동 242-107 지하01호</t>
    <phoneticPr fontId="1" type="noConversion"/>
  </si>
  <si>
    <t>자양동 770-2 삼성홈타운 201호</t>
    <phoneticPr fontId="1" type="noConversion"/>
  </si>
  <si>
    <t>구의동 230-13 1층 김밥집</t>
    <phoneticPr fontId="1" type="noConversion"/>
  </si>
  <si>
    <t>010-2337-7287</t>
    <phoneticPr fontId="1" type="noConversion"/>
  </si>
  <si>
    <t>자양동 769-24 지하방</t>
    <phoneticPr fontId="1" type="noConversion"/>
  </si>
  <si>
    <t>010-6371-6320</t>
    <phoneticPr fontId="1" type="noConversion"/>
  </si>
  <si>
    <t>비어있음</t>
    <phoneticPr fontId="1" type="noConversion"/>
  </si>
  <si>
    <t>구의동 252-97 101호</t>
    <phoneticPr fontId="1" type="noConversion"/>
  </si>
  <si>
    <t>구의동 252-97 201호</t>
    <phoneticPr fontId="1" type="noConversion"/>
  </si>
  <si>
    <t>010-6855-1877</t>
    <phoneticPr fontId="1" type="noConversion"/>
  </si>
  <si>
    <t>010-4543-6836</t>
    <phoneticPr fontId="1" type="noConversion"/>
  </si>
  <si>
    <t>010-7315-5449
명의는 사위</t>
    <phoneticPr fontId="1" type="noConversion"/>
  </si>
  <si>
    <t>010-7315-5449(할머니 본인)
이연순 SKT</t>
    <phoneticPr fontId="1" type="noConversion"/>
  </si>
  <si>
    <t>관리비 화장실 청소</t>
    <phoneticPr fontId="1" type="noConversion"/>
  </si>
  <si>
    <t>구의동 257-21 1층 삼계탕</t>
    <phoneticPr fontId="1" type="noConversion"/>
  </si>
  <si>
    <t>010-8776-7217</t>
    <phoneticPr fontId="1" type="noConversion"/>
  </si>
  <si>
    <t>지하 주차장, 주차 4대 정도 가능, 권리 조정 가능</t>
    <phoneticPr fontId="1" type="noConversion"/>
  </si>
  <si>
    <t>010-5410-1445</t>
    <phoneticPr fontId="1" type="noConversion"/>
  </si>
  <si>
    <t>구의동 246-96 2층</t>
    <phoneticPr fontId="1" type="noConversion"/>
  </si>
  <si>
    <t>구의동 242-6 구의빌라 201호</t>
    <phoneticPr fontId="1" type="noConversion"/>
  </si>
  <si>
    <t>주차 가능, 주인거주, 동향</t>
    <phoneticPr fontId="1" type="noConversion"/>
  </si>
  <si>
    <t>구의동 202-12 502호</t>
    <phoneticPr fontId="1" type="noConversion"/>
  </si>
  <si>
    <t>융자 있음, 반전세 가능</t>
    <phoneticPr fontId="1" type="noConversion"/>
  </si>
  <si>
    <t>구의동 240-24 203호</t>
    <phoneticPr fontId="1" type="noConversion"/>
  </si>
  <si>
    <t>010-8380-1654</t>
    <phoneticPr fontId="1" type="noConversion"/>
  </si>
  <si>
    <t>010-9177-3513 여자</t>
    <phoneticPr fontId="1" type="noConversion"/>
  </si>
  <si>
    <t>구의동 251-1 204호</t>
    <phoneticPr fontId="1" type="noConversion"/>
  </si>
  <si>
    <t>구의동 249-29 B02호</t>
    <phoneticPr fontId="1" type="noConversion"/>
  </si>
  <si>
    <t>02-3437-4596</t>
    <phoneticPr fontId="1" type="noConversion"/>
  </si>
  <si>
    <t>010-5390-5647
명의인 딸인듯 정효숙</t>
    <phoneticPr fontId="1" type="noConversion"/>
  </si>
  <si>
    <t>*1191* , 23000에 올림</t>
    <phoneticPr fontId="1" type="noConversion"/>
  </si>
  <si>
    <t>청양빌딩 807호</t>
    <phoneticPr fontId="1" type="noConversion"/>
  </si>
  <si>
    <t>비번 0914, 관리비 인터넷 미포함, 입주청소비5만원</t>
    <phoneticPr fontId="1" type="noConversion"/>
  </si>
  <si>
    <t>구의동 251-90 남영빌라 302호</t>
    <phoneticPr fontId="1" type="noConversion"/>
  </si>
  <si>
    <t>010-3243-2248</t>
    <phoneticPr fontId="1" type="noConversion"/>
  </si>
  <si>
    <t>구의동 225-45 근생, 확장</t>
    <phoneticPr fontId="1" type="noConversion"/>
  </si>
  <si>
    <t>자양동 768-8 B02호</t>
    <phoneticPr fontId="1" type="noConversion"/>
  </si>
  <si>
    <t>500/65 가능</t>
    <phoneticPr fontId="1" type="noConversion"/>
  </si>
  <si>
    <t>구의동 68-34 1층</t>
    <phoneticPr fontId="1" type="noConversion"/>
  </si>
  <si>
    <t>010-5244-5671, SKT, 전홍집</t>
    <phoneticPr fontId="1" type="noConversion"/>
  </si>
  <si>
    <t>자양동 765, 102호</t>
    <phoneticPr fontId="1" type="noConversion"/>
  </si>
  <si>
    <t>자양동 768-2 동부아트 B02호</t>
    <phoneticPr fontId="1" type="noConversion"/>
  </si>
  <si>
    <t>만기는 10월 17일, 날짜는 10월 말 ~ 11월 3일 정도
이사갈 집 계약은 10월 26일로 했다고 함</t>
    <phoneticPr fontId="1" type="noConversion"/>
  </si>
  <si>
    <t>자양동 769-3 스카이빌2차 202호</t>
    <phoneticPr fontId="1" type="noConversion"/>
  </si>
  <si>
    <t>현관 2468</t>
    <phoneticPr fontId="1" type="noConversion"/>
  </si>
  <si>
    <t>큰방 큼, 화장실 턱 없음, 햇빛 들어옴</t>
    <phoneticPr fontId="1" type="noConversion"/>
  </si>
  <si>
    <t>010-5913-7392</t>
    <phoneticPr fontId="1" type="noConversion"/>
  </si>
  <si>
    <t>구의동 239-36 B01호</t>
    <phoneticPr fontId="1" type="noConversion"/>
  </si>
  <si>
    <t>010-9689-7090</t>
    <phoneticPr fontId="1" type="noConversion"/>
  </si>
  <si>
    <t>010-6242-1401</t>
    <phoneticPr fontId="1" type="noConversion"/>
  </si>
  <si>
    <t>성지하이츠 906호</t>
    <phoneticPr fontId="1" type="noConversion"/>
  </si>
  <si>
    <t>010-8934-6710 어명숙 아줌마</t>
    <phoneticPr fontId="1" type="noConversion"/>
  </si>
  <si>
    <t>구의동 252-32, 지하1호</t>
    <phoneticPr fontId="1" type="noConversion"/>
  </si>
  <si>
    <t>구의동 226-34 102호</t>
    <phoneticPr fontId="1" type="noConversion"/>
  </si>
  <si>
    <t>구의동 252-46
하이원701호</t>
    <phoneticPr fontId="1" type="noConversion"/>
  </si>
  <si>
    <t>올수리 첫입주라 함, 대출 가능?
에어컨, 냉장고, 세탁기, 가스레인지, 신발장 옵션</t>
    <phoneticPr fontId="1" type="noConversion"/>
  </si>
  <si>
    <t>2월 1일 만기
사무실로 쓸 사람 원함(사업자 가능)
1억4000에도 팔 듯, 벽걸이 에어컨, 가스렌지 옵션?</t>
    <phoneticPr fontId="1" type="noConversion"/>
  </si>
  <si>
    <t>구의동 243-56 아스하임
806호</t>
    <phoneticPr fontId="1" type="noConversion"/>
  </si>
  <si>
    <t>자양동 769-6 현대빌라 B02호</t>
    <phoneticPr fontId="1" type="noConversion"/>
  </si>
  <si>
    <t>010-2901-8356
이춘석 남</t>
    <phoneticPr fontId="1" type="noConversion"/>
  </si>
  <si>
    <t>열쇠를 우체통 왼쪽 맨아래쪽에 뒀다고…</t>
    <phoneticPr fontId="1" type="noConversion"/>
  </si>
  <si>
    <t>010-6284-6000 할아버지 김주홍</t>
    <phoneticPr fontId="1" type="noConversion"/>
  </si>
  <si>
    <t>구의동 222-54 2층(1.5층 우측방)</t>
    <phoneticPr fontId="1" type="noConversion"/>
  </si>
  <si>
    <t>주인이 직방에 공실 올린 듯, 수도세 별도(1/n)
4000~8000 조정 가능</t>
    <phoneticPr fontId="1" type="noConversion"/>
  </si>
  <si>
    <t>0507-0257-6204
(명의 남자 이광민)
010-3923-1077 아줌마</t>
    <phoneticPr fontId="1" type="noConversion"/>
  </si>
  <si>
    <t>010-2258-1958 여자 김희연</t>
    <phoneticPr fontId="1" type="noConversion"/>
  </si>
  <si>
    <t>전 고려부동산</t>
    <phoneticPr fontId="1" type="noConversion"/>
  </si>
  <si>
    <t>1억에도 가능, 9월 16일 이사?
15000/50도 가능</t>
    <phoneticPr fontId="1" type="noConversion"/>
  </si>
  <si>
    <t>3000/25 가능, 1103</t>
    <phoneticPr fontId="1" type="noConversion"/>
  </si>
  <si>
    <t>010-7757-8906
명의 남자 김국배</t>
    <phoneticPr fontId="1" type="noConversion"/>
  </si>
  <si>
    <t>주인번호 알고있음</t>
    <phoneticPr fontId="1" type="noConversion"/>
  </si>
  <si>
    <t>군자동 349-4 201호</t>
    <phoneticPr fontId="1" type="noConversion"/>
  </si>
  <si>
    <t>에어컨2개
전세 맞추면서 세입자 맞춤, 근생,융자는 변제
날짜 협의 가능</t>
    <phoneticPr fontId="1" type="noConversion"/>
  </si>
  <si>
    <t>관리비 수도세 포함 8000/45로 광고중, 주차까지 8000/45</t>
    <phoneticPr fontId="1" type="noConversion"/>
  </si>
  <si>
    <t>010-8726-5049</t>
    <phoneticPr fontId="1" type="noConversion"/>
  </si>
  <si>
    <t>구의동 248-148 2,3층</t>
    <phoneticPr fontId="1" type="noConversion"/>
  </si>
  <si>
    <t>자양동 768-2 동부아트 203호</t>
    <phoneticPr fontId="1" type="noConversion"/>
  </si>
  <si>
    <t>구의동 248-91 203호</t>
    <phoneticPr fontId="1" type="noConversion"/>
  </si>
  <si>
    <t>관리비 계단청소비, 공동정기, 정화조
풀옵션 비번 1379</t>
    <phoneticPr fontId="1" type="noConversion"/>
  </si>
  <si>
    <t>상속 매물, 비번 1289
욕조 화장실: 배수구 막힌 것은 아님</t>
    <phoneticPr fontId="1" type="noConversion"/>
  </si>
  <si>
    <t>구의동 633-17 401호
드림스카이빌</t>
    <phoneticPr fontId="1" type="noConversion"/>
  </si>
  <si>
    <t>2억6000에도 팔 의향 있는 듯 (딸)
2년 살았음, 세입자 거주</t>
    <phoneticPr fontId="1" type="noConversion"/>
  </si>
  <si>
    <t>010-8877-3152</t>
    <phoneticPr fontId="1" type="noConversion"/>
  </si>
  <si>
    <t>010-4466-7550 아줌마
아직은 명의 김영훈</t>
    <phoneticPr fontId="1" type="noConversion"/>
  </si>
  <si>
    <t>010-3435-8627 정금자</t>
    <phoneticPr fontId="1" type="noConversion"/>
  </si>
  <si>
    <t>010-8570-7202</t>
    <phoneticPr fontId="1" type="noConversion"/>
  </si>
  <si>
    <t>65만원 해줄 듯, 비번 4506</t>
    <phoneticPr fontId="1" type="noConversion"/>
  </si>
  <si>
    <t>구의동 31-34 1층(2칸)</t>
    <phoneticPr fontId="1" type="noConversion"/>
  </si>
  <si>
    <t>자양동 217-17 임대인
010-4136-7725 아줌마 SKT
010-5304-7725 아저씨</t>
    <phoneticPr fontId="1" type="noConversion"/>
  </si>
  <si>
    <t>자양오피스텔 303호
등기상 203호</t>
    <phoneticPr fontId="1" type="noConversion"/>
  </si>
  <si>
    <t>로젠스톤 106호</t>
    <phoneticPr fontId="1" type="noConversion"/>
  </si>
  <si>
    <t>로젠스톤 707호</t>
    <phoneticPr fontId="1" type="noConversion"/>
  </si>
  <si>
    <t>로젠스톤 206호</t>
    <phoneticPr fontId="1" type="noConversion"/>
  </si>
  <si>
    <t>010-2930-6499(매수인)
나무부동산</t>
    <phoneticPr fontId="1" type="noConversion"/>
  </si>
  <si>
    <t>보증금 조정 가능, 2000/60, 4000/50 가능
비번1107</t>
    <phoneticPr fontId="1" type="noConversion"/>
  </si>
  <si>
    <t>구의동 655-2 1층 101호</t>
    <phoneticPr fontId="1" type="noConversion"/>
  </si>
  <si>
    <t>010-6309-1634</t>
    <phoneticPr fontId="1" type="noConversion"/>
  </si>
  <si>
    <t>구의동 250-39</t>
    <phoneticPr fontId="1" type="noConversion"/>
  </si>
  <si>
    <t>010-3067-6040 아줌마
명의는 아들 이혁기</t>
    <phoneticPr fontId="1" type="noConversion"/>
  </si>
  <si>
    <t>010-2931-4643 아줌마
명의는 딸인듯 강혜림</t>
    <phoneticPr fontId="1" type="noConversion"/>
  </si>
  <si>
    <t>성지하이츠 901호</t>
    <phoneticPr fontId="1" type="noConversion"/>
  </si>
  <si>
    <t>010-5506-9722 할머니
명의는 남자 김중기</t>
    <phoneticPr fontId="1" type="noConversion"/>
  </si>
  <si>
    <t>성지하이츠 811호</t>
    <phoneticPr fontId="1" type="noConversion"/>
  </si>
  <si>
    <t>010-5251-2104</t>
    <phoneticPr fontId="1" type="noConversion"/>
  </si>
  <si>
    <t>010-5234-9936 할아버지
명의는 여자 양성순</t>
    <phoneticPr fontId="1" type="noConversion"/>
  </si>
  <si>
    <t>구의동 208-25 101호</t>
    <phoneticPr fontId="1" type="noConversion"/>
  </si>
  <si>
    <t>010-9814-5775 할아버지</t>
    <phoneticPr fontId="1" type="noConversion"/>
  </si>
  <si>
    <t>늙은 사람 제외</t>
    <phoneticPr fontId="1" type="noConversion"/>
  </si>
  <si>
    <t>구의동 237-12 102호</t>
    <phoneticPr fontId="1" type="noConversion"/>
  </si>
  <si>
    <t>구의동 239-5 3,4층</t>
    <phoneticPr fontId="1" type="noConversion"/>
  </si>
  <si>
    <t>골드</t>
    <phoneticPr fontId="1" type="noConversion"/>
  </si>
  <si>
    <t>우리집부동산</t>
    <phoneticPr fontId="1" type="noConversion"/>
  </si>
  <si>
    <t>구의동 231-8 아너스빌 402호</t>
    <phoneticPr fontId="1" type="noConversion"/>
  </si>
  <si>
    <t>구의동 254-10 
남천빌딩 2층</t>
    <phoneticPr fontId="1" type="noConversion"/>
  </si>
  <si>
    <t>구의동 235-28 202호</t>
    <phoneticPr fontId="1" type="noConversion"/>
  </si>
  <si>
    <t>010-3556-8423</t>
    <phoneticPr fontId="1" type="noConversion"/>
  </si>
  <si>
    <t>010-7353-7288</t>
    <phoneticPr fontId="1" type="noConversion"/>
  </si>
  <si>
    <t>관리비 청소비 포함, 8월 말 전후 희망, 현재 17000
임차권 등기 되어있는 상태, 리모델링 좀 되어있음</t>
    <phoneticPr fontId="1" type="noConversion"/>
  </si>
  <si>
    <t>베란다, 만기는 9월 23일, 협의 가능, 현재 17000
리모델링 안되어있다 함</t>
    <phoneticPr fontId="1" type="noConversion"/>
  </si>
  <si>
    <t>구의동 251-168 201호</t>
    <phoneticPr fontId="1" type="noConversion"/>
  </si>
  <si>
    <t>구의동 251-168 301호</t>
    <phoneticPr fontId="1" type="noConversion"/>
  </si>
  <si>
    <t>구의동 251-168 202호</t>
    <phoneticPr fontId="1" type="noConversion"/>
  </si>
  <si>
    <t>구의동 251-168 302호</t>
    <phoneticPr fontId="1" type="noConversion"/>
  </si>
  <si>
    <t>구의동 251-168 401호</t>
    <phoneticPr fontId="1" type="noConversion"/>
  </si>
  <si>
    <t>구의동 251-168 501호</t>
    <phoneticPr fontId="1" type="noConversion"/>
  </si>
  <si>
    <t>구의동 251-168 502호</t>
    <phoneticPr fontId="1" type="noConversion"/>
  </si>
  <si>
    <t>구의동 251-168 602호</t>
    <phoneticPr fontId="1" type="noConversion"/>
  </si>
  <si>
    <t>구의동 251-168 7,8층</t>
    <phoneticPr fontId="1" type="noConversion"/>
  </si>
  <si>
    <t>2억3000까지 전세도 가능
종5191, 방1234</t>
    <phoneticPr fontId="1" type="noConversion"/>
  </si>
  <si>
    <t>2억7000까지 전세도 가능
종5191, 방1234</t>
    <phoneticPr fontId="1" type="noConversion"/>
  </si>
  <si>
    <t>관리비 인터넷 포함
종5191, 방1234</t>
    <phoneticPr fontId="1" type="noConversion"/>
  </si>
  <si>
    <t>구의동 653-10 501호</t>
    <phoneticPr fontId="1" type="noConversion"/>
  </si>
  <si>
    <t>010-6884-2800</t>
    <phoneticPr fontId="1" type="noConversion"/>
  </si>
  <si>
    <t>유정식</t>
    <phoneticPr fontId="1" type="noConversion"/>
  </si>
  <si>
    <t>12월 18일인데 조금 뒤로 미룰수도 있음
5층 방2, 화장실 1, 복층 방1, 화장실1, 테라스</t>
    <phoneticPr fontId="1" type="noConversion"/>
  </si>
  <si>
    <t>에어컨, 가스레인지 있음, 도배, 장판 해야 한다함</t>
    <phoneticPr fontId="1" type="noConversion"/>
  </si>
  <si>
    <t>010-3313-6448
명의 남자 정지조</t>
    <phoneticPr fontId="1" type="noConversion"/>
  </si>
  <si>
    <t>자양동 769-27 1층 3호</t>
    <phoneticPr fontId="1" type="noConversion"/>
  </si>
  <si>
    <t>11월 5일 이사</t>
    <phoneticPr fontId="1" type="noConversion"/>
  </si>
  <si>
    <t>010-4195-9299</t>
    <phoneticPr fontId="1" type="noConversion"/>
  </si>
  <si>
    <t>010-8673-7322</t>
    <phoneticPr fontId="1" type="noConversion"/>
  </si>
  <si>
    <t>구의동 637-8 지하4호</t>
    <phoneticPr fontId="1" type="noConversion"/>
  </si>
  <si>
    <t>010-3728-9345</t>
    <phoneticPr fontId="1" type="noConversion"/>
  </si>
  <si>
    <t>1000/55에 살다 나갔다 함</t>
    <phoneticPr fontId="1" type="noConversion"/>
  </si>
  <si>
    <t>010-8716-7751</t>
    <phoneticPr fontId="1" type="noConversion"/>
  </si>
  <si>
    <t>구의동 239-50 202호</t>
    <phoneticPr fontId="1" type="noConversion"/>
  </si>
  <si>
    <t>010-3218-5308 조연순(아줌마)
명의는 남자 김규영</t>
    <phoneticPr fontId="1" type="noConversion"/>
  </si>
  <si>
    <t>8500/월세 가능 (현재 8500 거주중) 만기는 12월 말
임애자 아줌마가 준 물건, 사진 안찍어줌</t>
    <phoneticPr fontId="1" type="noConversion"/>
  </si>
  <si>
    <t>주인 실거주, 에어컨, 가스렌지, 월요일 재전화후 방문
한강부동산에서는 2억9000에 올림</t>
    <phoneticPr fontId="1" type="noConversion"/>
  </si>
  <si>
    <t>010-8732-5466 아줌마
명의는 남자 김대영(90년생)</t>
    <phoneticPr fontId="1" type="noConversion"/>
  </si>
  <si>
    <t>010-7646-9418</t>
    <phoneticPr fontId="1" type="noConversion"/>
  </si>
  <si>
    <t>화양동 47-76 301호</t>
    <phoneticPr fontId="1" type="noConversion"/>
  </si>
  <si>
    <t>구의동 226-49 2층 전체</t>
    <phoneticPr fontId="1" type="noConversion"/>
  </si>
  <si>
    <t>현사장님
명의 박희자</t>
    <phoneticPr fontId="1" type="noConversion"/>
  </si>
  <si>
    <t>010-7236-6065 아줌마
명의 여자 서영숙</t>
    <phoneticPr fontId="1" type="noConversion"/>
  </si>
  <si>
    <t>구의동 242-113</t>
    <phoneticPr fontId="1" type="noConversion"/>
  </si>
  <si>
    <t>금강부동산</t>
    <phoneticPr fontId="1" type="noConversion"/>
  </si>
  <si>
    <t>010-5882-4748</t>
    <phoneticPr fontId="1" type="noConversion"/>
  </si>
  <si>
    <t>010-4799-4986</t>
    <phoneticPr fontId="1" type="noConversion"/>
  </si>
  <si>
    <t>구의동 239-99 1층 101호</t>
    <phoneticPr fontId="1" type="noConversion"/>
  </si>
  <si>
    <t>1층 카센타에서 열쇠 갖고 있음
부가세 별도</t>
    <phoneticPr fontId="1" type="noConversion"/>
  </si>
  <si>
    <t>세입자가 내놓은 물건, 11월 1일 이전으로 나가야 한다 함</t>
    <phoneticPr fontId="1" type="noConversion"/>
  </si>
  <si>
    <t>010-2836-3622 할머니 전화?</t>
    <phoneticPr fontId="1" type="noConversion"/>
  </si>
  <si>
    <t>010-2950-7606</t>
    <phoneticPr fontId="1" type="noConversion"/>
  </si>
  <si>
    <t>세입자가 더 살기로 했다 함</t>
    <phoneticPr fontId="1" type="noConversion"/>
  </si>
  <si>
    <t>구의동 254-55 1층 소소떡볶이</t>
    <phoneticPr fontId="1" type="noConversion"/>
  </si>
  <si>
    <t>010-9103-1019</t>
    <phoneticPr fontId="1" type="noConversion"/>
  </si>
  <si>
    <t>근생, 11월 중순 쯤 희망하는데 날짜 조정
평일, 주말 다 오후 3시 이후로 거의 가능.
혹시 모르니 연락 달라 함
금수에서 2억7000에 직방 광고중, 신탁임</t>
    <phoneticPr fontId="1" type="noConversion"/>
  </si>
  <si>
    <t>자양동 218-3</t>
    <phoneticPr fontId="1" type="noConversion"/>
  </si>
  <si>
    <t>매도자 명도</t>
    <phoneticPr fontId="1" type="noConversion"/>
  </si>
  <si>
    <t>자양동 622-4</t>
    <phoneticPr fontId="1" type="noConversion"/>
  </si>
  <si>
    <t>010-2515-5047</t>
    <phoneticPr fontId="1" type="noConversion"/>
  </si>
  <si>
    <t>광나루로46길 45-3, 104호
(구의동 207-30)</t>
    <phoneticPr fontId="1" type="noConversion"/>
  </si>
  <si>
    <t>구의동 242-21 402호</t>
    <phoneticPr fontId="1" type="noConversion"/>
  </si>
  <si>
    <t>010-4592-0376</t>
    <phoneticPr fontId="1" type="noConversion"/>
  </si>
  <si>
    <t>성지하이츠 809호</t>
    <phoneticPr fontId="1" type="noConversion"/>
  </si>
  <si>
    <t>구의동 24-18 102호</t>
    <phoneticPr fontId="1" type="noConversion"/>
  </si>
  <si>
    <t>올수리</t>
    <phoneticPr fontId="1" type="noConversion"/>
  </si>
  <si>
    <t>010-7933-5884</t>
    <phoneticPr fontId="1" type="noConversion"/>
  </si>
  <si>
    <t>관리비 엘베, 계단청소, 쓰레기 수거비
주차 1대 무료 가능, 옵션 에어컨, 가스렌지
11월 중순 ~ 12월 중순 협의, 거실, 세탁실(뒷베란다)
세입자가 내놓은 물건, 위반 있음 대출 안됨, 사진 받음</t>
    <phoneticPr fontId="1" type="noConversion"/>
  </si>
  <si>
    <t>구의동 251-160 301호</t>
    <phoneticPr fontId="1" type="noConversion"/>
  </si>
  <si>
    <t>010-5399-9251 아줌마</t>
    <phoneticPr fontId="1" type="noConversion"/>
  </si>
  <si>
    <t>9월 26일 퇴실, 세금계산서 발행 가능
에어컨, 냉장고 있음, 내부수리 *102800*
매매는 안한다 함</t>
    <phoneticPr fontId="1" type="noConversion"/>
  </si>
  <si>
    <t>송은나(여) 010-8948-7441 KT</t>
    <phoneticPr fontId="1" type="noConversion"/>
  </si>
  <si>
    <t>010-4653-7344
최정례(여) KT</t>
    <phoneticPr fontId="1" type="noConversion"/>
  </si>
  <si>
    <t>010-6789-9339 아줌마
명의 여자 신병옥</t>
    <phoneticPr fontId="1" type="noConversion"/>
  </si>
  <si>
    <t>구의동 251-65 현대하이츠 102호</t>
    <phoneticPr fontId="1" type="noConversion"/>
  </si>
  <si>
    <t>비번 4321</t>
    <phoneticPr fontId="1" type="noConversion"/>
  </si>
  <si>
    <t>구의동 248-86</t>
    <phoneticPr fontId="1" type="noConversion"/>
  </si>
  <si>
    <t>1층 문가네 식당, 지하 노래방, 2층은 투룸 2개실, 3층은 투룸 2개실, 4층 방3, 5층 투룸 + 사무실?</t>
    <phoneticPr fontId="1" type="noConversion"/>
  </si>
  <si>
    <t>하나부동산</t>
    <phoneticPr fontId="1" type="noConversion"/>
  </si>
  <si>
    <t>구의동 248-55 으뜸세탁소
3층 1호</t>
    <phoneticPr fontId="1" type="noConversion"/>
  </si>
  <si>
    <t>구의동 233-11 1층 1호</t>
    <phoneticPr fontId="1" type="noConversion"/>
  </si>
  <si>
    <t>010-9551-9707</t>
    <phoneticPr fontId="1" type="noConversion"/>
  </si>
  <si>
    <t>010-5248-6407 할머니
명의는 남자 임상흠</t>
    <phoneticPr fontId="1" type="noConversion"/>
  </si>
  <si>
    <t>010-5289-7042 아저씨
명의 남자 조영택</t>
    <phoneticPr fontId="1" type="noConversion"/>
  </si>
  <si>
    <t>자양동 770-9 반지하 1호</t>
    <phoneticPr fontId="1" type="noConversion"/>
  </si>
  <si>
    <t>010-3361-9106</t>
    <phoneticPr fontId="1" type="noConversion"/>
  </si>
  <si>
    <t>문 열어놓음</t>
    <phoneticPr fontId="1" type="noConversion"/>
  </si>
  <si>
    <t>010-3329-1250</t>
    <phoneticPr fontId="1" type="noConversion"/>
  </si>
  <si>
    <t>구의동 252-49 2층</t>
    <phoneticPr fontId="1" type="noConversion"/>
  </si>
  <si>
    <t>6000/60 가능</t>
    <phoneticPr fontId="1" type="noConversion"/>
  </si>
  <si>
    <t>010-8294-2660 할머니</t>
    <phoneticPr fontId="1" type="noConversion"/>
  </si>
  <si>
    <t>입주 빠를수록 좋음, 0624</t>
    <phoneticPr fontId="1" type="noConversion"/>
  </si>
  <si>
    <t>비번 000000</t>
    <phoneticPr fontId="1" type="noConversion"/>
  </si>
  <si>
    <t>로젠스톤 1005호</t>
    <phoneticPr fontId="1" type="noConversion"/>
  </si>
  <si>
    <t>입주 빠를수록 좋음</t>
    <phoneticPr fontId="1" type="noConversion"/>
  </si>
  <si>
    <t>구의동 239-66 1층</t>
    <phoneticPr fontId="1" type="noConversion"/>
  </si>
  <si>
    <t>010-9932-3034 할머니</t>
    <phoneticPr fontId="1" type="noConversion"/>
  </si>
  <si>
    <t>공실, 기본 주차 1대, 추가 2대 가능
추가시 1대당 10만원
2580</t>
    <phoneticPr fontId="1" type="noConversion"/>
  </si>
  <si>
    <t>공실, 기본 주차 1대, 추가 2대 가능
추가시 1대당 10만원</t>
    <phoneticPr fontId="1" type="noConversion"/>
  </si>
  <si>
    <t>구의동 237-23 지층방2</t>
    <phoneticPr fontId="1" type="noConversion"/>
  </si>
  <si>
    <t>한달 여유</t>
    <phoneticPr fontId="1" type="noConversion"/>
  </si>
  <si>
    <t>010-5332-5909 아줌마
명의는 남자 이선황</t>
    <phoneticPr fontId="1" type="noConversion"/>
  </si>
  <si>
    <t>010-6208-0627 아줌마
명의는 할머니 손점분</t>
    <phoneticPr fontId="1" type="noConversion"/>
  </si>
  <si>
    <t>11월 1일 퇴실</t>
    <phoneticPr fontId="1" type="noConversion"/>
  </si>
  <si>
    <t>010-9766-5226</t>
    <phoneticPr fontId="1" type="noConversion"/>
  </si>
  <si>
    <t>구의동 211-25 반지하</t>
    <phoneticPr fontId="1" type="noConversion"/>
  </si>
  <si>
    <t>10000/20, 14평 정도 된다함, 11월 7일 이후 가능
현재는 9000, LH로 살고 있다함</t>
    <phoneticPr fontId="1" type="noConversion"/>
  </si>
  <si>
    <t>010-5098-9278 아줌마</t>
    <phoneticPr fontId="1" type="noConversion"/>
  </si>
  <si>
    <t>010-2182-0305</t>
    <phoneticPr fontId="1" type="noConversion"/>
  </si>
  <si>
    <t>구의동 77-37 반지층 102호</t>
    <phoneticPr fontId="1" type="noConversion"/>
  </si>
  <si>
    <t>010-9954-5540</t>
    <phoneticPr fontId="1" type="noConversion"/>
  </si>
  <si>
    <t>날짜 협의</t>
    <phoneticPr fontId="1" type="noConversion"/>
  </si>
  <si>
    <t>010-7937-9137</t>
    <phoneticPr fontId="1" type="noConversion"/>
  </si>
  <si>
    <t>구의동 254-79 101호</t>
    <phoneticPr fontId="1" type="noConversion"/>
  </si>
  <si>
    <t>010-3798-7453</t>
    <phoneticPr fontId="1" type="noConversion"/>
  </si>
  <si>
    <t>010-9046-8332</t>
    <phoneticPr fontId="1" type="noConversion"/>
  </si>
  <si>
    <t>만기전 퇴실 세입자가 내놓음
입구 #4599 방 8331</t>
    <phoneticPr fontId="1" type="noConversion"/>
  </si>
  <si>
    <t>구의동 227-33 주인</t>
    <phoneticPr fontId="1" type="noConversion"/>
  </si>
  <si>
    <t>구의동 241-59 103호</t>
    <phoneticPr fontId="1" type="noConversion"/>
  </si>
  <si>
    <t>010-2259-9290 아저씨</t>
    <phoneticPr fontId="1" type="noConversion"/>
  </si>
  <si>
    <t>풀옵션, 0121</t>
    <phoneticPr fontId="1" type="noConversion"/>
  </si>
  <si>
    <t>구의동 229-7 3층 체육관</t>
    <phoneticPr fontId="1" type="noConversion"/>
  </si>
  <si>
    <t>010-3598-1404</t>
    <phoneticPr fontId="1" type="noConversion"/>
  </si>
  <si>
    <t>16000에도 해줄 해줄 의향 있음, 입주 협의 가능</t>
    <phoneticPr fontId="1" type="noConversion"/>
  </si>
  <si>
    <t>구의동 637-1 에덴빌 302호</t>
    <phoneticPr fontId="1" type="noConversion"/>
  </si>
  <si>
    <t>010-2733-7847
남자 박지현</t>
    <phoneticPr fontId="1" type="noConversion"/>
  </si>
  <si>
    <t>010-6669-4502 아저씨</t>
    <phoneticPr fontId="1" type="noConversion"/>
  </si>
  <si>
    <t>구의동 252-37
드림오피스텔 405호</t>
    <phoneticPr fontId="1" type="noConversion"/>
  </si>
  <si>
    <t>010-3899-3168</t>
    <phoneticPr fontId="1" type="noConversion"/>
  </si>
  <si>
    <t>주인거주, 옥상 창고, 거실 남동향</t>
    <phoneticPr fontId="1" type="noConversion"/>
  </si>
  <si>
    <t>명성아파트 401호</t>
    <phoneticPr fontId="1" type="noConversion"/>
  </si>
  <si>
    <t>010-3527-8065</t>
    <phoneticPr fontId="1" type="noConversion"/>
  </si>
  <si>
    <t>아직 내놓을지 미정</t>
    <phoneticPr fontId="1" type="noConversion"/>
  </si>
  <si>
    <t>13000 이라도 판다고 함 
세입자 8000 아직 안내준 듯, 혹시 매매하게 되면
반드시 체크, 비번 1111</t>
    <phoneticPr fontId="1" type="noConversion"/>
  </si>
  <si>
    <t>구의동 251-145 지층3호</t>
    <phoneticPr fontId="1" type="noConversion"/>
  </si>
  <si>
    <t>도배 해놓은 상태, 세탁기만 있음</t>
    <phoneticPr fontId="1" type="noConversion"/>
  </si>
  <si>
    <t>010-9178-3366 아저씨</t>
    <phoneticPr fontId="1" type="noConversion"/>
  </si>
  <si>
    <t>에어컨, 가스레인지, 냉장고 옵션
관리비예치금 200,100원</t>
    <phoneticPr fontId="1" type="noConversion"/>
  </si>
  <si>
    <t>구의동 649-4
명의 장애자 여</t>
    <phoneticPr fontId="1" type="noConversion"/>
  </si>
  <si>
    <t>010-2246-4932</t>
    <phoneticPr fontId="1" type="noConversion"/>
  </si>
  <si>
    <t>신도브래뉴 712호</t>
    <phoneticPr fontId="1" type="noConversion"/>
  </si>
  <si>
    <t>세금계산서 발행해서 사무실로 쓸 사람만</t>
    <phoneticPr fontId="1" type="noConversion"/>
  </si>
  <si>
    <t>010-4025-8085 아들</t>
    <phoneticPr fontId="1" type="noConversion"/>
  </si>
  <si>
    <t>010-4007-8085 아줌마</t>
    <phoneticPr fontId="1" type="noConversion"/>
  </si>
  <si>
    <t>신도브래뉴712호</t>
    <phoneticPr fontId="1" type="noConversion"/>
  </si>
  <si>
    <t>010-8895-4208 아줌마</t>
    <phoneticPr fontId="1" type="noConversion"/>
  </si>
  <si>
    <t>자양동 770 큰나무빌라 302호</t>
    <phoneticPr fontId="1" type="noConversion"/>
  </si>
  <si>
    <t>주인거주, 베란다 앞 뒤</t>
    <phoneticPr fontId="1" type="noConversion"/>
  </si>
  <si>
    <t>자양오피스텔 등기상 602호
문패상 702호</t>
    <phoneticPr fontId="1" type="noConversion"/>
  </si>
  <si>
    <t>010-2749-0786 남자</t>
    <phoneticPr fontId="1" type="noConversion"/>
  </si>
  <si>
    <t>구의동 242-24 502호</t>
    <phoneticPr fontId="1" type="noConversion"/>
  </si>
  <si>
    <t>구의동 242-24 601호
옥탑</t>
    <phoneticPr fontId="1" type="noConversion"/>
  </si>
  <si>
    <t>010-6358-4378</t>
    <phoneticPr fontId="1" type="noConversion"/>
  </si>
  <si>
    <t>11월 22일 예정, 인터넷 포함, 주인 201호 거주
주인 연락</t>
    <phoneticPr fontId="1" type="noConversion"/>
  </si>
  <si>
    <t>구의동 225-75 301호</t>
    <phoneticPr fontId="1" type="noConversion"/>
  </si>
  <si>
    <t>구의동 225-75 401호</t>
    <phoneticPr fontId="1" type="noConversion"/>
  </si>
  <si>
    <t>구의동 225-75 302호</t>
    <phoneticPr fontId="1" type="noConversion"/>
  </si>
  <si>
    <t>구의동 225-75 402호</t>
    <phoneticPr fontId="1" type="noConversion"/>
  </si>
  <si>
    <t>입구 1212</t>
    <phoneticPr fontId="1" type="noConversion"/>
  </si>
  <si>
    <t>성지하이츠 1109호</t>
    <phoneticPr fontId="1" type="noConversion"/>
  </si>
  <si>
    <t>010-2530-0652</t>
    <phoneticPr fontId="1" type="noConversion"/>
  </si>
  <si>
    <t>010-2256-2714 아줌마
명의는 남자 진재윤</t>
    <phoneticPr fontId="1" type="noConversion"/>
  </si>
  <si>
    <t>17017*</t>
    <phoneticPr fontId="1" type="noConversion"/>
  </si>
  <si>
    <t>주인거주</t>
    <phoneticPr fontId="1" type="noConversion"/>
  </si>
  <si>
    <t>구의동 596-10 
힐카운티 10동 303호</t>
    <phoneticPr fontId="1" type="noConversion"/>
  </si>
  <si>
    <t>구의동 237-16 102호</t>
    <phoneticPr fontId="1" type="noConversion"/>
  </si>
  <si>
    <t>010-5357-5893</t>
    <phoneticPr fontId="1" type="noConversion"/>
  </si>
  <si>
    <t>서울</t>
    <phoneticPr fontId="1" type="noConversion"/>
  </si>
  <si>
    <t>날짜 1월 16일</t>
    <phoneticPr fontId="1" type="noConversion"/>
  </si>
  <si>
    <t>02-512-1662
010-5413-3651</t>
    <phoneticPr fontId="1" type="noConversion"/>
  </si>
  <si>
    <t>구의동 240-24 
금오주택 404호</t>
    <phoneticPr fontId="1" type="noConversion"/>
  </si>
  <si>
    <t>010-6264-9607</t>
    <phoneticPr fontId="1" type="noConversion"/>
  </si>
  <si>
    <t>010-2856-6374 아줌마</t>
    <phoneticPr fontId="1" type="noConversion"/>
  </si>
  <si>
    <t>010-8766-0212
명의 여자 송정임</t>
    <phoneticPr fontId="1" type="noConversion"/>
  </si>
  <si>
    <t>자양동 612-33</t>
    <phoneticPr fontId="1" type="noConversion"/>
  </si>
  <si>
    <t>혜민부동산</t>
    <phoneticPr fontId="1" type="noConversion"/>
  </si>
  <si>
    <t>구의동 251-124 옥탑</t>
    <phoneticPr fontId="1" type="noConversion"/>
  </si>
  <si>
    <t>010-8208-0503
455-4777</t>
    <phoneticPr fontId="1" type="noConversion"/>
  </si>
  <si>
    <t>에어컨, 세탁기, 냉장고, 가스렌지, 열쇠 
500/30도 괜찮음</t>
    <phoneticPr fontId="1" type="noConversion"/>
  </si>
  <si>
    <t>자양힐아파트 404호</t>
    <phoneticPr fontId="1" type="noConversion"/>
  </si>
  <si>
    <t>주거용 시설 꾸며져 있음
붙박이장 안뜯어내고 싶음, 비번 1122</t>
    <phoneticPr fontId="1" type="noConversion"/>
  </si>
  <si>
    <t>11월 25일 퇴실?</t>
    <phoneticPr fontId="1" type="noConversion"/>
  </si>
  <si>
    <t>구의동 653-6 옥탑</t>
    <phoneticPr fontId="1" type="noConversion"/>
  </si>
  <si>
    <t>에어컨, 세탁기, 냉장고, 가스렌지</t>
    <phoneticPr fontId="1" type="noConversion"/>
  </si>
  <si>
    <t>010-6266-0646</t>
    <phoneticPr fontId="1" type="noConversion"/>
  </si>
  <si>
    <t>010-5297-8748</t>
    <phoneticPr fontId="1" type="noConversion"/>
  </si>
  <si>
    <t>에어컨, 세탁기, 냉장고, 옷장, 인덕션
25103*</t>
    <phoneticPr fontId="1" type="noConversion"/>
  </si>
  <si>
    <t>010-2023-3422
명의는 여자 이영미</t>
    <phoneticPr fontId="1" type="noConversion"/>
  </si>
  <si>
    <t>구의동 212-27 201호</t>
    <phoneticPr fontId="1" type="noConversion"/>
  </si>
  <si>
    <t>수도세는 7000원 별도
비번 114200</t>
    <phoneticPr fontId="1" type="noConversion"/>
  </si>
  <si>
    <t>010-5231-4680</t>
    <phoneticPr fontId="1" type="noConversion"/>
  </si>
  <si>
    <t>010-9609-7407</t>
    <phoneticPr fontId="1" type="noConversion"/>
  </si>
  <si>
    <t>풀옵션, 11월 25일 퇴실, 주차 가능
2000/50도 가능</t>
    <phoneticPr fontId="1" type="noConversion"/>
  </si>
  <si>
    <t>3000/80에서 좀 조정 가능하다 함, 현재 공실
올 때 전화주라 함</t>
    <phoneticPr fontId="1" type="noConversion"/>
  </si>
  <si>
    <t>구의동 239-36 지층방2</t>
    <phoneticPr fontId="1" type="noConversion"/>
  </si>
  <si>
    <t>비번 1004</t>
    <phoneticPr fontId="1" type="noConversion"/>
  </si>
  <si>
    <t>010-5478-4289 아저씨
명의는 여자 구혜정</t>
    <phoneticPr fontId="1" type="noConversion"/>
  </si>
  <si>
    <t>구의동 252-12 202호</t>
    <phoneticPr fontId="1" type="noConversion"/>
  </si>
  <si>
    <t>010-3721-6529</t>
    <phoneticPr fontId="1" type="noConversion"/>
  </si>
  <si>
    <t>010-4169-9690</t>
    <phoneticPr fontId="1" type="noConversion"/>
  </si>
  <si>
    <t>관리비 수도, 인터넷, TV 포함, 입구 2580 방 3570</t>
    <phoneticPr fontId="1" type="noConversion"/>
  </si>
  <si>
    <t>구의동 224-42 1층1호</t>
    <phoneticPr fontId="1" type="noConversion"/>
  </si>
  <si>
    <t>010-3796-2038 곽상근 할아버지
010-9025-3072 신춘자 할머니</t>
    <phoneticPr fontId="1" type="noConversion"/>
  </si>
  <si>
    <t>자양동 766-4 302호</t>
    <phoneticPr fontId="1" type="noConversion"/>
  </si>
  <si>
    <t>구의동 649-4 303호
등기는 203호</t>
    <phoneticPr fontId="1" type="noConversion"/>
  </si>
  <si>
    <t>주인 거주, 주차 부족(이면도로 주차)
8447</t>
    <phoneticPr fontId="1" type="noConversion"/>
  </si>
  <si>
    <t>구의동 654-1 2층</t>
    <phoneticPr fontId="1" type="noConversion"/>
  </si>
  <si>
    <t>엘베</t>
    <phoneticPr fontId="1" type="noConversion"/>
  </si>
  <si>
    <t>구의동 227-16 2층</t>
    <phoneticPr fontId="1" type="noConversion"/>
  </si>
  <si>
    <t>주방은 좀 좁고 거실은 있음</t>
    <phoneticPr fontId="1" type="noConversion"/>
  </si>
  <si>
    <t>자양동 766-4 
에코하임 602호</t>
    <phoneticPr fontId="1" type="noConversion"/>
  </si>
  <si>
    <t>열쇠, LH 가능
1층2호 투룸 11000 전세, 지층 모두 원룸 1호 500
2호 공실, 3호 300, 4호 200, 2층 방3 주인 거주</t>
    <phoneticPr fontId="1" type="noConversion"/>
  </si>
  <si>
    <t>자양동 625-6 지하1층</t>
    <phoneticPr fontId="1" type="noConversion"/>
  </si>
  <si>
    <t>010-4121-3694</t>
    <phoneticPr fontId="1" type="noConversion"/>
  </si>
  <si>
    <t xml:space="preserve">구의동 251-32 청양빌딩 501호 </t>
    <phoneticPr fontId="1" type="noConversion"/>
  </si>
  <si>
    <t>010-2701-0553, lg
엄마 아는 퇴직 경찰(성영교)</t>
    <phoneticPr fontId="1" type="noConversion"/>
  </si>
  <si>
    <t>로젠스톤 306호</t>
    <phoneticPr fontId="1" type="noConversion"/>
  </si>
  <si>
    <t>자율관리, 관리비 없음, 1625</t>
    <phoneticPr fontId="1" type="noConversion"/>
  </si>
  <si>
    <t>구의동 254-30 재테크 2층</t>
    <phoneticPr fontId="1" type="noConversion"/>
  </si>
  <si>
    <t>구의동 251-16 301호</t>
    <phoneticPr fontId="1" type="noConversion"/>
  </si>
  <si>
    <t>010-3515-9548 아줌마
명의는 딸 앞으로</t>
    <phoneticPr fontId="1" type="noConversion"/>
  </si>
  <si>
    <t>010-8504-5113 남자 간종삼?</t>
    <phoneticPr fontId="1" type="noConversion"/>
  </si>
  <si>
    <t>구의동 637-8 1층 가운데방</t>
    <phoneticPr fontId="1" type="noConversion"/>
  </si>
  <si>
    <t>동아부동산</t>
    <phoneticPr fontId="1" type="noConversion"/>
  </si>
  <si>
    <t>010-6354-5301</t>
    <phoneticPr fontId="1" type="noConversion"/>
  </si>
  <si>
    <t>구의동 252-57
원할머니 201호</t>
    <phoneticPr fontId="1" type="noConversion"/>
  </si>
  <si>
    <t>010-8897-7285</t>
    <phoneticPr fontId="1" type="noConversion"/>
  </si>
  <si>
    <t>구의동 647-4 반지층2호</t>
    <phoneticPr fontId="1" type="noConversion"/>
  </si>
  <si>
    <t>010-9449-5125 할머니
02-444-5125</t>
    <phoneticPr fontId="1" type="noConversion"/>
  </si>
  <si>
    <t>구의동 251-16 801호</t>
    <phoneticPr fontId="1" type="noConversion"/>
  </si>
  <si>
    <t>구의동 251-16 804호</t>
    <phoneticPr fontId="1" type="noConversion"/>
  </si>
  <si>
    <t>윤주식 상무 010-8741-7997</t>
    <phoneticPr fontId="1" type="noConversion"/>
  </si>
  <si>
    <t>구의동 220-59 1층</t>
    <phoneticPr fontId="1" type="noConversion"/>
  </si>
  <si>
    <t>이화</t>
    <phoneticPr fontId="1" type="noConversion"/>
  </si>
  <si>
    <t>권리 없음</t>
    <phoneticPr fontId="1" type="noConversion"/>
  </si>
  <si>
    <t>구의동 242-90 2층</t>
    <phoneticPr fontId="1" type="noConversion"/>
  </si>
  <si>
    <t>학사</t>
    <phoneticPr fontId="1" type="noConversion"/>
  </si>
  <si>
    <t>010-3728-4143 할아버지</t>
    <phoneticPr fontId="1" type="noConversion"/>
  </si>
  <si>
    <t>풀옵션, 수도비 1만원, 편지 넣는 초로색 장 위에 둠
뒷 발코니 있음</t>
    <phoneticPr fontId="1" type="noConversion"/>
  </si>
  <si>
    <t>에어컨, 세탁기, 냉장고, 가스렌지, 12월 3일 이후
630415*</t>
    <phoneticPr fontId="1" type="noConversion"/>
  </si>
  <si>
    <t>010-4437-2152 할아버지</t>
    <phoneticPr fontId="1" type="noConversion"/>
  </si>
  <si>
    <t>구의동 257-107 반지하</t>
    <phoneticPr fontId="1" type="noConversion"/>
  </si>
  <si>
    <t>구의동 251-176 901호</t>
    <phoneticPr fontId="1" type="noConversion"/>
  </si>
  <si>
    <t>010-4600-6004
02-454-6100</t>
    <phoneticPr fontId="1" type="noConversion"/>
  </si>
  <si>
    <t>서향, 화장실 작음</t>
    <phoneticPr fontId="1" type="noConversion"/>
  </si>
  <si>
    <t>구의동 251-176 902호</t>
    <phoneticPr fontId="1" type="noConversion"/>
  </si>
  <si>
    <t>동향, 화장실 작음</t>
    <phoneticPr fontId="1" type="noConversion"/>
  </si>
  <si>
    <t>구의동 222-63 1층 학원자리</t>
    <phoneticPr fontId="1" type="noConversion"/>
  </si>
  <si>
    <t>골드실장, 아는 주인</t>
    <phoneticPr fontId="1" type="noConversion"/>
  </si>
  <si>
    <t>구의동 241-49 지하1호</t>
    <phoneticPr fontId="1" type="noConversion"/>
  </si>
  <si>
    <t>옵션 다 되어있음 12월 13일날 공실</t>
    <phoneticPr fontId="1" type="noConversion"/>
  </si>
  <si>
    <t>010-6760-6914 아줌마</t>
    <phoneticPr fontId="1" type="noConversion"/>
  </si>
  <si>
    <t>구의동 646-3 102호</t>
    <phoneticPr fontId="1" type="noConversion"/>
  </si>
  <si>
    <t>010-2038-0991</t>
    <phoneticPr fontId="1" type="noConversion"/>
  </si>
  <si>
    <t>구의동 646-3 201호</t>
    <phoneticPr fontId="1" type="noConversion"/>
  </si>
  <si>
    <t>010-2460-3994</t>
    <phoneticPr fontId="1" type="noConversion"/>
  </si>
  <si>
    <t>010-2776-2644 아줌마</t>
    <phoneticPr fontId="1" type="noConversion"/>
  </si>
  <si>
    <t>만기 12월 15일, 12월 중순~말 사이에 이사
에어컨, 세탁기 옵션 비번 0217716</t>
    <phoneticPr fontId="1" type="noConversion"/>
  </si>
  <si>
    <t>열쇠 입구 소화전?쪽</t>
    <phoneticPr fontId="1" type="noConversion"/>
  </si>
  <si>
    <t>010-4055-0617</t>
    <phoneticPr fontId="1" type="noConversion"/>
  </si>
  <si>
    <t>구의동 239-44 402호</t>
    <phoneticPr fontId="1" type="noConversion"/>
  </si>
  <si>
    <t>비번 1212</t>
    <phoneticPr fontId="1" type="noConversion"/>
  </si>
  <si>
    <t>010-8028-5856</t>
    <phoneticPr fontId="1" type="noConversion"/>
  </si>
  <si>
    <t>자양동 771-21, 302호</t>
    <phoneticPr fontId="1" type="noConversion"/>
  </si>
  <si>
    <t>010-8452-7288 할머니 김생례</t>
    <phoneticPr fontId="1" type="noConversion"/>
  </si>
  <si>
    <t>구의동 241-52</t>
    <phoneticPr fontId="1" type="noConversion"/>
  </si>
  <si>
    <t>원룸 8개, 쓰리룸 2개</t>
    <phoneticPr fontId="1" type="noConversion"/>
  </si>
  <si>
    <t>날짜 협의, 2월 초 쯤 예상, 현재 2억4000에 거주
다가구, 4,5층 확장 위반, 일반대출만 가능
입구 호출이 안됨, 입구 비번 1212</t>
    <phoneticPr fontId="1" type="noConversion"/>
  </si>
  <si>
    <t>엘리트</t>
    <phoneticPr fontId="1" type="noConversion"/>
  </si>
  <si>
    <t>유림아파트 1층</t>
    <phoneticPr fontId="1" type="noConversion"/>
  </si>
  <si>
    <t>구의동 619-7 임송빌라 101호</t>
    <phoneticPr fontId="1" type="noConversion"/>
  </si>
  <si>
    <t>010-5480-0556</t>
    <phoneticPr fontId="1" type="noConversion"/>
  </si>
  <si>
    <t>1월 안으로 이사</t>
    <phoneticPr fontId="1" type="noConversion"/>
  </si>
  <si>
    <t>구의동 251-176 603,703,803호</t>
    <phoneticPr fontId="1" type="noConversion"/>
  </si>
  <si>
    <t>동향, 입구 1588</t>
    <phoneticPr fontId="1" type="noConversion"/>
  </si>
  <si>
    <t>구의동 251-17 102호</t>
    <phoneticPr fontId="1" type="noConversion"/>
  </si>
  <si>
    <t>대지 14.2평 준주거</t>
    <phoneticPr fontId="1" type="noConversion"/>
  </si>
  <si>
    <t>엘리베이터, 인터넷, TV 시청료, 주차 가능
1월 25일 예정, 협의는 좀 가능할 듯, 확장</t>
    <phoneticPr fontId="1" type="noConversion"/>
  </si>
  <si>
    <t>010-4104-2785 젊은남자
010-5068-7525 부인?</t>
    <phoneticPr fontId="1" type="noConversion"/>
  </si>
  <si>
    <t>010-4177-1717
아줌마 정금자</t>
    <phoneticPr fontId="1" type="noConversion"/>
  </si>
  <si>
    <t>646-4 주인</t>
    <phoneticPr fontId="1" type="noConversion"/>
  </si>
  <si>
    <t>성지하이츠 1102호</t>
    <phoneticPr fontId="1" type="noConversion"/>
  </si>
  <si>
    <t>010-2420-9594</t>
    <phoneticPr fontId="1" type="noConversion"/>
  </si>
  <si>
    <t>1000/55도 가능</t>
    <phoneticPr fontId="1" type="noConversion"/>
  </si>
  <si>
    <t>자양동 227-102
드림하이빌 1차 702호</t>
    <phoneticPr fontId="1" type="noConversion"/>
  </si>
  <si>
    <t>010-2321-7431 아줌마</t>
    <phoneticPr fontId="1" type="noConversion"/>
  </si>
  <si>
    <t>010-5532-8743</t>
    <phoneticPr fontId="1" type="noConversion"/>
  </si>
  <si>
    <t>010-3248-1058 아줌마 홍미경</t>
    <phoneticPr fontId="1" type="noConversion"/>
  </si>
  <si>
    <t>구의동 252-3 301호</t>
    <phoneticPr fontId="1" type="noConversion"/>
  </si>
  <si>
    <t>풀옵션 관리비 수도포함 3만원
비번 7173</t>
    <phoneticPr fontId="1" type="noConversion"/>
  </si>
  <si>
    <t>010-6209-6675 할머니
명의는 남자 이재수</t>
    <phoneticPr fontId="1" type="noConversion"/>
  </si>
  <si>
    <t>자양동 766-13 403호</t>
    <phoneticPr fontId="1" type="noConversion"/>
  </si>
  <si>
    <t>010-5644-7925</t>
    <phoneticPr fontId="1" type="noConversion"/>
  </si>
  <si>
    <t>성지하이츠 709호</t>
    <phoneticPr fontId="1" type="noConversion"/>
  </si>
  <si>
    <t>만기는 2월, 1월 퇴실 희망
7000~1000/55 조정 가능</t>
    <phoneticPr fontId="1" type="noConversion"/>
  </si>
  <si>
    <t>010-3726-9539
이강애부동산으로 연락</t>
    <phoneticPr fontId="1" type="noConversion"/>
  </si>
  <si>
    <t>세입자가 이강애 통해 내놓음. 구로쪽으로 이사 간다 함
비번은 132580</t>
    <phoneticPr fontId="1" type="noConversion"/>
  </si>
  <si>
    <t>구의동 252-135 303호</t>
    <phoneticPr fontId="1" type="noConversion"/>
  </si>
  <si>
    <t>010-8442-1204</t>
    <phoneticPr fontId="1" type="noConversion"/>
  </si>
  <si>
    <t>010-5245-1230</t>
    <phoneticPr fontId="1" type="noConversion"/>
  </si>
  <si>
    <t>010-3701-2301</t>
    <phoneticPr fontId="1" type="noConversion"/>
  </si>
  <si>
    <t>위반 있는데 4번 냈다 함</t>
    <phoneticPr fontId="1" type="noConversion"/>
  </si>
  <si>
    <t>010-2038-0136</t>
    <phoneticPr fontId="1" type="noConversion"/>
  </si>
  <si>
    <t>성지하이츠 501호</t>
    <phoneticPr fontId="1" type="noConversion"/>
  </si>
  <si>
    <t>구의동 252-37 
드림오피스텔 701호</t>
    <phoneticPr fontId="1" type="noConversion"/>
  </si>
  <si>
    <t>입구 경비 열쇠 0022, 방 0000</t>
    <phoneticPr fontId="1" type="noConversion"/>
  </si>
  <si>
    <t>관리비 인터넷 포함, 32000에 광고중
종5191, 방1234</t>
    <phoneticPr fontId="1" type="noConversion"/>
  </si>
  <si>
    <t>청양빌딩 805호</t>
    <phoneticPr fontId="1" type="noConversion"/>
  </si>
  <si>
    <t>비번 0000</t>
    <phoneticPr fontId="1" type="noConversion"/>
  </si>
  <si>
    <t>구의동 252-37
드림오피스텔 203호</t>
    <phoneticPr fontId="1" type="noConversion"/>
  </si>
  <si>
    <t>입구 경비 열쇠 0022, 비번 2482</t>
    <phoneticPr fontId="1" type="noConversion"/>
  </si>
  <si>
    <t>입구 경비 열쇠 0022, 비번 2580</t>
    <phoneticPr fontId="1" type="noConversion"/>
  </si>
  <si>
    <t>구의동 235-16
한양에버빌</t>
    <phoneticPr fontId="1" type="noConversion"/>
  </si>
  <si>
    <t>팔린듯..?</t>
    <phoneticPr fontId="1" type="noConversion"/>
  </si>
  <si>
    <t>구의동 633-17
드림스카이빌 404호</t>
    <phoneticPr fontId="1" type="noConversion"/>
  </si>
  <si>
    <t>연세 건물주 
김미자</t>
    <phoneticPr fontId="1" type="noConversion"/>
  </si>
  <si>
    <t>현 분양사무실, 6월 전까지 빼달라함
월세 200에서 내린 것, 부가세 별도
건대하이뷰 분양사무실에서 217호 열쇠 받으면 됨
6억이라도 매매, 월세 2000/160 부가세별도로 나감</t>
    <phoneticPr fontId="1" type="noConversion"/>
  </si>
  <si>
    <t>6억이라도 매매, 월세 2000/160 부가세별도로 임대중</t>
    <phoneticPr fontId="1" type="noConversion"/>
  </si>
  <si>
    <t>본인 교복점 이용중, 임대 중단</t>
    <phoneticPr fontId="1" type="noConversion"/>
  </si>
  <si>
    <t>구의동 649-4 101호(주차장)</t>
    <phoneticPr fontId="1" type="noConversion"/>
  </si>
  <si>
    <t>구의동 649-4 203호
등기 103호</t>
    <phoneticPr fontId="1" type="noConversion"/>
  </si>
  <si>
    <t>구의동 649-4 201호
등기 101호</t>
    <phoneticPr fontId="1" type="noConversion"/>
  </si>
  <si>
    <t>로젠스톤 903호</t>
    <phoneticPr fontId="1" type="noConversion"/>
  </si>
  <si>
    <t>1억/55 가능, 12월 29일 이사</t>
    <phoneticPr fontId="1" type="noConversion"/>
  </si>
  <si>
    <t>주인 거주, 주차 부족(이면도로 주차), 원래 방3개를
한 개 더 튼 것, 곧 계약할듯.. 연락달라했음. 8447</t>
    <phoneticPr fontId="1" type="noConversion"/>
  </si>
  <si>
    <t>29000에 광고중 현관 2580 방 0307*</t>
    <phoneticPr fontId="1" type="noConversion"/>
  </si>
  <si>
    <t>자양동 651-34 1층, 김밥집</t>
    <phoneticPr fontId="1" type="noConversion"/>
  </si>
  <si>
    <t>010-9272-4848</t>
    <phoneticPr fontId="1" type="noConversion"/>
  </si>
  <si>
    <t>권리 조정 가능</t>
    <phoneticPr fontId="1" type="noConversion"/>
  </si>
  <si>
    <t>구의동 251-45 402호</t>
    <phoneticPr fontId="1" type="noConversion"/>
  </si>
  <si>
    <t>구의동 251-45 403호</t>
    <phoneticPr fontId="1" type="noConversion"/>
  </si>
  <si>
    <t>구의동 211-50</t>
    <phoneticPr fontId="1" type="noConversion"/>
  </si>
  <si>
    <t>3층 방3 입주 가능, 1층 2억2000 방3, 2층은 2억5000 , 내부수리 전부 되어있음</t>
    <phoneticPr fontId="1" type="noConversion"/>
  </si>
  <si>
    <t>구의동 249-4 501호</t>
    <phoneticPr fontId="1" type="noConversion"/>
  </si>
  <si>
    <t>010-2806-8512</t>
    <phoneticPr fontId="1" type="noConversion"/>
  </si>
  <si>
    <t>입주는 2월 5일 이후, 2022년 4월 29일 만기로
계약 가능, 2인 이내 식구 원함
옥상 창고, 스탠드에어컨, 가스레인지 옵션
사진 문자로 받음</t>
    <phoneticPr fontId="1" type="noConversion"/>
  </si>
  <si>
    <t>010-6764-1225 임대인
아주머니
명의는 남자 전갑하</t>
    <phoneticPr fontId="1" type="noConversion"/>
  </si>
  <si>
    <t>구의동 254-114 4층</t>
    <phoneticPr fontId="1" type="noConversion"/>
  </si>
  <si>
    <t>010-2741-3219</t>
    <phoneticPr fontId="1" type="noConversion"/>
  </si>
  <si>
    <t>구의동 251-164 102호</t>
    <phoneticPr fontId="1" type="noConversion"/>
  </si>
  <si>
    <t>010-9109-0654</t>
    <phoneticPr fontId="1" type="noConversion"/>
  </si>
  <si>
    <t>구의동 200-7 302호</t>
    <phoneticPr fontId="1" type="noConversion"/>
  </si>
  <si>
    <t>010-5244-0369</t>
    <phoneticPr fontId="1" type="noConversion"/>
  </si>
  <si>
    <t>사진 카톡, 수수료0.2% 얘기함</t>
    <phoneticPr fontId="1" type="noConversion"/>
  </si>
  <si>
    <t>010-8949-0972 아줌마 이영실</t>
    <phoneticPr fontId="1" type="noConversion"/>
  </si>
  <si>
    <t>권상윤 남자</t>
    <phoneticPr fontId="1" type="noConversion"/>
  </si>
  <si>
    <t>1월 20일 이사</t>
    <phoneticPr fontId="1" type="noConversion"/>
  </si>
  <si>
    <t>구의동 257-2 301호</t>
    <phoneticPr fontId="1" type="noConversion"/>
  </si>
  <si>
    <t>구의동 241-92 101호</t>
    <phoneticPr fontId="1" type="noConversion"/>
  </si>
  <si>
    <t>010-5316-2036 아줌마</t>
    <phoneticPr fontId="1" type="noConversion"/>
  </si>
  <si>
    <t>구의동 252-132 옥탑</t>
    <phoneticPr fontId="1" type="noConversion"/>
  </si>
  <si>
    <t>010-4657-8667 할머니</t>
    <phoneticPr fontId="1" type="noConversion"/>
  </si>
  <si>
    <t>냉장고, 세탁기, 선풍기</t>
    <phoneticPr fontId="1" type="noConversion"/>
  </si>
  <si>
    <t>구의동 251-176</t>
    <phoneticPr fontId="1" type="noConversion"/>
  </si>
  <si>
    <t>이경애, 정은아, 소혜경, 소원천
최혜정 실장 010-5594-9660</t>
    <phoneticPr fontId="1" type="noConversion"/>
  </si>
  <si>
    <t>#3744#, 방 8831</t>
    <phoneticPr fontId="1" type="noConversion"/>
  </si>
  <si>
    <t>010-5231-4680
명의 남자 신태호</t>
    <phoneticPr fontId="1" type="noConversion"/>
  </si>
  <si>
    <t>구의동 251-51 305호</t>
    <phoneticPr fontId="1" type="noConversion"/>
  </si>
  <si>
    <t>1월 18일 퇴실</t>
    <phoneticPr fontId="1" type="noConversion"/>
  </si>
  <si>
    <t>010-3402-8779 아저씨
명의 차재영 KT</t>
    <phoneticPr fontId="1" type="noConversion"/>
  </si>
  <si>
    <t>관리비까지 해서 1000/50 해줄 의향 있다 함</t>
    <phoneticPr fontId="1" type="noConversion"/>
  </si>
  <si>
    <t>구의동 251-168 701, 702호</t>
    <phoneticPr fontId="1" type="noConversion"/>
  </si>
  <si>
    <t>구의동 251-121 403호</t>
    <phoneticPr fontId="1" type="noConversion"/>
  </si>
  <si>
    <t>인터넷 포함, 1월 16일 전으로
에어컨, 세탁기, 냉장고, 인덕션, 책상, 옷장</t>
    <phoneticPr fontId="1" type="noConversion"/>
  </si>
  <si>
    <t>010-8386-2000</t>
    <phoneticPr fontId="1" type="noConversion"/>
  </si>
  <si>
    <t>010-4026-4105</t>
    <phoneticPr fontId="1" type="noConversion"/>
  </si>
  <si>
    <t>구의동 227-33 주인
주식회사기영이렉션</t>
    <phoneticPr fontId="1" type="noConversion"/>
  </si>
  <si>
    <t>수리 되어 있음</t>
    <phoneticPr fontId="1" type="noConversion"/>
  </si>
  <si>
    <t>010-3215-5050 부동산임
010-7565-6896 ?</t>
    <phoneticPr fontId="1" type="noConversion"/>
  </si>
  <si>
    <t>구의동 257-87 1.5층</t>
    <phoneticPr fontId="1" type="noConversion"/>
  </si>
  <si>
    <t>선경 공유임</t>
    <phoneticPr fontId="1" type="noConversion"/>
  </si>
  <si>
    <t>구의동 248-24 1층</t>
    <phoneticPr fontId="1" type="noConversion"/>
  </si>
  <si>
    <t>충일</t>
    <phoneticPr fontId="1" type="noConversion"/>
  </si>
  <si>
    <t>보증금 조정 가능, 2월 15일 퇴실?</t>
    <phoneticPr fontId="1" type="noConversion"/>
  </si>
  <si>
    <t>구의동 221-4 202호</t>
    <phoneticPr fontId="1" type="noConversion"/>
  </si>
  <si>
    <t>010-6486-6725</t>
    <phoneticPr fontId="1" type="noConversion"/>
  </si>
  <si>
    <t>성지하이츠 707호</t>
    <phoneticPr fontId="1" type="noConversion"/>
  </si>
  <si>
    <t>옛날 농협 뒤쪽</t>
    <phoneticPr fontId="1" type="noConversion"/>
  </si>
  <si>
    <t>구의동 239-114 102호
(뒷문 따로)</t>
    <phoneticPr fontId="1" type="noConversion"/>
  </si>
  <si>
    <t>에어컨, 세탁기</t>
    <phoneticPr fontId="1" type="noConversion"/>
  </si>
  <si>
    <t>010-4633-7784</t>
    <phoneticPr fontId="1" type="noConversion"/>
  </si>
  <si>
    <t>주인세대 5층 방3,화2, 주인세대 보증금 2000/110 관리비 10만원
이행강제금 290만원 1년에, 투룸 1, 1.5룸 2개, 1층은 사무실(문구 도매점)</t>
    <phoneticPr fontId="1" type="noConversion"/>
  </si>
  <si>
    <t>구의동 252-57 지하1호</t>
    <phoneticPr fontId="1" type="noConversion"/>
  </si>
  <si>
    <t>010-8284-6579</t>
    <phoneticPr fontId="1" type="noConversion"/>
  </si>
  <si>
    <t>구의동 80-53 502호</t>
    <phoneticPr fontId="1" type="noConversion"/>
  </si>
  <si>
    <t>010-7595-6745</t>
    <phoneticPr fontId="1" type="noConversion"/>
  </si>
  <si>
    <t>로젠스톤</t>
    <phoneticPr fontId="1" type="noConversion"/>
  </si>
  <si>
    <t>2월22일 입주 3000/58 까지</t>
    <phoneticPr fontId="1" type="noConversion"/>
  </si>
  <si>
    <t>구의동 236-49 샤인빌 702호</t>
    <phoneticPr fontId="1" type="noConversion"/>
  </si>
  <si>
    <t>구의동 236-49 샤인빌 402호</t>
    <phoneticPr fontId="1" type="noConversion"/>
  </si>
  <si>
    <t>3월 4일 입주</t>
    <phoneticPr fontId="1" type="noConversion"/>
  </si>
  <si>
    <t>2월 28일 입주</t>
    <phoneticPr fontId="1" type="noConversion"/>
  </si>
  <si>
    <t>구의동 236-49 샤인빌 502호</t>
    <phoneticPr fontId="1" type="noConversion"/>
  </si>
  <si>
    <t>자양동 766-13 404호</t>
    <phoneticPr fontId="1" type="noConversion"/>
  </si>
  <si>
    <t>구의동 224-15 302호</t>
    <phoneticPr fontId="1" type="noConversion"/>
  </si>
  <si>
    <t>자양동 769-4 피렌체 601호</t>
    <phoneticPr fontId="1" type="noConversion"/>
  </si>
  <si>
    <t>010-7192-8230</t>
    <phoneticPr fontId="1" type="noConversion"/>
  </si>
  <si>
    <t>649-4 주인</t>
    <phoneticPr fontId="1" type="noConversion"/>
  </si>
  <si>
    <t>안방 서향 ,1234*, 1234*</t>
    <phoneticPr fontId="1" type="noConversion"/>
  </si>
  <si>
    <t>010-8495-9223
안상용 남자 알뜰 SKT</t>
    <phoneticPr fontId="1" type="noConversion"/>
  </si>
  <si>
    <t>010-2241-5823</t>
    <phoneticPr fontId="1" type="noConversion"/>
  </si>
  <si>
    <t>010-6251-1461</t>
    <phoneticPr fontId="1" type="noConversion"/>
  </si>
  <si>
    <t>구의동 251-49 2층 사무실</t>
    <phoneticPr fontId="1" type="noConversion"/>
  </si>
  <si>
    <t>성지하이츠 1003호</t>
    <phoneticPr fontId="1" type="noConversion"/>
  </si>
  <si>
    <t>010-3244-2557</t>
    <phoneticPr fontId="1" type="noConversion"/>
  </si>
  <si>
    <t>010-5013-5369 엄마
010-5351-1497 아들</t>
    <phoneticPr fontId="1" type="noConversion"/>
  </si>
  <si>
    <t>구의동 236-16 다가구 전체</t>
    <phoneticPr fontId="1" type="noConversion"/>
  </si>
  <si>
    <t>2층 거주, 총 5세대, 지하 1호 500/40, 지하 2호 2000/25, 1층 1호 13000, 2호 4000/35, 2층 방3개, 화장실 1,
옥탑 방1,  주인세대랑 붙어있어서 임대는 어려움, 세입자 집들 보일러 다 갈았음,
지하 1호, 지상1호는 리모델링, 2층은 5년전에 전체 리모델링
평당 3200</t>
    <phoneticPr fontId="1" type="noConversion"/>
  </si>
  <si>
    <t>010-2999-9436 며느님
010-3001-7723 거주자 어머니</t>
    <phoneticPr fontId="1" type="noConversion"/>
  </si>
  <si>
    <t>로젠스톤 805호</t>
    <phoneticPr fontId="1" type="noConversion"/>
  </si>
  <si>
    <t>로젠스톤 905호</t>
    <phoneticPr fontId="1" type="noConversion"/>
  </si>
  <si>
    <t>보증금 조정 가능, 2월 1일 입주 가능</t>
    <phoneticPr fontId="1" type="noConversion"/>
  </si>
  <si>
    <t>자양동 768-1 동부파크 B03호</t>
    <phoneticPr fontId="1" type="noConversion"/>
  </si>
  <si>
    <t>010-8848-4532</t>
    <phoneticPr fontId="1" type="noConversion"/>
  </si>
  <si>
    <t>구의동 237-16</t>
    <phoneticPr fontId="1" type="noConversion"/>
  </si>
  <si>
    <t>주인거주, 주인 3층 방3</t>
    <phoneticPr fontId="1" type="noConversion"/>
  </si>
  <si>
    <t>현관은 1314 인터넷 되어있음
5000/50 가능 만기는 3월 말, 입주 협의</t>
    <phoneticPr fontId="1" type="noConversion"/>
  </si>
  <si>
    <t>010-2524-6162</t>
    <phoneticPr fontId="1" type="noConversion"/>
  </si>
  <si>
    <t>이사는 최대한 빨리
세입자가 내놓음 2179*</t>
    <phoneticPr fontId="1" type="noConversion"/>
  </si>
  <si>
    <t>구의동 239-83 지하101호</t>
    <phoneticPr fontId="1" type="noConversion"/>
  </si>
  <si>
    <t>010-8918-5118</t>
    <phoneticPr fontId="1" type="noConversion"/>
  </si>
  <si>
    <t>구의동 257-90 101호, 102호</t>
    <phoneticPr fontId="1" type="noConversion"/>
  </si>
  <si>
    <t>010-3545-2381</t>
    <phoneticPr fontId="1" type="noConversion"/>
  </si>
  <si>
    <t>싱크대 곧 들어감, 붙박이장
전입신고 안할 사람</t>
    <phoneticPr fontId="1" type="noConversion"/>
  </si>
  <si>
    <t>진주2차 나동 101호</t>
    <phoneticPr fontId="1" type="noConversion"/>
  </si>
  <si>
    <t>010-8788-4382</t>
    <phoneticPr fontId="1" type="noConversion"/>
  </si>
  <si>
    <t>3월 25일</t>
    <phoneticPr fontId="1" type="noConversion"/>
  </si>
  <si>
    <t>010-3712-3950</t>
    <phoneticPr fontId="1" type="noConversion"/>
  </si>
  <si>
    <t>구의동 653-1 203호</t>
    <phoneticPr fontId="1" type="noConversion"/>
  </si>
  <si>
    <t>010-6396-8923 할머니</t>
    <phoneticPr fontId="1" type="noConversion"/>
  </si>
  <si>
    <t>에어컨, 가스레인지, 장롱까지
전화걸면 문열어준다 함</t>
    <phoneticPr fontId="1" type="noConversion"/>
  </si>
  <si>
    <t>구의동 239-55 102호</t>
    <phoneticPr fontId="1" type="noConversion"/>
  </si>
  <si>
    <t>010-5730-0517
이경자 모바일인증 다안됨</t>
    <phoneticPr fontId="1" type="noConversion"/>
  </si>
  <si>
    <t>이상훈 사장(현사장님)</t>
    <phoneticPr fontId="1" type="noConversion"/>
  </si>
  <si>
    <t>구의동 234-11 203호</t>
    <phoneticPr fontId="1" type="noConversion"/>
  </si>
  <si>
    <t>지정주차 하고 3만원, 관리비 인터넷 포함
3월 9일 이사는 간다/ 더 빨리도 가능
거실 있고, 통베란다 있고, 세탁실 있음
세입자 내놓은 물건, 만기전 퇴실</t>
    <phoneticPr fontId="1" type="noConversion"/>
  </si>
  <si>
    <t>세금계산서, 올수리, 에어컨, 냉장고, 가스렌지, 업무용</t>
    <phoneticPr fontId="1" type="noConversion"/>
  </si>
  <si>
    <t>구의동 592-7 1.5층</t>
    <phoneticPr fontId="1" type="noConversion"/>
  </si>
  <si>
    <t>010-5257-3926</t>
    <phoneticPr fontId="1" type="noConversion"/>
  </si>
  <si>
    <t>구의동 248-85 301호</t>
    <phoneticPr fontId="1" type="noConversion"/>
  </si>
  <si>
    <t>집에 있다고 벨누르라함</t>
    <phoneticPr fontId="1" type="noConversion"/>
  </si>
  <si>
    <t>은혜에도 내놨다고 함, 사진 싫다고 함</t>
    <phoneticPr fontId="1" type="noConversion"/>
  </si>
  <si>
    <t>자양동 769-1 노블스카이 202호</t>
    <phoneticPr fontId="1" type="noConversion"/>
  </si>
  <si>
    <t>010-8454-3207 박은정
02-453-3374</t>
    <phoneticPr fontId="1" type="noConversion"/>
  </si>
  <si>
    <t>구의동 251-177
솔렌시아 1차 802호</t>
    <phoneticPr fontId="1" type="noConversion"/>
  </si>
  <si>
    <t>010-9336-1357
윤희정 여자</t>
    <phoneticPr fontId="1" type="noConversion"/>
  </si>
  <si>
    <t>010-9125-4853 할머니
명의는 남자 윤신학</t>
    <phoneticPr fontId="1" type="noConversion"/>
  </si>
  <si>
    <t>14000 전세도 가능, 집에 사람 주로 있음
근생임, 3월 말 정도 퇴실</t>
    <phoneticPr fontId="1" type="noConversion"/>
  </si>
  <si>
    <t>구의동 253-29 303호</t>
    <phoneticPr fontId="1" type="noConversion"/>
  </si>
  <si>
    <t>010-7421-1159 남자</t>
    <phoneticPr fontId="1" type="noConversion"/>
  </si>
  <si>
    <t>8928 비번, 3월 10~20일 희망 (3월 말까진 가능)</t>
    <phoneticPr fontId="1" type="noConversion"/>
  </si>
  <si>
    <t>010-7421-1159 남자
명의는 딸인듯 이아영</t>
    <phoneticPr fontId="1" type="noConversion"/>
  </si>
  <si>
    <t>짐 언제든지 빠지고 아무때나 볼 수 있음
에어컨, 세탁기, 인덕션레인지
비번 900602</t>
    <phoneticPr fontId="1" type="noConversion"/>
  </si>
  <si>
    <t>구의동 248-148 
한강빌 202호</t>
    <phoneticPr fontId="1" type="noConversion"/>
  </si>
  <si>
    <t>구의동 252-108 반지하101호</t>
    <phoneticPr fontId="1" type="noConversion"/>
  </si>
  <si>
    <t>010-5000-4915 할아버지</t>
    <phoneticPr fontId="1" type="noConversion"/>
  </si>
  <si>
    <t>3월말 ~ 4월초 퇴실</t>
    <phoneticPr fontId="1" type="noConversion"/>
  </si>
  <si>
    <t>자양동 770-31 301호</t>
    <phoneticPr fontId="1" type="noConversion"/>
  </si>
  <si>
    <t>010-9132-0152</t>
    <phoneticPr fontId="1" type="noConversion"/>
  </si>
  <si>
    <t>문 열어 놓음</t>
    <phoneticPr fontId="1" type="noConversion"/>
  </si>
  <si>
    <t>자양동 770-31 201호</t>
    <phoneticPr fontId="1" type="noConversion"/>
  </si>
  <si>
    <t>010-2722-1298</t>
  </si>
  <si>
    <t>늘봄</t>
    <phoneticPr fontId="1" type="noConversion"/>
  </si>
  <si>
    <t>구의동 221-68</t>
    <phoneticPr fontId="1" type="noConversion"/>
  </si>
  <si>
    <t>자양동 634-15</t>
    <phoneticPr fontId="1" type="noConversion"/>
  </si>
  <si>
    <t>구의동 232-23</t>
    <phoneticPr fontId="1" type="noConversion"/>
  </si>
  <si>
    <t>3층 주인 거주중</t>
    <phoneticPr fontId="1" type="noConversion"/>
  </si>
  <si>
    <t>SK부동산 실장</t>
    <phoneticPr fontId="1" type="noConversion"/>
  </si>
  <si>
    <t>지층 투룸 2개 B01호 1억, B02호 9000
1층 투룸 2개 5500/30, 3500/40
2층 201호 5000/45, 202호 14000
3층 방3 주인 거주</t>
    <phoneticPr fontId="1" type="noConversion"/>
  </si>
  <si>
    <t>구의동 257-10</t>
    <phoneticPr fontId="1" type="noConversion"/>
  </si>
  <si>
    <t>302호만 나갔다고 함</t>
    <phoneticPr fontId="1" type="noConversion"/>
  </si>
  <si>
    <t>자양동 775-13 301호?</t>
    <phoneticPr fontId="1" type="noConversion"/>
  </si>
  <si>
    <t>자양동 775-13 401호</t>
    <phoneticPr fontId="1" type="noConversion"/>
  </si>
  <si>
    <t>확장</t>
    <phoneticPr fontId="1" type="noConversion"/>
  </si>
  <si>
    <t>자양동 775-13 402호</t>
    <phoneticPr fontId="1" type="noConversion"/>
  </si>
  <si>
    <t>4월 9일</t>
    <phoneticPr fontId="1" type="noConversion"/>
  </si>
  <si>
    <t>구의동 227-33 주인
이름 전양희</t>
    <phoneticPr fontId="1" type="noConversion"/>
  </si>
  <si>
    <t>논현동 158-8 빨래방</t>
    <phoneticPr fontId="1" type="noConversion"/>
  </si>
  <si>
    <t>김승준 이사님</t>
    <phoneticPr fontId="1" type="noConversion"/>
  </si>
  <si>
    <t>구의동 648-8 지하1호</t>
    <phoneticPr fontId="1" type="noConversion"/>
  </si>
  <si>
    <t>010-8108-4436</t>
    <phoneticPr fontId="1" type="noConversion"/>
  </si>
  <si>
    <t>010-3125-6018 할머니</t>
    <phoneticPr fontId="1" type="noConversion"/>
  </si>
  <si>
    <t>구의동 251-149 
성동식당 403호</t>
    <phoneticPr fontId="1" type="noConversion"/>
  </si>
  <si>
    <t>구의동 251-149
성동식당 301호</t>
    <phoneticPr fontId="1" type="noConversion"/>
  </si>
  <si>
    <t>주인세대 401호
월세는 1층, 5층에서 나오는 금액
금액 올려서 나중에 다시 판다고함
광고시 주소는 빼달라고 함</t>
    <phoneticPr fontId="1" type="noConversion"/>
  </si>
  <si>
    <t>010-4814-2397 
한흥수 할아버지</t>
    <phoneticPr fontId="1" type="noConversion"/>
  </si>
  <si>
    <t>14800이나 14500도 매매함</t>
    <phoneticPr fontId="1" type="noConversion"/>
  </si>
  <si>
    <t>전홍집</t>
    <phoneticPr fontId="1" type="noConversion"/>
  </si>
  <si>
    <t>구의동 208-81 B동 302호</t>
    <phoneticPr fontId="1" type="noConversion"/>
  </si>
  <si>
    <t>1000/4 조정 가능, 입주 4월 1일?
주차비 별도 없음, 지정 주차</t>
    <phoneticPr fontId="1" type="noConversion"/>
  </si>
  <si>
    <t>구의동 236-49 샤인빌 203호?
201호?</t>
    <phoneticPr fontId="1" type="noConversion"/>
  </si>
  <si>
    <t>010-3649-2496</t>
    <phoneticPr fontId="1" type="noConversion"/>
  </si>
  <si>
    <t>구의동 640-1 더프라임 301호</t>
    <phoneticPr fontId="1" type="noConversion"/>
  </si>
  <si>
    <t>구의동 248-121</t>
    <phoneticPr fontId="1" type="noConversion"/>
  </si>
  <si>
    <t>010-3687-4721 김현순 아줌마 kt</t>
    <phoneticPr fontId="1" type="noConversion"/>
  </si>
  <si>
    <t>X</t>
    <phoneticPr fontId="1" type="noConversion"/>
  </si>
  <si>
    <t>연락(어머니):010-3655-4852
연락(거주자):010-2076-4852
명의자: 010-3740-4852</t>
    <phoneticPr fontId="1" type="noConversion"/>
  </si>
  <si>
    <t>구의동 225-75 303호</t>
    <phoneticPr fontId="1" type="noConversion"/>
  </si>
  <si>
    <t>구의동 249-32 202호</t>
    <phoneticPr fontId="1" type="noConversion"/>
  </si>
  <si>
    <t>비번 1111</t>
    <phoneticPr fontId="1" type="noConversion"/>
  </si>
  <si>
    <t>010-8881-5511 아줌마</t>
    <phoneticPr fontId="1" type="noConversion"/>
  </si>
  <si>
    <t>5월 16일 예정? 실장이라는 사람한테 연락하라 함
엄마가 안다는데 누구?</t>
    <phoneticPr fontId="1" type="noConversion"/>
  </si>
  <si>
    <t>오순자?</t>
    <phoneticPr fontId="1" type="noConversion"/>
  </si>
  <si>
    <t>구의동 248-137 
엄탕건물 301호</t>
    <phoneticPr fontId="1" type="noConversion"/>
  </si>
  <si>
    <t>구의동 653-10 301호</t>
    <phoneticPr fontId="1" type="noConversion"/>
  </si>
  <si>
    <t>성지하이츠 1006호</t>
    <phoneticPr fontId="1" type="noConversion"/>
  </si>
  <si>
    <t>비번 0921</t>
    <phoneticPr fontId="1" type="noConversion"/>
  </si>
  <si>
    <t>010-9095-2839 할머니 어영자 KT</t>
    <phoneticPr fontId="1" type="noConversion"/>
  </si>
  <si>
    <t>구의동 254-33 반지하 102호</t>
    <phoneticPr fontId="1" type="noConversion"/>
  </si>
  <si>
    <t>4월 10일 이사</t>
    <phoneticPr fontId="1" type="noConversion"/>
  </si>
  <si>
    <t>010-6652-2406</t>
    <phoneticPr fontId="1" type="noConversion"/>
  </si>
  <si>
    <t>구의동 252-66 1층 짬뽕집</t>
    <phoneticPr fontId="1" type="noConversion"/>
  </si>
  <si>
    <t>여자 추정애 010-7922-6598</t>
    <phoneticPr fontId="1" type="noConversion"/>
  </si>
  <si>
    <t>짬뽕 시설 되어있음. 권리 없이 시설</t>
    <phoneticPr fontId="1" type="noConversion"/>
  </si>
  <si>
    <t>구의동 643-9 4층</t>
    <phoneticPr fontId="1" type="noConversion"/>
  </si>
  <si>
    <t>010-5247-3467</t>
    <phoneticPr fontId="1" type="noConversion"/>
  </si>
  <si>
    <t>4월 24일 만기, 에어컨, 주차 가능</t>
    <phoneticPr fontId="1" type="noConversion"/>
  </si>
  <si>
    <t>신도브래뉴 408호</t>
    <phoneticPr fontId="1" type="noConversion"/>
  </si>
  <si>
    <t>010-9083-5862</t>
    <phoneticPr fontId="1" type="noConversion"/>
  </si>
  <si>
    <t>010-4747-9707 할아버지</t>
    <phoneticPr fontId="1" type="noConversion"/>
  </si>
  <si>
    <t>신도지하주인</t>
    <phoneticPr fontId="1" type="noConversion"/>
  </si>
  <si>
    <t>구의동 257-5 2층</t>
    <phoneticPr fontId="1" type="noConversion"/>
  </si>
  <si>
    <t>동원</t>
    <phoneticPr fontId="1" type="noConversion"/>
  </si>
  <si>
    <t>대신</t>
    <phoneticPr fontId="1" type="noConversion"/>
  </si>
  <si>
    <t>구의동 237-36 1층</t>
    <phoneticPr fontId="1" type="noConversion"/>
  </si>
  <si>
    <t>화양동 19-39 
YN웰하우스 601호</t>
    <phoneticPr fontId="1" type="noConversion"/>
  </si>
  <si>
    <t>구의역 래미안 자양동 859
사무실 217호</t>
    <phoneticPr fontId="1" type="noConversion"/>
  </si>
  <si>
    <t>구의동 242-133 301호</t>
    <phoneticPr fontId="1" type="noConversion"/>
  </si>
  <si>
    <t>임애자 아줌마</t>
    <phoneticPr fontId="1" type="noConversion"/>
  </si>
  <si>
    <t>입구 1212, 25000에 광고중</t>
    <phoneticPr fontId="1" type="noConversion"/>
  </si>
  <si>
    <t>로젠스톤 205호</t>
    <phoneticPr fontId="1" type="noConversion"/>
  </si>
  <si>
    <t>010-5527-2356 한경화 여자</t>
    <phoneticPr fontId="1" type="noConversion"/>
  </si>
  <si>
    <t>010-5136-5211</t>
    <phoneticPr fontId="1" type="noConversion"/>
  </si>
  <si>
    <t>010-8838-6707</t>
    <phoneticPr fontId="1" type="noConversion"/>
  </si>
  <si>
    <t>구의동 210-79 205호</t>
    <phoneticPr fontId="1" type="noConversion"/>
  </si>
  <si>
    <t>010-8889-6950 진희네 아줌마</t>
    <phoneticPr fontId="1" type="noConversion"/>
  </si>
  <si>
    <t>010-4366-3887</t>
    <phoneticPr fontId="1" type="noConversion"/>
  </si>
  <si>
    <t>관리비 계단청소, 정화조 포함
옵션 세탁기, 냉장고, 에어컨, 가스렌지</t>
    <phoneticPr fontId="1" type="noConversion"/>
  </si>
  <si>
    <t>구의동 241-13 1층</t>
    <phoneticPr fontId="1" type="noConversion"/>
  </si>
  <si>
    <t>010-8305-8590</t>
    <phoneticPr fontId="1" type="noConversion"/>
  </si>
  <si>
    <t>주차 대문 앞에 가능하다 함, 3월 17일 사진 방문</t>
    <phoneticPr fontId="1" type="noConversion"/>
  </si>
  <si>
    <t>구의동 222-49 1.5층</t>
    <phoneticPr fontId="1" type="noConversion"/>
  </si>
  <si>
    <t>조은부동산(구 열린)</t>
    <phoneticPr fontId="1" type="noConversion"/>
  </si>
  <si>
    <t>010-5280-2470</t>
    <phoneticPr fontId="1" type="noConversion"/>
  </si>
  <si>
    <t>신도브래뉴 703호</t>
    <phoneticPr fontId="1" type="noConversion"/>
  </si>
  <si>
    <t>010-6628-9585</t>
    <phoneticPr fontId="1" type="noConversion"/>
  </si>
  <si>
    <t>010-6811-0846</t>
    <phoneticPr fontId="1" type="noConversion"/>
  </si>
  <si>
    <t>에어컨 옵션, 이중창, 비번 2580</t>
    <phoneticPr fontId="1" type="noConversion"/>
  </si>
  <si>
    <t>성지하이츠 1111호</t>
    <phoneticPr fontId="1" type="noConversion"/>
  </si>
  <si>
    <t>010-2376-2264</t>
    <phoneticPr fontId="1" type="noConversion"/>
  </si>
  <si>
    <t>에어컨, 가스레인지, 싱크대, 도배함, 0000*</t>
    <phoneticPr fontId="1" type="noConversion"/>
  </si>
  <si>
    <t>구의동 248-136 101호</t>
    <phoneticPr fontId="1" type="noConversion"/>
  </si>
  <si>
    <t>2000/40 가능, 4월 2일 퇴실</t>
    <phoneticPr fontId="1" type="noConversion"/>
  </si>
  <si>
    <t>010-3079-0453 할머니</t>
    <phoneticPr fontId="1" type="noConversion"/>
  </si>
  <si>
    <t>구의동 253-12 2층</t>
    <phoneticPr fontId="1" type="noConversion"/>
  </si>
  <si>
    <t>010-9570-0282</t>
    <phoneticPr fontId="1" type="noConversion"/>
  </si>
  <si>
    <t>교회자리, 시설되어있음</t>
    <phoneticPr fontId="1" type="noConversion"/>
  </si>
  <si>
    <t>구의동 253-12 302호</t>
    <phoneticPr fontId="1" type="noConversion"/>
  </si>
  <si>
    <t>1층에서 열어달라고 해야함</t>
    <phoneticPr fontId="1" type="noConversion"/>
  </si>
  <si>
    <t>구의동 251-165 201호</t>
    <phoneticPr fontId="1" type="noConversion"/>
  </si>
  <si>
    <t>청양 아들</t>
    <phoneticPr fontId="1" type="noConversion"/>
  </si>
  <si>
    <t>251-51 건물주</t>
    <phoneticPr fontId="1" type="noConversion"/>
  </si>
  <si>
    <t>가압류</t>
    <phoneticPr fontId="1" type="noConversion"/>
  </si>
  <si>
    <t>010-5222-7874 이종국</t>
    <phoneticPr fontId="1" type="noConversion"/>
  </si>
  <si>
    <t>구의동 257-90 주인세대</t>
    <phoneticPr fontId="1" type="noConversion"/>
  </si>
  <si>
    <t>010-3545-2381
할아버지(명의는 아들)</t>
    <phoneticPr fontId="1" type="noConversion"/>
  </si>
  <si>
    <t>구의동 207-41 301호</t>
    <phoneticPr fontId="1" type="noConversion"/>
  </si>
  <si>
    <t>010-4789-0075
강산부동산(광장동)</t>
    <phoneticPr fontId="1" type="noConversion"/>
  </si>
  <si>
    <t>엄마 아는 부동산, 입주 하시</t>
    <phoneticPr fontId="1" type="noConversion"/>
  </si>
  <si>
    <t>구의동 248-128 3층 독채</t>
    <phoneticPr fontId="1" type="noConversion"/>
  </si>
  <si>
    <t>전용 면적
 m2</t>
    <phoneticPr fontId="1" type="noConversion"/>
  </si>
  <si>
    <t>010-9021-7888 아줌마
명의는 남자 이동재</t>
    <phoneticPr fontId="1" type="noConversion"/>
  </si>
  <si>
    <t>구의동 252-13
명진아트빌 602호</t>
    <phoneticPr fontId="1" type="noConversion"/>
  </si>
  <si>
    <t>구의동 257-90 5층?</t>
    <phoneticPr fontId="1" type="noConversion"/>
  </si>
  <si>
    <t>010-7657-2156</t>
    <phoneticPr fontId="1" type="noConversion"/>
  </si>
  <si>
    <t>사업자 가능, 주거 가능</t>
    <phoneticPr fontId="1" type="noConversion"/>
  </si>
  <si>
    <t>5평 베란다, 칸막이는 필요없으면 치워줌, 
조금 조정 가능할 듯, 비번 7749</t>
    <phoneticPr fontId="1" type="noConversion"/>
  </si>
  <si>
    <t>010-5190-2505 거주자
010-9522-4020 엄마</t>
    <phoneticPr fontId="1" type="noConversion"/>
  </si>
  <si>
    <t>010-4727-5461</t>
    <phoneticPr fontId="1" type="noConversion"/>
  </si>
  <si>
    <t>주인왈: 107평형(이 기준으로 관리비
평당 12000원), 전용 75평
근데 공부상 107평형 아닌 듯
비워두었으나, 세입자 계약되어있는 상태, 세입자가 내놓음</t>
    <phoneticPr fontId="1" type="noConversion"/>
  </si>
  <si>
    <t>010-3669-5692 아들 명의자 김병훈
010-4272-8097 엄마</t>
    <phoneticPr fontId="1" type="noConversion"/>
  </si>
  <si>
    <t>더 큰건 35000?
입구 1225, 2층 1225, 3층 1234</t>
    <phoneticPr fontId="1" type="noConversion"/>
  </si>
  <si>
    <t>명의 김지원, 박용준
225-45 매수자</t>
    <phoneticPr fontId="1" type="noConversion"/>
  </si>
  <si>
    <t>구의동 65-14 202호</t>
    <phoneticPr fontId="1" type="noConversion"/>
  </si>
  <si>
    <t>구의동 65-14 201호</t>
    <phoneticPr fontId="1" type="noConversion"/>
  </si>
  <si>
    <t>구의동 65-14 301호</t>
    <phoneticPr fontId="1" type="noConversion"/>
  </si>
  <si>
    <t>010-3545-2381
할아버지(명의는 아들 이일환)</t>
    <phoneticPr fontId="1" type="noConversion"/>
  </si>
  <si>
    <t>010-9903-6263</t>
    <phoneticPr fontId="1" type="noConversion"/>
  </si>
  <si>
    <t>구의동 235-13 102동 501호</t>
    <phoneticPr fontId="1" type="noConversion"/>
  </si>
  <si>
    <t>해외로 가서 내부 있는거 전부 다 줄 수 있다?
주차가 안된다고..?</t>
    <phoneticPr fontId="1" type="noConversion"/>
  </si>
  <si>
    <t>구의동 234-9 우렁쌈밥짐</t>
    <phoneticPr fontId="1" type="noConversion"/>
  </si>
  <si>
    <t>기본 관리비 28만원, 주차 뒤에도 가능</t>
    <phoneticPr fontId="1" type="noConversion"/>
  </si>
  <si>
    <t>010-5243-9533</t>
    <phoneticPr fontId="1" type="noConversion"/>
  </si>
  <si>
    <t>면적(m2)</t>
    <phoneticPr fontId="1" type="noConversion"/>
  </si>
  <si>
    <t>분리형 구조, 입구 1225, 2층 1225, 3층 1234</t>
    <phoneticPr fontId="1" type="noConversion"/>
  </si>
  <si>
    <t>분리형</t>
    <phoneticPr fontId="1" type="noConversion"/>
  </si>
  <si>
    <t>사업자 등록</t>
    <phoneticPr fontId="1" type="noConversion"/>
  </si>
  <si>
    <t>노벨</t>
    <phoneticPr fontId="1" type="noConversion"/>
  </si>
  <si>
    <t>크레신타워 1509호</t>
    <phoneticPr fontId="1" type="noConversion"/>
  </si>
  <si>
    <t>010-3041-1513</t>
    <phoneticPr fontId="1" type="noConversion"/>
  </si>
  <si>
    <t>010-8789-6834</t>
    <phoneticPr fontId="1" type="noConversion"/>
  </si>
  <si>
    <t>안방 벽걸이 에어컨 놓고감,
4월 중순 이후 아무때나, 1주일 여유</t>
    <phoneticPr fontId="1" type="noConversion"/>
  </si>
  <si>
    <t>자양동 768-4 201호</t>
    <phoneticPr fontId="1" type="noConversion"/>
  </si>
  <si>
    <t>010-8336-2636</t>
    <phoneticPr fontId="1" type="noConversion"/>
  </si>
  <si>
    <t>4월 셋째주부터 가능, 에어컨 2대</t>
    <phoneticPr fontId="1" type="noConversion"/>
  </si>
  <si>
    <t>구의동 239-124 102호 지하인듯</t>
    <phoneticPr fontId="1" type="noConversion"/>
  </si>
  <si>
    <t>이름 임경애 여자
010-5219-8188 KT
딸:010-4766-7581</t>
    <phoneticPr fontId="1" type="noConversion"/>
  </si>
  <si>
    <t>010-5598-3066 할아버지?</t>
    <phoneticPr fontId="1" type="noConversion"/>
  </si>
  <si>
    <t>비번 8683</t>
    <phoneticPr fontId="1" type="noConversion"/>
  </si>
  <si>
    <t>010-2711-1513 (청양 아들)
010-7388-1513 (청양 사모님)</t>
    <phoneticPr fontId="1" type="noConversion"/>
  </si>
  <si>
    <t>010-2711-1513 (청양 아들, 이진우)
010-7388-1513 (청양 사모님)</t>
    <phoneticPr fontId="1" type="noConversion"/>
  </si>
  <si>
    <t>구의동 232-8 202호</t>
    <phoneticPr fontId="1" type="noConversion"/>
  </si>
  <si>
    <t>010-4488-0661</t>
    <phoneticPr fontId="1" type="noConversion"/>
  </si>
  <si>
    <t>010-8894-7889 이경신 남자
010-3208-8753 내놓은 사람(애플밸리)</t>
    <phoneticPr fontId="1" type="noConversion"/>
  </si>
  <si>
    <t>아델리아 203호</t>
    <phoneticPr fontId="1" type="noConversion"/>
  </si>
  <si>
    <t>아델리아 203호 계약자
010-2706-9387</t>
    <phoneticPr fontId="1" type="noConversion"/>
  </si>
  <si>
    <t>비번 1212, 평일에는 아무때나 보고 주말에는 전화
5월 20일 이후로 얻을사람 맞춰달라 함</t>
    <phoneticPr fontId="1" type="noConversion"/>
  </si>
  <si>
    <t>010-6669-4502</t>
    <phoneticPr fontId="1" type="noConversion"/>
  </si>
  <si>
    <t>로젠스톤 1105호</t>
    <phoneticPr fontId="1" type="noConversion"/>
  </si>
  <si>
    <t>보증금 조절 가능 1000/4 , 5월 25일 입주 가능</t>
    <phoneticPr fontId="1" type="noConversion"/>
  </si>
  <si>
    <t>이사 빨리도 가능</t>
    <phoneticPr fontId="1" type="noConversion"/>
  </si>
  <si>
    <t>구의동 231-34 102호</t>
    <phoneticPr fontId="1" type="noConversion"/>
  </si>
  <si>
    <t>에어컨, 세탁기, 가스렌지</t>
    <phoneticPr fontId="1" type="noConversion"/>
  </si>
  <si>
    <t>010-3391-6943</t>
    <phoneticPr fontId="1" type="noConversion"/>
  </si>
  <si>
    <t>구의동 252-57
원할머니 203호</t>
    <phoneticPr fontId="1" type="noConversion"/>
  </si>
  <si>
    <t>4월 19일 부터 방 볼수 있음, 공실은 아님, 날짜 협의
월세 51은 예전 기준. 확인해 봐야 함</t>
    <phoneticPr fontId="1" type="noConversion"/>
  </si>
  <si>
    <t>010-9905-3752</t>
    <phoneticPr fontId="1" type="noConversion"/>
  </si>
  <si>
    <t>웰츠 407호</t>
    <phoneticPr fontId="1" type="noConversion"/>
  </si>
  <si>
    <t>010-3402-8779</t>
    <phoneticPr fontId="1" type="noConversion"/>
  </si>
  <si>
    <t>퇴실 7월 19일, 1억 아래로 보증금 조정 가능
주인 연락하면 보여준다 함</t>
    <phoneticPr fontId="1" type="noConversion"/>
  </si>
  <si>
    <t>현대? 9단지 904호 1801호</t>
    <phoneticPr fontId="1" type="noConversion"/>
  </si>
  <si>
    <t>010-8911-5174</t>
    <phoneticPr fontId="1" type="noConversion"/>
  </si>
  <si>
    <t>구의동 251-142 옥탑방</t>
    <phoneticPr fontId="1" type="noConversion"/>
  </si>
  <si>
    <t>010-8142-5464 할머니</t>
    <phoneticPr fontId="1" type="noConversion"/>
  </si>
  <si>
    <t>볼 때 연락</t>
    <phoneticPr fontId="1" type="noConversion"/>
  </si>
  <si>
    <t>구의동 257-106 지하2호</t>
    <phoneticPr fontId="1" type="noConversion"/>
  </si>
  <si>
    <t>010-8200-7068
명의인은 아닌 듯</t>
    <phoneticPr fontId="1" type="noConversion"/>
  </si>
  <si>
    <t>010-7770-1444</t>
    <phoneticPr fontId="1" type="noConversion"/>
  </si>
  <si>
    <t>날짜 빠를수록 좋음</t>
    <phoneticPr fontId="1" type="noConversion"/>
  </si>
  <si>
    <t>구의동 650-2 지하</t>
    <phoneticPr fontId="1" type="noConversion"/>
  </si>
  <si>
    <t>공실 - 열쇠</t>
    <phoneticPr fontId="1" type="noConversion"/>
  </si>
  <si>
    <t>010-3289-4847</t>
    <phoneticPr fontId="1" type="noConversion"/>
  </si>
  <si>
    <t>입구 3796, 방 628895</t>
    <phoneticPr fontId="1" type="noConversion"/>
  </si>
  <si>
    <t>구의동 251-149
성동식당 401호</t>
    <phoneticPr fontId="1" type="noConversion"/>
  </si>
  <si>
    <t>자양동 771-26 302호</t>
    <phoneticPr fontId="1" type="noConversion"/>
  </si>
  <si>
    <t>010-2312-2453</t>
    <phoneticPr fontId="1" type="noConversion"/>
  </si>
  <si>
    <t>010-9295-6386</t>
    <phoneticPr fontId="1" type="noConversion"/>
  </si>
  <si>
    <t>구의동 680-13 503호</t>
    <phoneticPr fontId="1" type="noConversion"/>
  </si>
  <si>
    <t>010-5573-7875</t>
    <phoneticPr fontId="1" type="noConversion"/>
  </si>
  <si>
    <t>구의동 237-49 2층</t>
    <phoneticPr fontId="1" type="noConversion"/>
  </si>
  <si>
    <t>010-6242-9349</t>
    <phoneticPr fontId="1" type="noConversion"/>
  </si>
  <si>
    <t>주차 2대 무료, 추가시 1대당 5만원, 사진촬영 가능</t>
    <phoneticPr fontId="1" type="noConversion"/>
  </si>
  <si>
    <t>구의동 254-42 101호</t>
    <phoneticPr fontId="1" type="noConversion"/>
  </si>
  <si>
    <t>010-5255-1786 할머니</t>
    <phoneticPr fontId="1" type="noConversion"/>
  </si>
  <si>
    <t>로젠스톤 1001호</t>
    <phoneticPr fontId="1" type="noConversion"/>
  </si>
  <si>
    <t>관리비에 보증보험료 포함, 입주 6월 18일 이후
보증금 조금 조정 가능</t>
    <phoneticPr fontId="1" type="noConversion"/>
  </si>
  <si>
    <t>분리형, 전용 12평. 3000/55도 괜찮음, 풀옵션, 주차시 2만원
세입자가 이사간 상태</t>
    <phoneticPr fontId="1" type="noConversion"/>
  </si>
  <si>
    <t>6000/45 등, 보증금 조정 가능, 날짜 아무때나 가능
인터넷비용, 수도세 포함, 분리형</t>
    <phoneticPr fontId="1" type="noConversion"/>
  </si>
  <si>
    <t>옵션 있음, 입구34347, 방 열려있음, 분리형</t>
    <phoneticPr fontId="1" type="noConversion"/>
  </si>
  <si>
    <t>분리형, 입구 #2517#, 방 1111</t>
    <phoneticPr fontId="1" type="noConversion"/>
  </si>
  <si>
    <t>분리형, 3000/50까지 조정 가능, 에어컨, 세탁기, 냉장고
인덕션레인지. 관리비 인터넷 TV요금 포함
12월 4일 이사 예정, 주인 201호 거주 주인 연락</t>
    <phoneticPr fontId="1" type="noConversion"/>
  </si>
  <si>
    <t>분리형, 대문 열쇠는 단자함, 방은 지하1층 보일러실 보일러위</t>
    <phoneticPr fontId="1" type="noConversion"/>
  </si>
  <si>
    <t>분리형, 입주 협의</t>
    <phoneticPr fontId="1" type="noConversion"/>
  </si>
  <si>
    <t>분리형, 입구 1212, 남향</t>
    <phoneticPr fontId="1" type="noConversion"/>
  </si>
  <si>
    <t>분리형, 방은 볼때 연락, 관리비 인터넷 포함
입주 빨리도 가능, 입구는 6955</t>
    <phoneticPr fontId="1" type="noConversion"/>
  </si>
  <si>
    <t>분리형, 입주 협의, 5000/65 가능</t>
    <phoneticPr fontId="1" type="noConversion"/>
  </si>
  <si>
    <t>분리형, 날짜 협의</t>
    <phoneticPr fontId="1" type="noConversion"/>
  </si>
  <si>
    <t>분리형, 복층, 3월 6일, 에어컨, 가스레인지, 냉장고 세탁기 
해줄 수 있음</t>
    <phoneticPr fontId="1" type="noConversion"/>
  </si>
  <si>
    <t>분리형, 현관은 1314 2345*, 인터넷 되어있음
2000/60 가능 관리비 5만원? 2000/65?</t>
    <phoneticPr fontId="1" type="noConversion"/>
  </si>
  <si>
    <t>분리형, 현관은 1314 200717,  1000/70 가능</t>
    <phoneticPr fontId="1" type="noConversion"/>
  </si>
  <si>
    <t>분리형, 500/48 가능, 내부수리 하고 옵션 새걸로 교체
1234</t>
    <phoneticPr fontId="1" type="noConversion"/>
  </si>
  <si>
    <t>분리형, 3월 6일 퇴실</t>
    <phoneticPr fontId="1" type="noConversion"/>
  </si>
  <si>
    <t>분리형, 입구 4576, 202호 34130628</t>
    <phoneticPr fontId="1" type="noConversion"/>
  </si>
  <si>
    <t>010-4688-9091 김부자 실장</t>
    <phoneticPr fontId="1" type="noConversion"/>
  </si>
  <si>
    <t>관리비 5000원</t>
    <phoneticPr fontId="1" type="noConversion"/>
  </si>
  <si>
    <t>010-3113-7886</t>
    <phoneticPr fontId="1" type="noConversion"/>
  </si>
  <si>
    <t>구의동 252-57
원할머니 303호</t>
    <phoneticPr fontId="1" type="noConversion"/>
  </si>
  <si>
    <t>010-6354-5301</t>
    <phoneticPr fontId="1" type="noConversion"/>
  </si>
  <si>
    <t>realtor</t>
    <phoneticPr fontId="1" type="noConversion"/>
  </si>
  <si>
    <t>address</t>
    <phoneticPr fontId="1" type="noConversion"/>
  </si>
  <si>
    <t>updated</t>
  </si>
  <si>
    <t>deposit</t>
  </si>
  <si>
    <t>month_fee</t>
  </si>
  <si>
    <t>management_fee</t>
  </si>
  <si>
    <t>area_m2</t>
  </si>
  <si>
    <t>room</t>
  </si>
  <si>
    <t>bath</t>
  </si>
  <si>
    <t>owner_phone</t>
    <phoneticPr fontId="1" type="noConversion"/>
  </si>
  <si>
    <t>tenant_phone</t>
    <phoneticPr fontId="1" type="noConversion"/>
  </si>
  <si>
    <t>parking</t>
    <phoneticPr fontId="1" type="noConversion"/>
  </si>
  <si>
    <t>elevator</t>
    <phoneticPr fontId="1" type="noConversion"/>
  </si>
  <si>
    <t>loan</t>
    <phoneticPr fontId="1" type="noConversion"/>
  </si>
  <si>
    <t>empty</t>
    <phoneticPr fontId="1" type="noConversion"/>
  </si>
  <si>
    <t>naver</t>
    <phoneticPr fontId="1" type="noConversion"/>
  </si>
  <si>
    <t>not_finished</t>
    <phoneticPr fontId="1" type="noConversion"/>
  </si>
  <si>
    <t>description</t>
    <phoneticPr fontId="1" type="noConversion"/>
  </si>
  <si>
    <t>.</t>
    <phoneticPr fontId="1" type="noConversion"/>
  </si>
  <si>
    <t>분리형? 6월 13일 이사 간다 함 (그 전에는 안됨)
미닫이 문까지 방3칸이라 함
93.02.13 준공
자양2동 서울부동산 02-455-0504에 열쇠 맡김. 
사진 안된다 함
현재 관리비 안내는데 앞으로 strueft</t>
  </si>
  <si>
    <t>225-45 매수자</t>
    <phoneticPr fontId="1" type="noConversion"/>
  </si>
  <si>
    <t>대출False, 들어오는 사람 협의, 주인이 내놓은 물건</t>
  </si>
  <si>
    <t>입구는 2535 비번 159357
만기 전 퇴실, 풀옵션, 관리비 인터넷 포함, 주차비False</t>
  </si>
  <si>
    <t>입구는 2535 비번 1514
날짜 좀 급함, 풀옵션, 관리비 인터넷 포함, 주차비False</t>
  </si>
  <si>
    <t>관리비에 인터넷 포함, 주차시 주차비 3만원
애완동물 아예False</t>
  </si>
  <si>
    <t>금오주택</t>
    <phoneticPr fontId="1" type="noConversion"/>
  </si>
  <si>
    <t>토지하고 공동중개False, 현사장님 안좋아한다 함
보증금 5000정도 까지도 괜찮음, 북향
4477200*</t>
  </si>
  <si>
    <t>80-53</t>
    <phoneticPr fontId="1" type="noConversion"/>
  </si>
  <si>
    <t>담배False, 짐승False, 작은차만 주차, 입주 협의(4월?)
비번 0402* 인데 갈때 전화</t>
  </si>
  <si>
    <t>볼때 연락, 외국인 False</t>
  </si>
  <si>
    <t>근생, 대출False, 즉시 입주 가능</t>
  </si>
  <si>
    <t>15000/21, 애완동물False, 5월 30일 만기, 입주 협의
젊은 사람을 원함, 주차비는 False</t>
  </si>
  <si>
    <t>사진 싫다 입주 빨리 가능
다른곳에 47500에 내놨는데 47000에 광고, 의향true</t>
  </si>
  <si>
    <t>구의동 221-37 101호</t>
    <phoneticPr fontId="1" type="noConversion"/>
  </si>
  <si>
    <t>right_deposit</t>
    <phoneticPr fontId="1" type="noConversion"/>
  </si>
  <si>
    <t>deposit</t>
    <phoneticPr fontId="1" type="noConversion"/>
  </si>
  <si>
    <t>month_fee</t>
    <phoneticPr fontId="1" type="noConversion"/>
  </si>
  <si>
    <t>확인일</t>
    <phoneticPr fontId="1" type="noConversion"/>
  </si>
  <si>
    <t>전용면적</t>
    <phoneticPr fontId="1" type="noConversion"/>
  </si>
  <si>
    <t>진행매물</t>
    <phoneticPr fontId="1" type="noConversion"/>
  </si>
  <si>
    <t>구의동 250-26 닭강정집</t>
    <phoneticPr fontId="1" type="noConversion"/>
  </si>
  <si>
    <t>수도세, 주차비, 관리비 합쳐서 2만원
세금계산서 발행False. 전입신고는 가능,
확정일자는 False, 근생</t>
  </si>
  <si>
    <t>같은 건물 세탁소에 열쇠 맡김,
기존 창고로 쓰던 자리, 주차False
공실</t>
  </si>
  <si>
    <t>에어컨(냉난방기), 냉장고 바닥 난방은 False, 
세금계산서 발급 가능
부가세 10% 발행 가능(선택) 40까지도 해줌
날짜는 빠를수록 좋음</t>
  </si>
  <si>
    <t>만기 11월 14일, 현재 세금계산서 발행 해준걸로 아는데
못해준다고…?  월세45밑으로는 False, 비번012120</t>
  </si>
  <si>
    <t>전세 8500도 가능, 풀옵션 해줌</t>
    <phoneticPr fontId="1" type="noConversion"/>
  </si>
  <si>
    <t>010-6506-1697 아줌마
이영례, 모바일False</t>
  </si>
  <si>
    <t>500/50 부가세 별도, 바닥 불False
금액 절대 안갂아줌</t>
  </si>
  <si>
    <t>들어간지 얼마 안됨. 2년 남았음, 모바일인증False</t>
  </si>
  <si>
    <t>updated</t>
    <phoneticPr fontId="1" type="noConversion"/>
  </si>
  <si>
    <t>price</t>
    <phoneticPr fontId="1" type="noConversion"/>
  </si>
  <si>
    <t>area_m2</t>
    <phoneticPr fontId="1" type="noConversion"/>
  </si>
  <si>
    <t>land_m2</t>
    <phoneticPr fontId="1" type="noConversion"/>
  </si>
  <si>
    <t>room</t>
    <phoneticPr fontId="1" type="noConversion"/>
  </si>
  <si>
    <t>bath</t>
    <phoneticPr fontId="1" type="noConversion"/>
  </si>
  <si>
    <t>분리형, 입구 3579, 방 8356*. 관리비 인터넷 포함
주차비 3만원, RV, 그랜저 부터는 안들어감</t>
    <phoneticPr fontId="1" type="noConversion"/>
  </si>
  <si>
    <t>신도 지하 주인</t>
    <phoneticPr fontId="1" type="noConversion"/>
  </si>
  <si>
    <t>total_area_m2</t>
    <phoneticPr fontId="1" type="noConversion"/>
  </si>
  <si>
    <t>공급면적</t>
    <phoneticPr fontId="1" type="noConversion"/>
  </si>
  <si>
    <t>지분</t>
    <phoneticPr fontId="1" type="noConversion"/>
  </si>
  <si>
    <t>소유자</t>
    <phoneticPr fontId="1" type="noConversion"/>
  </si>
  <si>
    <t>상세설명</t>
    <phoneticPr fontId="1" type="noConversion"/>
  </si>
  <si>
    <t>구의동 246-24 1층 원조골뱅이포차</t>
    <phoneticPr fontId="1" type="noConversion"/>
  </si>
  <si>
    <t>010-8751-9067</t>
    <phoneticPr fontId="1" type="noConversion"/>
  </si>
  <si>
    <t>입구 8899, 방 569288</t>
    <phoneticPr fontId="1" type="noConversion"/>
  </si>
  <si>
    <t>구의동 252-47 101호</t>
    <phoneticPr fontId="1" type="noConversion"/>
  </si>
  <si>
    <t>010-8284-6579 할머니</t>
    <phoneticPr fontId="1" type="noConversion"/>
  </si>
  <si>
    <t>볼때 연락, 계단 올라가서 첫 집</t>
    <phoneticPr fontId="1" type="noConversion"/>
  </si>
  <si>
    <t>구의동 235-16</t>
    <phoneticPr fontId="1" type="noConversion"/>
  </si>
  <si>
    <t>한양에버빌(여) skt
010-4203-5844</t>
    <phoneticPr fontId="1" type="noConversion"/>
  </si>
  <si>
    <t>한양에버빌(여) skt
010-4203-5844
010-9141-2223 분양문의</t>
    <phoneticPr fontId="1" type="noConversion"/>
  </si>
  <si>
    <t>구의동 235-16 401호</t>
    <phoneticPr fontId="1" type="noConversion"/>
  </si>
  <si>
    <t>방3, 화2 주택으로 되어있는 근생
2021년 7월 9일 퇴실 예정</t>
    <phoneticPr fontId="1" type="noConversion"/>
  </si>
  <si>
    <t>자양동 774-3 301호</t>
    <phoneticPr fontId="1" type="noConversion"/>
  </si>
  <si>
    <t>자양동 774-3 402호</t>
    <phoneticPr fontId="1" type="noConversion"/>
  </si>
  <si>
    <t>-</t>
    <phoneticPr fontId="1" type="noConversion"/>
  </si>
  <si>
    <t>분양, 010-9141-2223 분양문의</t>
    <phoneticPr fontId="1" type="noConversion"/>
  </si>
  <si>
    <t>010-8894-7889 이경신 남자</t>
    <phoneticPr fontId="1" type="noConversion"/>
  </si>
  <si>
    <t>만기 2021년 10월 경, 매매시 비워준단 협의는 아직</t>
    <phoneticPr fontId="1" type="noConversion"/>
  </si>
  <si>
    <t>구의동 65-14 302호</t>
    <phoneticPr fontId="1" type="noConversion"/>
  </si>
  <si>
    <t>입구 1225, 2층 1225, 3층 1234</t>
    <phoneticPr fontId="1" type="noConversion"/>
  </si>
  <si>
    <t>분양, 천장형 에어컨, 냉장고 옵션
010-7760-1498 분양문의 최실장
조창환 010-5237-7468 로 모바일 이용하면 될듯</t>
    <phoneticPr fontId="1" type="noConversion"/>
  </si>
  <si>
    <t>구의동 251-44
구의동 마카롱(연어집 옆 자리)</t>
    <phoneticPr fontId="1" type="noConversion"/>
  </si>
  <si>
    <t>구의동 257-2 진봉 2층</t>
    <phoneticPr fontId="1" type="noConversion"/>
  </si>
  <si>
    <t>자양동 680-11 Y-PARK 501호</t>
    <phoneticPr fontId="1" type="noConversion"/>
  </si>
  <si>
    <t>자양동 680-11 Y-PARK 803호</t>
    <phoneticPr fontId="1" type="noConversion"/>
  </si>
  <si>
    <t>분리형, 금액 조정 가능하다 함</t>
    <phoneticPr fontId="1" type="noConversion"/>
  </si>
  <si>
    <t>금액 조정 가능하다 함</t>
    <phoneticPr fontId="1" type="noConversion"/>
  </si>
  <si>
    <t>구의동 234-19 2층</t>
    <phoneticPr fontId="1" type="noConversion"/>
  </si>
  <si>
    <t>명문</t>
    <phoneticPr fontId="1" type="noConversion"/>
  </si>
  <si>
    <t>-</t>
    <phoneticPr fontId="1" type="noConversion"/>
  </si>
  <si>
    <t>구의동 65-14 4,5층</t>
    <phoneticPr fontId="1" type="noConversion"/>
  </si>
  <si>
    <t>확장, 입구 1225, 2층 1225, 3층 1234</t>
    <phoneticPr fontId="1" type="noConversion"/>
  </si>
  <si>
    <t>구의동 65-14 1층</t>
    <phoneticPr fontId="1" type="noConversion"/>
  </si>
  <si>
    <t>2000/70 인지 60인지 좀 애매</t>
    <phoneticPr fontId="1" type="noConversion"/>
  </si>
  <si>
    <t>전세 들어감
010-3208-8753 내놓은 사람(애플밸리)</t>
    <phoneticPr fontId="1" type="noConversion"/>
  </si>
  <si>
    <t>구의동 252-57
원할머니 302호</t>
    <phoneticPr fontId="1" type="noConversion"/>
  </si>
  <si>
    <t>010-6407-5290</t>
    <phoneticPr fontId="1" type="noConversion"/>
  </si>
  <si>
    <t>분리형, 2000/55, 만기는 7월 13일이나 날짜 협의</t>
    <phoneticPr fontId="1" type="noConversion"/>
  </si>
  <si>
    <t>주차대수</t>
    <phoneticPr fontId="1" type="noConversion"/>
  </si>
  <si>
    <t>이금순
010-7222-5932</t>
    <phoneticPr fontId="1" type="noConversion"/>
  </si>
  <si>
    <t>010-2515-5288
이승철</t>
    <phoneticPr fontId="1" type="noConversion"/>
  </si>
  <si>
    <t>금수부동산</t>
    <phoneticPr fontId="1" type="noConversion"/>
  </si>
  <si>
    <t>010-8987-3806 할머니
010-5541-3806 아들</t>
    <phoneticPr fontId="1" type="noConversion"/>
  </si>
  <si>
    <t>OK부동산</t>
  </si>
  <si>
    <t>통매매 안돼서 분양으로 돌림</t>
    <phoneticPr fontId="1" type="noConversion"/>
  </si>
  <si>
    <t>자양동 부동산?, 여이사?
252-105는 우리도 앎(투룸)</t>
    <phoneticPr fontId="1" type="noConversion"/>
  </si>
  <si>
    <t>여이사?대광?</t>
    <phoneticPr fontId="1" type="noConversion"/>
  </si>
  <si>
    <t>010-5317-3384 
이종연 남자</t>
    <phoneticPr fontId="1" type="noConversion"/>
  </si>
  <si>
    <t>010-9829-5000</t>
    <phoneticPr fontId="1" type="noConversion"/>
  </si>
  <si>
    <t>김상임(여)
010-6234-4372</t>
    <phoneticPr fontId="1" type="noConversion"/>
  </si>
  <si>
    <t>최수현(남자)
010-9041-1177
명의자 엄마</t>
    <phoneticPr fontId="1" type="noConversion"/>
  </si>
  <si>
    <t>주인층010-2012-1100(세입자)
평당 2700을 얘기하긴 하지만, 절충 가능 할 듯
지하 입구 보증금 5000 방 2개, 지하 또 하나 보증금 5300 방 2개
1층 201호 보증금 7000 방 2개, 202호 보증금 6000 방 1개
2층 보증금 6000, 월세 50 방 3개
주인 세대 세입자 아저씨: 010-2012-1100, 보여주기로 했다고 함</t>
    <phoneticPr fontId="1" type="noConversion"/>
  </si>
  <si>
    <t>임승환(남자)
010-3239-2217 
할머니?</t>
    <phoneticPr fontId="1" type="noConversion"/>
  </si>
  <si>
    <t>아줌마, 문서정
010-4284-0425</t>
    <phoneticPr fontId="1" type="noConversion"/>
  </si>
  <si>
    <t>최춘송
680-6,8 매수자</t>
    <phoneticPr fontId="1" type="noConversion"/>
  </si>
  <si>
    <t>박충구
010-2539-5327</t>
    <phoneticPr fontId="1" type="noConversion"/>
  </si>
  <si>
    <t>자양동 769-23 101호</t>
    <phoneticPr fontId="1" type="noConversion"/>
  </si>
  <si>
    <t>010-4134-0601</t>
    <phoneticPr fontId="1" type="noConversion"/>
  </si>
  <si>
    <t>010-5773-7227</t>
    <phoneticPr fontId="1" type="noConversion"/>
  </si>
  <si>
    <t>구의동 241-3 지하1호</t>
    <phoneticPr fontId="1" type="noConversion"/>
  </si>
  <si>
    <t>010-4534-9144</t>
    <phoneticPr fontId="1" type="noConversion"/>
  </si>
  <si>
    <t>-</t>
    <phoneticPr fontId="1" type="noConversion"/>
  </si>
  <si>
    <t>볼때 연락</t>
    <phoneticPr fontId="1" type="noConversion"/>
  </si>
  <si>
    <t>floor_top</t>
    <phoneticPr fontId="1" type="noConversion"/>
  </si>
  <si>
    <t>floor_bottom</t>
    <phoneticPr fontId="1" type="noConversion"/>
  </si>
  <si>
    <t>대지종류</t>
    <phoneticPr fontId="1" type="noConversion"/>
  </si>
  <si>
    <t>land_type</t>
    <phoneticPr fontId="1" type="noConversion"/>
  </si>
  <si>
    <t>building_area_m2</t>
    <phoneticPr fontId="1" type="noConversion"/>
  </si>
  <si>
    <t>total_floor_area_m2</t>
    <phoneticPr fontId="1" type="noConversion"/>
  </si>
  <si>
    <t>total_floor_area_m2_for_ratio</t>
    <phoneticPr fontId="1" type="noConversion"/>
  </si>
  <si>
    <t>building_coverage</t>
    <phoneticPr fontId="1" type="noConversion"/>
  </si>
  <si>
    <t>floor_area_ratio</t>
    <phoneticPr fontId="1" type="noConversion"/>
  </si>
  <si>
    <t>지상층수</t>
    <phoneticPr fontId="1" type="noConversion"/>
  </si>
  <si>
    <t>지하층수</t>
    <phoneticPr fontId="1" type="noConversion"/>
  </si>
  <si>
    <t>parking_number</t>
    <phoneticPr fontId="1" type="noConversion"/>
  </si>
  <si>
    <t>birth</t>
    <phoneticPr fontId="1" type="noConversion"/>
  </si>
  <si>
    <t>93/06/44</t>
    <phoneticPr fontId="1" type="noConversion"/>
  </si>
  <si>
    <t>구의동 639-6 다가구</t>
    <phoneticPr fontId="1" type="noConversion"/>
  </si>
  <si>
    <t>2층에 주인 거주 하시고, 1000/35 투룸, 원룸 300/30 지하
1층 방3 5000/55, 평당 3500 희망</t>
    <phoneticPr fontId="1" type="noConversion"/>
  </si>
  <si>
    <t>자양1동 799-6</t>
    <phoneticPr fontId="1" type="noConversion"/>
  </si>
  <si>
    <t>010-9193-6419 아줌마</t>
    <phoneticPr fontId="1" type="noConversion"/>
  </si>
  <si>
    <t>010-3783-2558 할아버지</t>
    <phoneticPr fontId="1" type="noConversion"/>
  </si>
  <si>
    <t>지하1층 전세 1억 방3개, 1층은 1억8500 전세, 2층은 2억1000 방3 (전부 방3, 임대중)</t>
    <phoneticPr fontId="1" type="noConversion"/>
  </si>
  <si>
    <t>2종 
일반주거</t>
    <phoneticPr fontId="1" type="noConversion"/>
  </si>
  <si>
    <t>입구 1478, 방 8745</t>
    <phoneticPr fontId="1" type="noConversion"/>
  </si>
  <si>
    <t>자양동 612-38 301호</t>
    <phoneticPr fontId="1" type="noConversion"/>
  </si>
  <si>
    <t>자양동 612-38 302호</t>
    <phoneticPr fontId="1" type="noConversion"/>
  </si>
  <si>
    <t>공실</t>
    <phoneticPr fontId="1" type="noConversion"/>
  </si>
  <si>
    <t>조그마한 강아지는 가능(8kg 거절했다함) 
보증금/월세 조정 가능, 1억까지만 조정, 비밀번호 1234</t>
    <phoneticPr fontId="1" type="noConversion"/>
  </si>
  <si>
    <t>구의동 226-21 503호</t>
    <phoneticPr fontId="1" type="noConversion"/>
  </si>
  <si>
    <t>010-2934-5277? 부동산?</t>
    <phoneticPr fontId="1" type="noConversion"/>
  </si>
  <si>
    <t>010-4456-0108
010-9248-5569 할머니</t>
    <phoneticPr fontId="1" type="noConversion"/>
  </si>
  <si>
    <t>010-9598-3877</t>
    <phoneticPr fontId="1" type="noConversion"/>
  </si>
  <si>
    <t>010-8814-1559</t>
    <phoneticPr fontId="1" type="noConversion"/>
  </si>
  <si>
    <t>중곡동 247-21,61 403호</t>
    <phoneticPr fontId="1" type="noConversion"/>
  </si>
  <si>
    <t>왕테라스</t>
    <phoneticPr fontId="1" type="noConversion"/>
  </si>
  <si>
    <t>중곡동 247-21,61 503호</t>
    <phoneticPr fontId="1" type="noConversion"/>
  </si>
  <si>
    <t>중곡동 247-21,61 504호</t>
    <phoneticPr fontId="1" type="noConversion"/>
  </si>
  <si>
    <t>왕테라스, R8 전세도 진행 전세는 단타 300</t>
    <phoneticPr fontId="1" type="noConversion"/>
  </si>
  <si>
    <t>R8 전세도 진행 전세는 단타 300</t>
  </si>
  <si>
    <t>010-5895-2080</t>
    <phoneticPr fontId="1" type="noConversion"/>
  </si>
  <si>
    <t>다양한 빌라 분양 등 업자인듯</t>
    <phoneticPr fontId="1" type="noConversion"/>
  </si>
  <si>
    <t>010-3133-5452</t>
    <phoneticPr fontId="1" type="noConversion"/>
  </si>
  <si>
    <t>수수료 단타</t>
    <phoneticPr fontId="1" type="noConversion"/>
  </si>
  <si>
    <t>구의동 251-161 하우트빌 801호</t>
    <phoneticPr fontId="1" type="noConversion"/>
  </si>
  <si>
    <t>중곡동 111-20</t>
    <phoneticPr fontId="1" type="noConversion"/>
  </si>
  <si>
    <t>-</t>
    <phoneticPr fontId="1" type="noConversion"/>
  </si>
  <si>
    <t>010-5007-4724</t>
    <phoneticPr fontId="1" type="noConversion"/>
  </si>
  <si>
    <t>분리형, 실10평, 전세 25000 진행, R8</t>
    <phoneticPr fontId="1" type="noConversion"/>
  </si>
  <si>
    <t>010-9829-5000</t>
    <phoneticPr fontId="1" type="noConversion"/>
  </si>
  <si>
    <t>자양동 229-13 301호</t>
    <phoneticPr fontId="1" type="noConversion"/>
  </si>
  <si>
    <t>계약즉시 수수료 지급</t>
    <phoneticPr fontId="1" type="noConversion"/>
  </si>
  <si>
    <t>010-4456-0108 명의자 이종숙 kt
010-9248-5569 여자
명의 여자 이종숙 67년생</t>
    <phoneticPr fontId="1" type="noConversion"/>
  </si>
  <si>
    <t>종로구 익선동 172</t>
    <phoneticPr fontId="1" type="noConversion"/>
  </si>
  <si>
    <t>부동산 윤치수 이사
010-4788-8831</t>
    <phoneticPr fontId="1" type="noConversion"/>
  </si>
  <si>
    <t>종로구 익선동 166-14</t>
    <phoneticPr fontId="1" type="noConversion"/>
  </si>
  <si>
    <t>구의동 214-6 리치빌딩 6층</t>
    <phoneticPr fontId="1" type="noConversion"/>
  </si>
  <si>
    <t>구의동 214-6 503, 504호</t>
    <phoneticPr fontId="1" type="noConversion"/>
  </si>
  <si>
    <t>서준석, 유정식</t>
    <phoneticPr fontId="1" type="noConversion"/>
  </si>
  <si>
    <t>010-4290-1130 유병옥 여
010-3703-8754 김창수 남</t>
    <phoneticPr fontId="1" type="noConversion"/>
  </si>
  <si>
    <t>010-3704-7474 할아버지</t>
    <phoneticPr fontId="1" type="noConversion"/>
  </si>
  <si>
    <t>구의동 242-57 2층
현재 잠언 의료기 자리</t>
    <phoneticPr fontId="1" type="noConversion"/>
  </si>
  <si>
    <t>아델리아 504호</t>
    <phoneticPr fontId="1" type="noConversion"/>
  </si>
  <si>
    <t>만기는 6월 28일이나 빠를수록 좋음
애완동물 많거나 시끄럽지 않으면 괜찮다고 함
비번 598514</t>
    <phoneticPr fontId="1" type="noConversion"/>
  </si>
  <si>
    <t>010-5678-5321?</t>
    <phoneticPr fontId="1" type="noConversion"/>
  </si>
  <si>
    <t>관리비 5만3000원임, 기계식 주차 1대, 부가세 월세랑 별도
화장실, 휴게실 5월 말 이사, 볼때 임대인 연락달라 함</t>
    <phoneticPr fontId="1" type="noConversion"/>
  </si>
  <si>
    <t>010-3277-4090 할아버지
010-4039-8130 할머니 김원임 sk</t>
    <phoneticPr fontId="1" type="noConversion"/>
  </si>
  <si>
    <t>권리 절충 가능</t>
    <phoneticPr fontId="1" type="noConversion"/>
  </si>
  <si>
    <t>010-5295-6013</t>
    <phoneticPr fontId="1" type="noConversion"/>
  </si>
  <si>
    <t>구의동 251-54 소담소담</t>
    <phoneticPr fontId="1" type="noConversion"/>
  </si>
  <si>
    <t>수도세3만원-&gt;5만원(사람 많다고), 주차 1대 무상 추가시 8만원/대
비번 1513</t>
    <phoneticPr fontId="1" type="noConversion"/>
  </si>
  <si>
    <t>구의동 257-46 지하3호</t>
    <phoneticPr fontId="1" type="noConversion"/>
  </si>
  <si>
    <t>02-457-7815</t>
    <phoneticPr fontId="1" type="noConversion"/>
  </si>
  <si>
    <t>dabang</t>
    <phoneticPr fontId="1" type="noConversion"/>
  </si>
  <si>
    <t>에어컨, 냉장고, 세탁기, 가스렌지 옵션
수수료 300만원, 매매 2억5000 진행 수수료 700만원
근데 다른 부동산에서 22100에도 전세 올림 - 22100에 살고있으나
22500에 빼달라고 함</t>
    <phoneticPr fontId="1" type="noConversion"/>
  </si>
  <si>
    <t>구의동 226-64 세림하우스 504호</t>
    <phoneticPr fontId="1" type="noConversion"/>
  </si>
  <si>
    <t>세입자 나간다고 함, 확장, 이행강제금 5회 내고
6년차 이행강제금 연 80만원 정도, 베란다 있음
창고 있음</t>
    <phoneticPr fontId="1" type="noConversion"/>
  </si>
  <si>
    <t>010-3793-8826</t>
    <phoneticPr fontId="1" type="noConversion"/>
  </si>
  <si>
    <t>010-2261-0060</t>
    <phoneticPr fontId="1" type="noConversion"/>
  </si>
  <si>
    <t>구의동 253-31 B01호</t>
    <phoneticPr fontId="1" type="noConversion"/>
  </si>
  <si>
    <t>010-9094-9000</t>
    <phoneticPr fontId="1" type="noConversion"/>
  </si>
  <si>
    <t>010-9470-7899</t>
    <phoneticPr fontId="1" type="noConversion"/>
  </si>
  <si>
    <t>주방, 거실 조금 있고, 빠른 입주 가능
보러 갈 때 집주인한테 연락하면 보여준다 함</t>
    <phoneticPr fontId="1" type="noConversion"/>
  </si>
  <si>
    <t>010-7393-2425</t>
    <phoneticPr fontId="1" type="noConversion"/>
  </si>
  <si>
    <t>7월 5일 퇴실</t>
    <phoneticPr fontId="1" type="noConversion"/>
  </si>
  <si>
    <t>구의동 213-5 1층 공실</t>
    <phoneticPr fontId="1" type="noConversion"/>
  </si>
  <si>
    <t>010-2658-8800</t>
    <phoneticPr fontId="1" type="noConversion"/>
  </si>
  <si>
    <t>구의동 231-72 트윈하우스 502호</t>
    <phoneticPr fontId="1" type="noConversion"/>
  </si>
  <si>
    <t>주차는 줄 수도 있음, 입구2580 방1231</t>
    <phoneticPr fontId="1" type="noConversion"/>
  </si>
  <si>
    <t>010-4943-7230 할아버지</t>
    <phoneticPr fontId="1" type="noConversion"/>
  </si>
  <si>
    <t>구의동 240-24 301호</t>
    <phoneticPr fontId="1" type="noConversion"/>
  </si>
  <si>
    <t>010-8739-9995
010-8483-5518</t>
    <phoneticPr fontId="1" type="noConversion"/>
  </si>
  <si>
    <t>관리비 3만원인데, 다 포함해서 50으로, 주차비 5만원
에어컨만 옵션, 가스렌지, 도어락은 돈받고 팔 수 있다 함(주인이 도어락?), 6월 30일 퇴실 예정</t>
    <phoneticPr fontId="1" type="noConversion"/>
  </si>
  <si>
    <t>010-2668-1984</t>
    <phoneticPr fontId="1" type="noConversion"/>
  </si>
  <si>
    <t>날짜 빨리 true, 보증금 조금 올리는건 가능, 
세입자가 중개보수 50만원 주겠다 함
노크만 하고 보면 된다 함. 비번 6728432</t>
    <phoneticPr fontId="1" type="noConversion"/>
  </si>
  <si>
    <t>날짜 빠를수록 좋음, 현 세입자는 나갈 예정
전세 1억원 동시 진행</t>
    <phoneticPr fontId="1" type="noConversion"/>
  </si>
  <si>
    <t>구의동 47-31 1.5층 101호</t>
    <phoneticPr fontId="1" type="noConversion"/>
  </si>
  <si>
    <t>010-5573-7200</t>
    <phoneticPr fontId="1" type="noConversion"/>
  </si>
  <si>
    <t>분리형, 우리 사무실만 하다 함, 에어컨, 만기전 퇴실, 빠른 퇴실</t>
    <phoneticPr fontId="1" type="noConversion"/>
  </si>
  <si>
    <t>구의동 239-114 지하2호</t>
    <phoneticPr fontId="1" type="noConversion"/>
  </si>
  <si>
    <t>문 열려있음</t>
    <phoneticPr fontId="1" type="noConversion"/>
  </si>
  <si>
    <t>구의동 208-81 월드맨션 
B동 302호</t>
    <phoneticPr fontId="1" type="noConversion"/>
  </si>
  <si>
    <t>구의동 252-37
드림오피스텔 702호</t>
    <phoneticPr fontId="1" type="noConversion"/>
  </si>
  <si>
    <t>관리비 수도세 포함
6월 16일 퇴실, 비번 950724, 그래도 노크</t>
    <phoneticPr fontId="1" type="noConversion"/>
  </si>
  <si>
    <t>구의동 57-8 더힐파크뷰
102동 601호</t>
    <phoneticPr fontId="1" type="noConversion"/>
  </si>
  <si>
    <t>010-5326-2660</t>
    <phoneticPr fontId="1" type="noConversion"/>
  </si>
  <si>
    <t>6월 20일 등기 예정</t>
    <phoneticPr fontId="1" type="noConversion"/>
  </si>
  <si>
    <t>구의동 80-37 주방용품, 커피숍</t>
    <phoneticPr fontId="1" type="noConversion"/>
  </si>
  <si>
    <t>010-8612-5476</t>
    <phoneticPr fontId="1" type="noConversion"/>
  </si>
  <si>
    <t>부가가치세 별도, 권리금 조정 가능</t>
    <phoneticPr fontId="1" type="noConversion"/>
  </si>
  <si>
    <t>010-7434-6732</t>
    <phoneticPr fontId="1" type="noConversion"/>
  </si>
  <si>
    <t>아델리아 705호</t>
    <phoneticPr fontId="1" type="noConversion"/>
  </si>
  <si>
    <t>방 하나 더 있는 곳, 금액 정확히 문의</t>
    <phoneticPr fontId="1" type="noConversion"/>
  </si>
  <si>
    <t>사용승인일</t>
    <phoneticPr fontId="1" type="noConversion"/>
  </si>
  <si>
    <t>매매가</t>
    <phoneticPr fontId="1" type="noConversion"/>
  </si>
  <si>
    <t>대지지분</t>
    <phoneticPr fontId="1" type="noConversion"/>
  </si>
  <si>
    <t>승강기</t>
    <phoneticPr fontId="1" type="noConversion"/>
  </si>
  <si>
    <t>준공일</t>
    <phoneticPr fontId="1" type="noConversion"/>
  </si>
  <si>
    <t>전용면적
m2</t>
    <phoneticPr fontId="1" type="noConversion"/>
  </si>
  <si>
    <t>아델리아 관리인</t>
    <phoneticPr fontId="1" type="noConversion"/>
  </si>
  <si>
    <t>010-7141-0542</t>
    <phoneticPr fontId="1" type="noConversion"/>
  </si>
  <si>
    <t>8월 말 퇴실 예정, 볼때 전화</t>
    <phoneticPr fontId="1" type="noConversion"/>
  </si>
  <si>
    <t>자양오피스텔 404호</t>
    <phoneticPr fontId="1" type="noConversion"/>
  </si>
  <si>
    <t>로젠스톤 207호</t>
    <phoneticPr fontId="1" type="noConversion"/>
  </si>
  <si>
    <t>큰원룸. 분리형?? 7월 22일 퇴실, 관리비에 보증료 포함.
보증금 조정 가능</t>
    <phoneticPr fontId="1" type="noConversion"/>
  </si>
  <si>
    <t>구의동 236-49 샤인빌 605호</t>
    <phoneticPr fontId="1" type="noConversion"/>
  </si>
  <si>
    <t>보증금 4만원씩 조정해서 전세24000까지 가능, 8월 2일 입주 가능, 
주차 1대 무료, 등기상 605호 없음 호실 전화해서 확인 필요. 
쪼갠 방인듯, 대출은 X</t>
    <phoneticPr fontId="1" type="noConversion"/>
  </si>
  <si>
    <t>에어컨, 냉장고, 세탁기, 가스렌지 옵션,
수수료 200만원
이행강제금 871,500원 정도 2번 냈음, 입주 2년 뒤</t>
    <phoneticPr fontId="1" type="noConversion"/>
  </si>
  <si>
    <t>구의동 251-65
현대하이츠빌라 201호</t>
    <phoneticPr fontId="1" type="noConversion"/>
  </si>
  <si>
    <t>부동산이 내놓은건데 주인하고 직접 하면 됨</t>
    <phoneticPr fontId="1" type="noConversion"/>
  </si>
  <si>
    <t>유림아파트</t>
    <phoneticPr fontId="1" type="noConversion"/>
  </si>
  <si>
    <t>어떤 부동산(엄마가 연락처 앎)</t>
    <phoneticPr fontId="1" type="noConversion"/>
  </si>
  <si>
    <t>공동중개로, 주인이 전세끼고 입주??</t>
    <phoneticPr fontId="1" type="noConversion"/>
  </si>
  <si>
    <t>자양동 768-1 동부파크 306호</t>
    <phoneticPr fontId="1" type="noConversion"/>
  </si>
  <si>
    <t>엄마 아는 사람</t>
    <phoneticPr fontId="1" type="noConversion"/>
  </si>
  <si>
    <t>분리형, 비번: 입구 3535, 방 1122</t>
    <phoneticPr fontId="1" type="noConversion"/>
  </si>
  <si>
    <t>구의동 226-53 1층 마카롱자리</t>
    <phoneticPr fontId="1" type="noConversion"/>
  </si>
  <si>
    <t>주차비 8만원? 할머니는 6만원?
1000/90/10에서 올린 듯</t>
    <phoneticPr fontId="1" type="noConversion"/>
  </si>
  <si>
    <t>비번: *2580*0720*</t>
    <phoneticPr fontId="1" type="noConversion"/>
  </si>
  <si>
    <t>자양오피스텔 602호(문패 702호)</t>
    <phoneticPr fontId="1" type="noConversion"/>
  </si>
  <si>
    <t>010-2749-0786 sk 남자 박홍철</t>
    <phoneticPr fontId="1" type="noConversion"/>
  </si>
  <si>
    <t>010-3067-3590 나 아줌마 김은라</t>
    <phoneticPr fontId="1" type="noConversion"/>
  </si>
  <si>
    <t>구의동 254-10 302호(3층 왼쪽)</t>
    <phoneticPr fontId="1" type="noConversion"/>
  </si>
  <si>
    <t>청양 사모</t>
    <phoneticPr fontId="1" type="noConversion"/>
  </si>
  <si>
    <t>010-9523-0423</t>
    <phoneticPr fontId="1" type="noConversion"/>
  </si>
  <si>
    <t>1000/100 임대중, 주차 1대 5만원, 항상 열려있어서
아무때나 오면 된다고 함, 1500/100에서 깎아준 듯</t>
    <phoneticPr fontId="1" type="noConversion"/>
  </si>
  <si>
    <t>010-8754-0612 노해종</t>
    <phoneticPr fontId="1" type="noConversion"/>
  </si>
  <si>
    <t>월세 안내서 명도예정, 세입자 맞춰달라 함</t>
    <phoneticPr fontId="1" type="noConversion"/>
  </si>
  <si>
    <t>만기 9월 18일, 이사 9월 24일</t>
    <phoneticPr fontId="1" type="noConversion"/>
  </si>
  <si>
    <t>구의동 236-9 제이드빌 403호</t>
    <phoneticPr fontId="1" type="noConversion"/>
  </si>
  <si>
    <t>9월 2일 입주 가능</t>
    <phoneticPr fontId="1" type="noConversion"/>
  </si>
  <si>
    <t>구의동 251-51 303호</t>
    <phoneticPr fontId="1" type="noConversion"/>
  </si>
  <si>
    <t>구의동 251-51 건물주 kt</t>
    <phoneticPr fontId="1" type="noConversion"/>
  </si>
  <si>
    <t>구의동 257-3 ?동 ?호 2층</t>
    <phoneticPr fontId="1" type="noConversion"/>
  </si>
  <si>
    <t>010-6257-3220 ??
세입자인지 주인인지..</t>
    <phoneticPr fontId="1" type="noConversion"/>
  </si>
  <si>
    <t>10월 중순, 말 협의?? 계약하고 3개월? 주차 안하고, 1인가구 원함</t>
    <phoneticPr fontId="1" type="noConversion"/>
  </si>
  <si>
    <t>구의동 235-28 401호</t>
    <phoneticPr fontId="1" type="noConversion"/>
  </si>
  <si>
    <t>010-7919-4433?</t>
    <phoneticPr fontId="1" type="noConversion"/>
  </si>
  <si>
    <t>입주 하시?, 대출안되는 집인듯</t>
    <phoneticPr fontId="1" type="noConversion"/>
  </si>
  <si>
    <t>010-6733-7838, 이인숙, 김종화</t>
    <phoneticPr fontId="1" type="noConversion"/>
  </si>
  <si>
    <t>010-8354-0923 김동현</t>
    <phoneticPr fontId="1" type="noConversion"/>
  </si>
  <si>
    <t>010-9181-6749</t>
    <phoneticPr fontId="1" type="noConversion"/>
  </si>
  <si>
    <t>구의동 251-170 아하바하우스 202호</t>
    <phoneticPr fontId="1" type="noConversion"/>
  </si>
  <si>
    <t>010-5818-5459</t>
    <phoneticPr fontId="1" type="noConversion"/>
  </si>
  <si>
    <t>010-9248-5569 이서현 여자</t>
    <phoneticPr fontId="1" type="noConversion"/>
  </si>
  <si>
    <t>만기는 9월 말, 입주 협의, 에어컨, 냉장고 ,세탁기, 가스레인지,
주차 가능, 입구 9169, 방 0920</t>
    <phoneticPr fontId="1" type="noConversion"/>
  </si>
  <si>
    <t>5.5?</t>
    <phoneticPr fontId="1" type="noConversion"/>
  </si>
  <si>
    <t>구의동 252-57 원할머니 305호</t>
    <phoneticPr fontId="1" type="noConversion"/>
  </si>
  <si>
    <t>원할머니 건물주</t>
    <phoneticPr fontId="1" type="noConversion"/>
  </si>
  <si>
    <t>구의동 250-3 202호</t>
    <phoneticPr fontId="1" type="noConversion"/>
  </si>
  <si>
    <t>010-7345-0720</t>
    <phoneticPr fontId="1" type="noConversion"/>
  </si>
  <si>
    <t>8월 15일사, 애완동물X, 주차 가능할듯 하다고 함
단촐한 식구 원함</t>
    <phoneticPr fontId="1" type="noConversion"/>
  </si>
  <si>
    <t xml:space="preserve">8월 13일 전후, 보증금 일부 조정 가능, </t>
    <phoneticPr fontId="1" type="noConversion"/>
  </si>
  <si>
    <t>구의동 232-17 102호 1.5층</t>
    <phoneticPr fontId="1" type="noConversion"/>
  </si>
  <si>
    <t>010-4782-5289</t>
    <phoneticPr fontId="1" type="noConversion"/>
  </si>
  <si>
    <t>1층 원룸 1000/40 투룸 12000
2층 방3 화2 전세 2억3000
3층 방2 주인 거주, 옥탑 방1 공실
2층 방3 세입자 연락처: 010-7125-6685</t>
    <phoneticPr fontId="1" type="noConversion"/>
  </si>
  <si>
    <t>빠를수록 좋음, 세입자가 수수료 50만원 얘기함
옵션, 에어컨, 가스렌지, 원하면 세탁기랑 서랍장, 커튼 두고감
북서향, 관리비 수도세 포함</t>
    <phoneticPr fontId="1" type="noConversion"/>
  </si>
  <si>
    <t>명의 이순례</t>
    <phoneticPr fontId="1" type="noConversion"/>
  </si>
  <si>
    <t>010-6411-5301</t>
    <phoneticPr fontId="1" type="noConversion"/>
  </si>
  <si>
    <t>도배중이라 함, 비번 2540</t>
    <phoneticPr fontId="1" type="noConversion"/>
  </si>
  <si>
    <t>구의동 235-28 3층</t>
    <phoneticPr fontId="1" type="noConversion"/>
  </si>
  <si>
    <t>OK부동산</t>
    <phoneticPr fontId="1" type="noConversion"/>
  </si>
  <si>
    <t>로젠스톤 301호</t>
    <phoneticPr fontId="1" type="noConversion"/>
  </si>
  <si>
    <t>9월 6일 입주</t>
    <phoneticPr fontId="1" type="noConversion"/>
  </si>
  <si>
    <t>구의동 232-17</t>
    <phoneticPr fontId="1" type="noConversion"/>
  </si>
  <si>
    <t>010-3695-8070 이순례 여</t>
    <phoneticPr fontId="1" type="noConversion"/>
  </si>
  <si>
    <t>지하 투룸 900/45, 원룸 500/30(현 공실), 1층 투룸 3000/50, 원룸 11000
2층 투룸 3000/40, 원룸 3000/40, 3층 주인 방2, 옥탑1 옥탑까지 방3 주인사용</t>
    <phoneticPr fontId="1" type="noConversion"/>
  </si>
  <si>
    <t>신도브래뉴 702호</t>
    <phoneticPr fontId="1" type="noConversion"/>
  </si>
  <si>
    <t>010-4413-1304</t>
    <phoneticPr fontId="1" type="noConversion"/>
  </si>
  <si>
    <t>주인 아들 거주, 곧 군대</t>
    <phoneticPr fontId="1" type="noConversion"/>
  </si>
  <si>
    <t>아델리아 405호</t>
    <phoneticPr fontId="1" type="noConversion"/>
  </si>
  <si>
    <t>구의동 251-51 203호</t>
    <phoneticPr fontId="1" type="noConversion"/>
  </si>
  <si>
    <t>9월 23일부터 입주 가능, 현재 LH
입구 4363, 방 *0415*</t>
    <phoneticPr fontId="1" type="noConversion"/>
  </si>
  <si>
    <t>자양동 766-13 401호</t>
    <phoneticPr fontId="1" type="noConversion"/>
  </si>
  <si>
    <t>구의동 80-5 303호</t>
    <phoneticPr fontId="1" type="noConversion"/>
  </si>
  <si>
    <t>010-9059-8178 박덕기</t>
    <phoneticPr fontId="1" type="noConversion"/>
  </si>
  <si>
    <t>010-9496-2653</t>
    <phoneticPr fontId="1" type="noConversion"/>
  </si>
  <si>
    <t>즉시 입주 가능, 관리비 인터넷 포함, 풀옵션,
 전자레인지, 가스레인지, 책상겸 책장, 옷장도 옵션</t>
    <phoneticPr fontId="1" type="noConversion"/>
  </si>
  <si>
    <t>전입신고 등 안할 사람, 짐 있는거 그대로 쓸사람 희망
월세는 조건 맞으면 더 깎아줄 듯, 비번 5188</t>
    <phoneticPr fontId="1" type="noConversion"/>
  </si>
  <si>
    <t>자양동 769-23? 삼성홈타운
A동 203호</t>
    <phoneticPr fontId="1" type="noConversion"/>
  </si>
  <si>
    <t>010-2300-4515</t>
    <phoneticPr fontId="1" type="noConversion"/>
  </si>
  <si>
    <t>광고 하지 않고 팔아달라 함</t>
    <phoneticPr fontId="1" type="noConversion"/>
  </si>
  <si>
    <t>만기는 10월인데 그 전에도 나간다고 하는 듯
월세 내는 날짜 따라 9월 9일 쯤 희망, 아니면 10월 9일?</t>
    <phoneticPr fontId="1" type="noConversion"/>
  </si>
  <si>
    <t>구의동 225-45 301호</t>
    <phoneticPr fontId="1" type="noConversion"/>
  </si>
  <si>
    <t>구의동 225-45</t>
    <phoneticPr fontId="1" type="noConversion"/>
  </si>
  <si>
    <t>010-3277-7339</t>
    <phoneticPr fontId="1" type="noConversion"/>
  </si>
  <si>
    <t>구의동 225-45 205호</t>
    <phoneticPr fontId="1" type="noConversion"/>
  </si>
  <si>
    <t>010-9989-5404</t>
    <phoneticPr fontId="1" type="noConversion"/>
  </si>
  <si>
    <t>관리비 주차, 인터넷, TV 포함</t>
    <phoneticPr fontId="1" type="noConversion"/>
  </si>
  <si>
    <t>아델리아 302호</t>
    <phoneticPr fontId="1" type="noConversion"/>
  </si>
  <si>
    <t>8월 16일 퇴실</t>
    <phoneticPr fontId="1" type="noConversion"/>
  </si>
  <si>
    <t>구의동 221-35 201호</t>
    <phoneticPr fontId="1" type="noConversion"/>
  </si>
  <si>
    <t>010-2820-1836</t>
    <phoneticPr fontId="1" type="noConversion"/>
  </si>
  <si>
    <t>9월 둘째 주 즈음 부터 이사 희망(협의)</t>
    <phoneticPr fontId="1" type="noConversion"/>
  </si>
  <si>
    <t>구의동 221-35</t>
    <phoneticPr fontId="1" type="noConversion"/>
  </si>
  <si>
    <t>010-4615-3771</t>
    <phoneticPr fontId="1" type="noConversion"/>
  </si>
  <si>
    <t>관리비 수도세 포함 입구 0022 비번 597096</t>
    <phoneticPr fontId="1" type="noConversion"/>
  </si>
  <si>
    <t>구의동 252-37
드림오피스텔 501호</t>
    <phoneticPr fontId="1" type="noConversion"/>
  </si>
  <si>
    <t>로젠스톤 703호</t>
    <phoneticPr fontId="1" type="noConversion"/>
  </si>
  <si>
    <t>보증금 조정 안됨, 입주 빠를수록 좋음</t>
    <phoneticPr fontId="1" type="noConversion"/>
  </si>
  <si>
    <t>구의동 652-1 밤원빌 402호</t>
    <phoneticPr fontId="1" type="noConversion"/>
  </si>
  <si>
    <t>풀옵션, 8월 31일 이후 입주 가능</t>
    <phoneticPr fontId="1" type="noConversion"/>
  </si>
  <si>
    <t>010-2261-8193 명의인 이정순 여
010-2432-0843 동생(연락할사람)</t>
    <phoneticPr fontId="1" type="noConversion"/>
  </si>
  <si>
    <t>010-5800-8202</t>
    <phoneticPr fontId="1" type="noConversion"/>
  </si>
  <si>
    <t>아델리아 703호</t>
    <phoneticPr fontId="1" type="noConversion"/>
  </si>
  <si>
    <t>010-2714-3594</t>
    <phoneticPr fontId="1" type="noConversion"/>
  </si>
  <si>
    <t>010-5427-0891</t>
    <phoneticPr fontId="1" type="noConversion"/>
  </si>
  <si>
    <t>9월 초 퇴실, 비번 960511</t>
    <phoneticPr fontId="1" type="noConversion"/>
  </si>
  <si>
    <t>최순하, 안해룡
엄마가 번호 알고있음</t>
    <phoneticPr fontId="1" type="noConversion"/>
  </si>
  <si>
    <t>성지하이츠 503호</t>
    <phoneticPr fontId="1" type="noConversion"/>
  </si>
  <si>
    <t>베네치아 사모</t>
    <phoneticPr fontId="1" type="noConversion"/>
  </si>
  <si>
    <t>주인 거주, 10월 말</t>
    <phoneticPr fontId="1" type="noConversion"/>
  </si>
  <si>
    <t>자양동 768-4 101호</t>
    <phoneticPr fontId="1" type="noConversion"/>
  </si>
  <si>
    <t>010-2440-1014</t>
    <phoneticPr fontId="1" type="noConversion"/>
  </si>
  <si>
    <t>010-9768-9872</t>
    <phoneticPr fontId="1" type="noConversion"/>
  </si>
  <si>
    <t>입주 협의(들어오는 사람 맞춰준다 함)</t>
    <phoneticPr fontId="1" type="noConversion"/>
  </si>
  <si>
    <t>자양오피스텔 703호(등기 603호)</t>
    <phoneticPr fontId="1" type="noConversion"/>
  </si>
  <si>
    <t>9월 14일 만기, 리모델링 할 에정
에어컨, 세탁기, 냉장고, 가스레인지</t>
    <phoneticPr fontId="1" type="noConversion"/>
  </si>
  <si>
    <t>자양동 229-37 201호</t>
    <phoneticPr fontId="1" type="noConversion"/>
  </si>
  <si>
    <t>010-2475-6316
재택 근무 한다 함</t>
    <phoneticPr fontId="1" type="noConversion"/>
  </si>
  <si>
    <t>관리비 주차비 포함 3만원, 9월말 ~ 10월말 협의, 대출 X, 근생</t>
    <phoneticPr fontId="1" type="noConversion"/>
  </si>
  <si>
    <t>구의동 221-9 은성테라스 202호</t>
    <phoneticPr fontId="1" type="noConversion"/>
  </si>
  <si>
    <t>함대식</t>
    <phoneticPr fontId="1" type="noConversion"/>
  </si>
  <si>
    <t>010-8266-8845</t>
    <phoneticPr fontId="1" type="noConversion"/>
  </si>
  <si>
    <t>입주 9월말 ~ 10월 말까지, 빠를수록 좋음</t>
    <phoneticPr fontId="1" type="noConversion"/>
  </si>
  <si>
    <t>5억5000에 내놨는데 5억까지 판다고 함</t>
    <phoneticPr fontId="1" type="noConversion"/>
  </si>
  <si>
    <t>구의동 242-106 102호</t>
    <phoneticPr fontId="1" type="noConversion"/>
  </si>
  <si>
    <t>010-3707-2635</t>
    <phoneticPr fontId="1" type="noConversion"/>
  </si>
  <si>
    <t>만기는 11월 중순?? 입주 협의, 베란다 없음</t>
    <phoneticPr fontId="1" type="noConversion"/>
  </si>
  <si>
    <t>자양동 769-6 현대빌라 B01호</t>
    <phoneticPr fontId="1" type="noConversion"/>
  </si>
  <si>
    <t>010-3590-3499</t>
    <phoneticPr fontId="1" type="noConversion"/>
  </si>
  <si>
    <t>세입자 만기 2022년 6월 30일</t>
    <phoneticPr fontId="1" type="noConversion"/>
  </si>
  <si>
    <t>010-8298-4587 이봉순 알뜰LG</t>
    <phoneticPr fontId="1" type="noConversion"/>
  </si>
  <si>
    <t>자양힐아파트 808호</t>
    <phoneticPr fontId="1" type="noConversion"/>
  </si>
  <si>
    <t>010-9112-7030</t>
    <phoneticPr fontId="1" type="noConversion"/>
  </si>
  <si>
    <t>010-3017-9651</t>
    <phoneticPr fontId="1" type="noConversion"/>
  </si>
  <si>
    <t>11월 20일 쯤 잡고 협의, 4억~4억1000정도 까지도 해주긴 할듯</t>
    <phoneticPr fontId="1" type="noConversion"/>
  </si>
  <si>
    <t>구의동 257-45 4층 위에 옥탑</t>
    <phoneticPr fontId="1" type="noConversion"/>
  </si>
  <si>
    <t>010-7125-6685 아줌마</t>
    <phoneticPr fontId="1" type="noConversion"/>
  </si>
  <si>
    <t>주차시 주차비 2만원, 10월 25일경 이사 예정, 여자만
풀옵션, 볼때 주인 연락</t>
    <phoneticPr fontId="1" type="noConversion"/>
  </si>
  <si>
    <t>구의동 218-15 와이엔 803호</t>
    <phoneticPr fontId="1" type="noConversion"/>
  </si>
  <si>
    <t>010-3746-1998 이경자 sk</t>
    <phoneticPr fontId="1" type="noConversion"/>
  </si>
  <si>
    <t>010-5267-1703</t>
    <phoneticPr fontId="1" type="noConversion"/>
  </si>
  <si>
    <t>아델리아 704호</t>
    <phoneticPr fontId="1" type="noConversion"/>
  </si>
  <si>
    <t>010-2278-2199</t>
    <phoneticPr fontId="1" type="noConversion"/>
  </si>
  <si>
    <t>010-6735-8004 여자
명의는 남자 전용구</t>
    <phoneticPr fontId="1" type="noConversion"/>
  </si>
  <si>
    <t>중도퇴실, 비번 7777</t>
    <phoneticPr fontId="1" type="noConversion"/>
  </si>
  <si>
    <t>010-2307-9764</t>
    <phoneticPr fontId="1" type="noConversion"/>
  </si>
  <si>
    <t>구의동 251-65 102호</t>
    <phoneticPr fontId="1" type="noConversion"/>
  </si>
  <si>
    <t>구의동 633-8 그라치아 101호</t>
    <phoneticPr fontId="1" type="noConversion"/>
  </si>
  <si>
    <t>현관 1234, 101호 10261026</t>
    <phoneticPr fontId="1" type="noConversion"/>
  </si>
  <si>
    <t>010-9138-5381 명의자(여석동) 딸</t>
    <phoneticPr fontId="1" type="noConversion"/>
  </si>
  <si>
    <t>이사 빨리도 가능, 우리가 방 얻어준 사람, 비번 4321(볼때 연락)</t>
    <phoneticPr fontId="1" type="noConversion"/>
  </si>
  <si>
    <t>구의동 248-4 지하2호</t>
    <phoneticPr fontId="1" type="noConversion"/>
  </si>
  <si>
    <t>구의동 653-4 201호</t>
    <phoneticPr fontId="1" type="noConversion"/>
  </si>
  <si>
    <t>010-5420-9083</t>
    <phoneticPr fontId="1" type="noConversion"/>
  </si>
  <si>
    <t>날짜 협의, 볼때 주인 연락</t>
    <phoneticPr fontId="1" type="noConversion"/>
  </si>
  <si>
    <t>구의동 236-49 403호</t>
    <phoneticPr fontId="1" type="noConversion"/>
  </si>
  <si>
    <t>우리가 얻어준 세입자? 11월 2일부터 입주 가능, 주차비 2만원,
5000~12000까지 보증금 4만원씩 조절 가능</t>
    <phoneticPr fontId="1" type="noConversion"/>
  </si>
  <si>
    <t>010-5221-7908,
010-4201-7908</t>
    <phoneticPr fontId="1" type="noConversion"/>
  </si>
  <si>
    <t>구의동 251-166 욱현스카이 104호</t>
    <phoneticPr fontId="1" type="noConversion"/>
  </si>
  <si>
    <t>구의동 251-166 욱현스카이 204호</t>
    <phoneticPr fontId="1" type="noConversion"/>
  </si>
  <si>
    <t>구의동 251-166 욱현스카이 504호</t>
    <phoneticPr fontId="1" type="noConversion"/>
  </si>
  <si>
    <t>입구 10000*, 방 12345*, 보증금조정가능</t>
    <phoneticPr fontId="1" type="noConversion"/>
  </si>
  <si>
    <t>구의동 243-30 3층</t>
    <phoneticPr fontId="1" type="noConversion"/>
  </si>
  <si>
    <t>12월 15일~12월 24일 입주 협의, 관리비 주차, 인터넷, TV 포함</t>
    <phoneticPr fontId="1" type="noConversion"/>
  </si>
  <si>
    <t xml:space="preserve">구의동 251-32 청양빌딩 502호 </t>
    <phoneticPr fontId="1" type="noConversion"/>
  </si>
  <si>
    <t xml:space="preserve">구의동 251-32 청양빌딩 602호 </t>
    <phoneticPr fontId="1" type="noConversion"/>
  </si>
  <si>
    <t>010-2661-0614</t>
    <phoneticPr fontId="1" type="noConversion"/>
  </si>
  <si>
    <t>구의동 242-106 지하2호</t>
    <phoneticPr fontId="1" type="noConversion"/>
  </si>
  <si>
    <t>010-3691-2546</t>
    <phoneticPr fontId="1" type="noConversion"/>
  </si>
  <si>
    <t>1000/45 가능, 10월 16일 퇴실?</t>
    <phoneticPr fontId="1" type="noConversion"/>
  </si>
  <si>
    <t>구의동 80-53 202호</t>
    <phoneticPr fontId="1" type="noConversion"/>
  </si>
  <si>
    <t>010-9287-3114</t>
    <phoneticPr fontId="1" type="noConversion"/>
  </si>
  <si>
    <t>신도브래뉴 613호</t>
    <phoneticPr fontId="1" type="noConversion"/>
  </si>
  <si>
    <t>010-8339-5339</t>
    <phoneticPr fontId="1" type="noConversion"/>
  </si>
  <si>
    <t>010-8721-3256</t>
    <phoneticPr fontId="1" type="noConversion"/>
  </si>
  <si>
    <t>언제든지 입주 가능, 1년 계약 가능</t>
    <phoneticPr fontId="1" type="noConversion"/>
  </si>
  <si>
    <t>자양동 768-2 동부아트 101호</t>
    <phoneticPr fontId="1" type="noConversion"/>
  </si>
  <si>
    <t>010-2499-6078</t>
    <phoneticPr fontId="1" type="noConversion"/>
  </si>
  <si>
    <t>구의동 246-70 점포</t>
    <phoneticPr fontId="1" type="noConversion"/>
  </si>
  <si>
    <t>010-3215-5050</t>
    <phoneticPr fontId="1" type="noConversion"/>
  </si>
  <si>
    <t>구의동 68-34 2층</t>
    <phoneticPr fontId="1" type="noConversion"/>
  </si>
  <si>
    <t>즉시 입주 가능한듯 , 입구 7010
에어컨, 냉장고, 세탁기, 가스레인지 풀옵션?</t>
    <phoneticPr fontId="1" type="noConversion"/>
  </si>
  <si>
    <t>구의동 646-5 스카이 202호</t>
    <phoneticPr fontId="1" type="noConversion"/>
  </si>
  <si>
    <t>엄마가 앎(임애경)</t>
    <phoneticPr fontId="1" type="noConversion"/>
  </si>
  <si>
    <t>볼때 010-9962-8648 아내
010-9570-0001 결정 남편</t>
    <phoneticPr fontId="1" type="noConversion"/>
  </si>
  <si>
    <t>각 방마다 붙박이장, 가스레인지 옵션, 거실 북서향,
12월초 입주 협의</t>
    <phoneticPr fontId="1" type="noConversion"/>
  </si>
  <si>
    <t>토지부동산</t>
    <phoneticPr fontId="1" type="noConversion"/>
  </si>
  <si>
    <t>성지하이츠 609호</t>
    <phoneticPr fontId="1" type="noConversion"/>
  </si>
  <si>
    <t>010-3710-0814</t>
    <phoneticPr fontId="1" type="noConversion"/>
  </si>
  <si>
    <t>네이버에 다른부동산 4억에 광고중</t>
    <phoneticPr fontId="1" type="noConversion"/>
  </si>
  <si>
    <t>보일러실 등 샷시로 내부수리 했다고 함.
에어컨 28평형이라 세다 함 비번 00625</t>
    <phoneticPr fontId="1" type="noConversion"/>
  </si>
  <si>
    <t>이지영, 강준성</t>
    <phoneticPr fontId="1" type="noConversion"/>
  </si>
  <si>
    <t>구의동 251-160 402호</t>
    <phoneticPr fontId="1" type="noConversion"/>
  </si>
  <si>
    <t>010-2520-0205</t>
    <phoneticPr fontId="1" type="noConversion"/>
  </si>
  <si>
    <t>010-5399-9251, 서정민(여)</t>
    <phoneticPr fontId="1" type="noConversion"/>
  </si>
  <si>
    <t>11월 26일 이후 가능</t>
    <phoneticPr fontId="1" type="noConversion"/>
  </si>
  <si>
    <t>구의동 242-120 303호</t>
    <phoneticPr fontId="1" type="noConversion"/>
  </si>
  <si>
    <t>구의동 242-120 201호</t>
    <phoneticPr fontId="1" type="noConversion"/>
  </si>
  <si>
    <t>010-7615-3072</t>
    <phoneticPr fontId="1" type="noConversion"/>
  </si>
  <si>
    <t>010-9465-1562</t>
    <phoneticPr fontId="1" type="noConversion"/>
  </si>
  <si>
    <t>010-5757-0389 할머니</t>
    <phoneticPr fontId="1" type="noConversion"/>
  </si>
  <si>
    <t>자양동 769-22 202호</t>
    <phoneticPr fontId="1" type="noConversion"/>
  </si>
  <si>
    <t>010-3009-8815
02-458-4260 할머니</t>
    <phoneticPr fontId="1" type="noConversion"/>
  </si>
  <si>
    <t>자양동 769-22 반지하 다호</t>
    <phoneticPr fontId="1" type="noConversion"/>
  </si>
  <si>
    <t>보증금 조정 가능 9000/120 정도까지도 가능
주차비 5만원, 관리비 인터넷 포함
현관 1234</t>
    <phoneticPr fontId="1" type="noConversion"/>
  </si>
  <si>
    <t>010-3009-8815 명의는 한만수
02-458-4260 할머니</t>
    <phoneticPr fontId="1" type="noConversion"/>
  </si>
  <si>
    <t>1. 은성테라스 501호, 203호 계약서 재작성</t>
    <phoneticPr fontId="1" type="noConversion"/>
  </si>
  <si>
    <t>현사장님 보증보험서 확인한 후 계약서 작성</t>
    <phoneticPr fontId="1" type="noConversion"/>
  </si>
  <si>
    <t>2. 엄마 부동산 임대관리 확인</t>
    <phoneticPr fontId="1" type="noConversion"/>
  </si>
  <si>
    <t>3. 은성테라스 부기등기</t>
    <phoneticPr fontId="1" type="noConversion"/>
  </si>
  <si>
    <t>4. 이사 준비</t>
    <phoneticPr fontId="1" type="noConversion"/>
  </si>
  <si>
    <t>5. 부동산 중개 집중</t>
    <phoneticPr fontId="1" type="noConversion"/>
  </si>
  <si>
    <t>401호 올릴수 있으면 올리고, 202호 5% 올려서 나중에 원룸 월세 하나 돌리면 좋을 듯</t>
    <phoneticPr fontId="1" type="noConversion"/>
  </si>
  <si>
    <t>입주 협의</t>
    <phoneticPr fontId="1" type="noConversion"/>
  </si>
  <si>
    <t>로젠스톤 406호</t>
    <phoneticPr fontId="1" type="noConversion"/>
  </si>
  <si>
    <t>11월 10일 이후 입주</t>
    <phoneticPr fontId="1" type="noConversion"/>
  </si>
  <si>
    <t>구의동 251-166 203호</t>
    <phoneticPr fontId="1" type="noConversion"/>
  </si>
  <si>
    <t>010-5221-7908 아저씨 박준환
010-4201-7908 아줌마? 안오순</t>
    <phoneticPr fontId="1" type="noConversion"/>
  </si>
  <si>
    <t>근생, 대출불가
입구 10000*, 방 12345*</t>
    <phoneticPr fontId="1" type="noConversion"/>
  </si>
  <si>
    <t>구의동 221-37 102호</t>
    <phoneticPr fontId="1" type="noConversion"/>
  </si>
  <si>
    <t>미래, 고려 홍인옥, 청솔, 충일</t>
    <phoneticPr fontId="1" type="noConversion"/>
  </si>
  <si>
    <t>구의동 230-1 1층</t>
    <phoneticPr fontId="1" type="noConversion"/>
  </si>
  <si>
    <t>하버드</t>
    <phoneticPr fontId="1" type="noConversion"/>
  </si>
  <si>
    <t>010-8976-6778</t>
    <phoneticPr fontId="1" type="noConversion"/>
  </si>
  <si>
    <t>010-3922-9741 아주머니</t>
    <phoneticPr fontId="1" type="noConversion"/>
  </si>
  <si>
    <t>구의동 242-83 스위트빌 301호</t>
    <phoneticPr fontId="1" type="noConversion"/>
  </si>
  <si>
    <t>010-5793-0722</t>
    <phoneticPr fontId="1" type="noConversion"/>
  </si>
  <si>
    <t>태양광 패널 설치 전기 난방비 요금 절감, 공실, 주차 가능</t>
    <phoneticPr fontId="1" type="noConversion"/>
  </si>
  <si>
    <t>비번 0948</t>
    <phoneticPr fontId="1" type="noConversion"/>
  </si>
  <si>
    <t>구의동 242-106 지하가운데 2호</t>
    <phoneticPr fontId="1" type="noConversion"/>
  </si>
  <si>
    <t>10/16일 공실?</t>
    <phoneticPr fontId="1" type="noConversion"/>
  </si>
  <si>
    <t>성지하이츠 805호</t>
    <phoneticPr fontId="1" type="noConversion"/>
  </si>
  <si>
    <t>010-7189-8239</t>
    <phoneticPr fontId="1" type="noConversion"/>
  </si>
  <si>
    <t>로젠스톤 1103호</t>
    <phoneticPr fontId="1" type="noConversion"/>
  </si>
  <si>
    <t>12월 15일 이후, 보증금 약간 조절 가능</t>
    <phoneticPr fontId="1" type="noConversion"/>
  </si>
  <si>
    <t>분리형 전용 10평, 주차비 3만원 별도, 애완동물X</t>
    <phoneticPr fontId="1" type="noConversion"/>
  </si>
  <si>
    <t>상가로 쓸사람만, 비번 1111</t>
    <phoneticPr fontId="1" type="noConversion"/>
  </si>
  <si>
    <t>로젠스톤 1002호</t>
    <phoneticPr fontId="1" type="noConversion"/>
  </si>
  <si>
    <t>입주 빠를수록 좋다고함</t>
    <phoneticPr fontId="1" type="noConversion"/>
  </si>
  <si>
    <t>010-5289-7042
명의 조영택 skt</t>
    <phoneticPr fontId="1" type="noConversion"/>
  </si>
  <si>
    <t>독채, 보증금 53000 아니면 53500,
주거형 오피스텔로 되어있음, 수수료 잘 준다함
처음 분양가는 56500 이하인듯
사진은 찍어둔거 보내준다고 함</t>
    <phoneticPr fontId="1" type="noConversion"/>
  </si>
  <si>
    <t>010-6369-3241</t>
    <phoneticPr fontId="1" type="noConversion"/>
  </si>
  <si>
    <t>12월 14일 만기</t>
    <phoneticPr fontId="1" type="noConversion"/>
  </si>
  <si>
    <t>구의동 221-35 402호</t>
    <phoneticPr fontId="1" type="noConversion"/>
  </si>
  <si>
    <t>221-35 주인</t>
    <phoneticPr fontId="1" type="noConversion"/>
  </si>
  <si>
    <t>비번 1234, 월세 관리비 포함 80</t>
    <phoneticPr fontId="1" type="noConversion"/>
  </si>
  <si>
    <t>2022년 2월 18일 만기</t>
    <phoneticPr fontId="1" type="noConversion"/>
  </si>
  <si>
    <t>구의동 251-44 1층 이나디톡 카페</t>
    <phoneticPr fontId="1" type="noConversion"/>
  </si>
  <si>
    <t>010-3499-3441</t>
    <phoneticPr fontId="1" type="noConversion"/>
  </si>
  <si>
    <t>010-8907-7405 분양실장</t>
    <phoneticPr fontId="1" type="noConversion"/>
  </si>
  <si>
    <t>구의동 232-70, 71 K아트빌 301호</t>
    <phoneticPr fontId="1" type="noConversion"/>
  </si>
  <si>
    <t>에어컨(안방1,거실1), 가스렌지, 관리비 미정</t>
    <phoneticPr fontId="1" type="noConversion"/>
  </si>
  <si>
    <t>방2/화1/다락 R12, 에어컨(안방1,거실1), 가스렌지,</t>
    <phoneticPr fontId="1" type="noConversion"/>
  </si>
  <si>
    <t>자양동 229-13 유안스타빌 301호</t>
    <phoneticPr fontId="1" type="noConversion"/>
  </si>
  <si>
    <t>머신 빼고 권리 4500이라 함, 현재 영업 안해서 볼떄 연락, 보류</t>
    <phoneticPr fontId="1" type="noConversion"/>
  </si>
  <si>
    <t>만기 2019.3.17, 우선은 편의점만 거의 가능
새한아파트 104동 402호 주인 아들 세입자? / 계속 영업할 듯</t>
    <phoneticPr fontId="1" type="noConversion"/>
  </si>
  <si>
    <t>구의동 636-2 101호</t>
    <phoneticPr fontId="1" type="noConversion"/>
  </si>
  <si>
    <t>010-7339-3686
보험설계사</t>
    <phoneticPr fontId="1" type="noConversion"/>
  </si>
  <si>
    <t>12월 28일 퇴실, 보험아줌마네 집?
거실 에어컨 한대 옵션</t>
    <phoneticPr fontId="1" type="noConversion"/>
  </si>
  <si>
    <t>김윤년</t>
    <phoneticPr fontId="1" type="noConversion"/>
  </si>
  <si>
    <t>좀 조정 가능?, 안방 동향, 2233*
3억까지라고 했는데 29000도 해줄것 같음
대신에서 29000, 우리도 29000 광고중</t>
    <phoneticPr fontId="1" type="noConversion"/>
  </si>
  <si>
    <t>010-7297-5386 거주 아줌마
010-2422-4572 명의자 강희훈 SKT</t>
    <phoneticPr fontId="1" type="noConversion"/>
  </si>
  <si>
    <t>새한아파트 102동 402호</t>
    <phoneticPr fontId="1" type="noConversion"/>
  </si>
  <si>
    <t>분양, 010-9141-2223 분양문의
입구 1225, 방 4627</t>
    <phoneticPr fontId="1" type="noConversion"/>
  </si>
  <si>
    <t>분양, 확장 위반, 연 30만원 이행강제금
010-9141-2223 분양문의 
입구 1225, 방 5844</t>
    <phoneticPr fontId="1" type="noConversion"/>
  </si>
  <si>
    <t>명의 남자: 010-5321-7093 임윤석
아내: 010-6429-5722</t>
    <phoneticPr fontId="1" type="noConversion"/>
  </si>
  <si>
    <t>나간듯??</t>
    <phoneticPr fontId="1" type="noConversion"/>
  </si>
  <si>
    <t>12000/800 으로 올린것 같기도…</t>
    <phoneticPr fontId="1" type="noConversion"/>
  </si>
  <si>
    <t>010-5285-1153</t>
    <phoneticPr fontId="1" type="noConversion"/>
  </si>
  <si>
    <t>월세 일부 조정 가능, 현재 5000/80 거주중
12월 22일? 퇴실</t>
    <phoneticPr fontId="1" type="noConversion"/>
  </si>
  <si>
    <t>열쇠로 잠궈놔서 볼때 연락</t>
    <phoneticPr fontId="1" type="noConversion"/>
  </si>
  <si>
    <t>임대인이 엘리트 전속 줘서 공동중개 또는 중개보수 반반?
입주 1월 15일 고정</t>
    <phoneticPr fontId="1" type="noConversion"/>
  </si>
  <si>
    <t>방3개로 되어있는데 사무실로 쓸 사람 구함,
주차 1대 가능, 비번 201208</t>
    <phoneticPr fontId="1" type="noConversion"/>
  </si>
  <si>
    <t>11/29 이사, 문 열어둔다 함</t>
    <phoneticPr fontId="1" type="noConversion"/>
  </si>
  <si>
    <t>010-2062-2724 윤병철 SKT</t>
    <phoneticPr fontId="1" type="noConversion"/>
  </si>
  <si>
    <t>010-2287-8895 할머니
명의는 할아버지</t>
    <phoneticPr fontId="1" type="noConversion"/>
  </si>
  <si>
    <t>010-7336-8703 명의 정상옥 여
KT</t>
    <phoneticPr fontId="1" type="noConversion"/>
  </si>
  <si>
    <t>유병옥 010-4290-1130 SKT</t>
    <phoneticPr fontId="1" type="noConversion"/>
  </si>
  <si>
    <t>일송정</t>
    <phoneticPr fontId="1" type="noConversion"/>
  </si>
  <si>
    <t>비번 7851</t>
    <phoneticPr fontId="1" type="noConversion"/>
  </si>
  <si>
    <t>010-5497-5605</t>
    <phoneticPr fontId="1" type="noConversion"/>
  </si>
  <si>
    <t>화양동 19-39 601호</t>
    <phoneticPr fontId="1" type="noConversion"/>
  </si>
  <si>
    <t>23년 4월 만기</t>
    <phoneticPr fontId="1" type="noConversion"/>
  </si>
  <si>
    <t>명문 사장님</t>
    <phoneticPr fontId="1" type="noConversion"/>
  </si>
  <si>
    <t>분리형, 4576(입구, 방 모두), 주차비 5만원 별도</t>
    <phoneticPr fontId="1" type="noConversion"/>
  </si>
  <si>
    <t>분리형, 4576(입구, 방 모두), 주차비 5만원 별도, 북서향</t>
    <phoneticPr fontId="1" type="noConversion"/>
  </si>
  <si>
    <t>분리형, 4576(입구, 방 모두), 주차비 5만원 별도, 북동향</t>
    <phoneticPr fontId="1" type="noConversion"/>
  </si>
  <si>
    <t>분리형, 4576(입구, 방 모두), 주차비 5만원 별도, 북향</t>
    <phoneticPr fontId="1" type="noConversion"/>
  </si>
  <si>
    <t>분리형, 4576(입구, 방 모두), 주차비 5만원 별도, 동향</t>
    <phoneticPr fontId="1" type="noConversion"/>
  </si>
  <si>
    <t>분리형, 4576(입구, 방 모두), 주차비 5만원 별도,
25000도 가능? 북향</t>
    <phoneticPr fontId="1" type="noConversion"/>
  </si>
  <si>
    <t>분리형, 4576(입구, 방 모두), 주차비 5만원 별도,
25000도 가능? 남서향</t>
    <phoneticPr fontId="1" type="noConversion"/>
  </si>
  <si>
    <t>분리형, 4576(입구, 방 모두), 주차비 5만원 별도, 동향
25000도 가능? 동향</t>
    <phoneticPr fontId="1" type="noConversion"/>
  </si>
  <si>
    <t>명문 사장님, 명의 임성남</t>
    <phoneticPr fontId="1" type="noConversion"/>
  </si>
  <si>
    <t>명문 사장님, 명의 정기조</t>
    <phoneticPr fontId="1" type="noConversion"/>
  </si>
  <si>
    <t>!</t>
    <phoneticPr fontId="1" type="noConversion"/>
  </si>
  <si>
    <t>구의동 226-62 3층</t>
    <phoneticPr fontId="1" type="noConversion"/>
  </si>
  <si>
    <t>미래부동산</t>
    <phoneticPr fontId="1" type="noConversion"/>
  </si>
  <si>
    <t>공실, 남자들 안받아주려 함.
술먹고 그러는게 싫다 함, 깔끔한 업종
동아부동산에서 1000/100으로 새로주었음</t>
    <phoneticPr fontId="1" type="noConversion"/>
  </si>
  <si>
    <t>구의동 243-37 2층</t>
    <phoneticPr fontId="1" type="noConversion"/>
  </si>
  <si>
    <t>자양동 627-24 3층</t>
    <phoneticPr fontId="1" type="noConversion"/>
  </si>
  <si>
    <t>하림</t>
    <phoneticPr fontId="1" type="noConversion"/>
  </si>
  <si>
    <t>구의동 234-5 대로변 6층</t>
    <phoneticPr fontId="1" type="noConversion"/>
  </si>
  <si>
    <t>주차비 5만원, 입구 1234, 방 1234</t>
    <phoneticPr fontId="1" type="noConversion"/>
  </si>
  <si>
    <t>010-3738-7900 할아버지 김재옥</t>
    <phoneticPr fontId="1" type="noConversion"/>
  </si>
  <si>
    <t>주차비 5만원, 입구 1234, 방1234, 월세 1000/70, 반전세 가능, 북향</t>
    <phoneticPr fontId="1" type="noConversion"/>
  </si>
  <si>
    <t>주차비 5만원, 입구 1234, 방1234, 월세 1000/75, 반전세 가능, 북향</t>
    <phoneticPr fontId="1" type="noConversion"/>
  </si>
  <si>
    <t>주차비 5만원, 입구 1234, 방1234, 월세 1000/70, 반전세 가능, 남향</t>
    <phoneticPr fontId="1" type="noConversion"/>
  </si>
  <si>
    <t>주차비 5만원, 입구 1234, 방1234, 월세 1000/80, 반전세 가능, 북향</t>
    <phoneticPr fontId="1" type="noConversion"/>
  </si>
  <si>
    <t>주차비 5만원, 입구 1234, 방1234, 월세 1000/85, 반전세 가능, 동향</t>
    <phoneticPr fontId="1" type="noConversion"/>
  </si>
  <si>
    <t>주차비 5만원, 입구 1234, 방1234, 월세 1000/75, 반전세 가능, 남향</t>
    <phoneticPr fontId="1" type="noConversion"/>
  </si>
  <si>
    <t>주차비 5만원, 입구 1234, 방1234, 월세 1000/90, 반전세 가능, 동향</t>
    <phoneticPr fontId="1" type="noConversion"/>
  </si>
  <si>
    <t>010-3579-3546</t>
    <phoneticPr fontId="1" type="noConversion"/>
  </si>
  <si>
    <t>구의 68-32 2층</t>
    <phoneticPr fontId="1" type="noConversion"/>
  </si>
  <si>
    <t>40평</t>
    <phoneticPr fontId="1" type="noConversion"/>
  </si>
  <si>
    <t>등기 50평</t>
    <phoneticPr fontId="1" type="noConversion"/>
  </si>
  <si>
    <t>자양동 600-2 1층</t>
    <phoneticPr fontId="1" type="noConversion"/>
  </si>
  <si>
    <t>자양동 대호부동산</t>
    <phoneticPr fontId="1" type="noConversion"/>
  </si>
  <si>
    <t>주차 2대, 이사 1월 22일
등기상 34평인데 주차공간이었던 부분 넓혔는지 40평 넘는다 함</t>
    <phoneticPr fontId="1" type="noConversion"/>
  </si>
  <si>
    <t>42~3평</t>
    <phoneticPr fontId="1" type="noConversion"/>
  </si>
  <si>
    <t>자양동 219-5 2층</t>
    <phoneticPr fontId="1" type="noConversion"/>
  </si>
  <si>
    <t>5?</t>
    <phoneticPr fontId="1" type="noConversion"/>
  </si>
  <si>
    <t>1?</t>
    <phoneticPr fontId="1" type="noConversion"/>
  </si>
  <si>
    <t>구의동 251-48 지하공장</t>
    <phoneticPr fontId="1" type="noConversion"/>
  </si>
  <si>
    <t>010-5442-7924? 1924?</t>
    <phoneticPr fontId="1" type="noConversion"/>
  </si>
  <si>
    <t>010-5852-0517</t>
    <phoneticPr fontId="1" type="noConversion"/>
  </si>
  <si>
    <t>3?</t>
    <phoneticPr fontId="1" type="noConversion"/>
  </si>
  <si>
    <t>010-2873-4214 할머니</t>
    <phoneticPr fontId="1" type="noConversion"/>
  </si>
  <si>
    <t>공실, 문 열어 둠</t>
    <phoneticPr fontId="1" type="noConversion"/>
  </si>
  <si>
    <t>010-5222-7688 지옥희 LG</t>
    <phoneticPr fontId="1" type="noConversion"/>
  </si>
  <si>
    <t>010-6800-8630</t>
    <phoneticPr fontId="1" type="noConversion"/>
  </si>
  <si>
    <t>월세에 청소비, 수도세 포함 / 전기, 가스는 별도
2022년 2월 2일부터 입주 가능</t>
    <phoneticPr fontId="1" type="noConversion"/>
  </si>
  <si>
    <t>명의 박양순, 엄마가 아는 듯</t>
    <phoneticPr fontId="1" type="noConversion"/>
  </si>
  <si>
    <t>구의동 242-60 4층</t>
    <phoneticPr fontId="1" type="noConversion"/>
  </si>
  <si>
    <t>구의동 222-2 2층</t>
    <phoneticPr fontId="1" type="noConversion"/>
  </si>
  <si>
    <t>1월 27일 입주</t>
    <phoneticPr fontId="1" type="noConversion"/>
  </si>
  <si>
    <t>자양동 631-21 201호</t>
    <phoneticPr fontId="1" type="noConversion"/>
  </si>
  <si>
    <t>자양동 우리부동산</t>
    <phoneticPr fontId="1" type="noConversion"/>
  </si>
  <si>
    <t>구의동 80-53 401호</t>
    <phoneticPr fontId="1" type="noConversion"/>
  </si>
  <si>
    <t>입구 7010, 중도퇴실, 테라스? 있다고 함</t>
    <phoneticPr fontId="1" type="noConversion"/>
  </si>
  <si>
    <t>010-9139-3270</t>
    <phoneticPr fontId="1" type="noConversion"/>
  </si>
  <si>
    <t>구의동 251-84 201호</t>
    <phoneticPr fontId="1" type="noConversion"/>
  </si>
  <si>
    <t>공실, 첫입주, 입구 6955, 방 6955</t>
    <phoneticPr fontId="1" type="noConversion"/>
  </si>
  <si>
    <t>구의동 206-12 지하 오른쪽</t>
    <phoneticPr fontId="1" type="noConversion"/>
  </si>
  <si>
    <t>010-9076-4888
206-12 임대인 할머니</t>
    <phoneticPr fontId="1" type="noConversion"/>
  </si>
  <si>
    <t>볼 때 연락, 청소비 1만원 정도나 받는 듯</t>
    <phoneticPr fontId="1" type="noConversion"/>
  </si>
  <si>
    <t>월세 1억/110 가능, 입주 하시</t>
    <phoneticPr fontId="1" type="noConversion"/>
  </si>
  <si>
    <t>22년 1월 말 입주 가능, 1월말 입주 가능</t>
    <phoneticPr fontId="1" type="noConversion"/>
  </si>
  <si>
    <t>전세 3억5000 가능</t>
    <phoneticPr fontId="1" type="noConversion"/>
  </si>
  <si>
    <t>010-9829-5000 아저씨
명의는 여자 이경숙</t>
    <phoneticPr fontId="1" type="noConversion"/>
  </si>
  <si>
    <t>3월 9일 정도 퇴실인데</t>
    <phoneticPr fontId="1" type="noConversion"/>
  </si>
  <si>
    <t>251-37</t>
    <phoneticPr fontId="1" type="noConversion"/>
  </si>
  <si>
    <t>6?</t>
    <phoneticPr fontId="1" type="noConversion"/>
  </si>
  <si>
    <t>구의동 241-2 신우떡집 402호</t>
    <phoneticPr fontId="1" type="noConversion"/>
  </si>
  <si>
    <t>베란다, 에어컨, 냉장고, 세탁기 있음, 열쇠로 되어있음
주인분 연락 안되면 1층 방앗간 떡집에서 열쇠 받으면 됨(아들)</t>
    <phoneticPr fontId="1" type="noConversion"/>
  </si>
  <si>
    <t>구의동 252-37 
드림오피스텔 703호</t>
    <phoneticPr fontId="1" type="noConversion"/>
  </si>
  <si>
    <t>2월 16일 만기
입구 경비 열쇠 0022</t>
    <phoneticPr fontId="1" type="noConversion"/>
  </si>
  <si>
    <t>010-9639-9963</t>
    <phoneticPr fontId="1" type="noConversion"/>
  </si>
  <si>
    <t>010-2011-9661</t>
    <phoneticPr fontId="1" type="noConversion"/>
  </si>
  <si>
    <t>2월 5일 만기
입구: 경기 열쇠 0022</t>
    <phoneticPr fontId="1" type="noConversion"/>
  </si>
  <si>
    <t>010-3310-3365 할머니, 김정순
방앗간: 452-3365</t>
    <phoneticPr fontId="1" type="noConversion"/>
  </si>
  <si>
    <t>55?</t>
    <phoneticPr fontId="1" type="noConversion"/>
  </si>
  <si>
    <t>010-5223-3467 김영숙 아줌마</t>
    <phoneticPr fontId="1" type="noConversion"/>
  </si>
  <si>
    <t>010-4719-0880 아저씨 고종현</t>
    <phoneticPr fontId="1" type="noConversion"/>
  </si>
  <si>
    <t>010-4927-0460</t>
    <phoneticPr fontId="1" type="noConversion"/>
  </si>
  <si>
    <t>010-6342-3177 아저씨</t>
    <phoneticPr fontId="1" type="noConversion"/>
  </si>
  <si>
    <t>1월 10일 퇴실, 볼때 연락주면 세입자 연락처, 현관비번 남겨줌</t>
    <phoneticPr fontId="1" type="noConversion"/>
  </si>
  <si>
    <t>2월 3일 퇴실, 볼때 연락주면 세입자 연락처, 현관비번 남겨줌</t>
    <phoneticPr fontId="1" type="noConversion"/>
  </si>
  <si>
    <t>1월 12일 퇴실, 볼때 연락주면 세입자 연락처, 현관비번 남겨줌</t>
    <phoneticPr fontId="1" type="noConversion"/>
  </si>
  <si>
    <t>2월 27일 퇴실, 볼때 연락주면 세입자 연락처, 현관비번 남겨줌</t>
    <phoneticPr fontId="1" type="noConversion"/>
  </si>
  <si>
    <t>010-3244-7457 (아들)
박춘근(부) 010-5318-4244 SKT
, 박영순(모)</t>
    <phoneticPr fontId="1" type="noConversion"/>
  </si>
  <si>
    <t>010-4177-0967 곽무현</t>
    <phoneticPr fontId="1" type="noConversion"/>
  </si>
  <si>
    <t>신축 풀옵션, 주차 가능 주차비 없음, 인터넷 설치는 개별로, 북서향
준공 12월말이나 1월초 예정, 비번 1234</t>
    <phoneticPr fontId="1" type="noConversion"/>
  </si>
  <si>
    <t>자양동 660-23 201호</t>
    <phoneticPr fontId="1" type="noConversion"/>
  </si>
  <si>
    <t>자양동 660-23 302호</t>
    <phoneticPr fontId="1" type="noConversion"/>
  </si>
  <si>
    <t>신축 풀옵션, 주차 가능 주차비 없음, 인터넷 설치는 개별로, 북동향
준공 12월말이나 1월초 예정, 비번 1234</t>
    <phoneticPr fontId="1" type="noConversion"/>
  </si>
  <si>
    <t>신축 풀옵션, 주차 가능 주차비 없음, 인터넷 설치는 개별로, 서향
준공 12월말이나 1월초 예정, 비번 1234</t>
    <phoneticPr fontId="1" type="noConversion"/>
  </si>
  <si>
    <t>신축 풀옵션, 주차 가능 주차비 없음, 인터넷 설치는 개별로, 남동향
준공 12월말이나 1월초 예정, 비번 1234</t>
    <phoneticPr fontId="1" type="noConversion"/>
  </si>
  <si>
    <t>입구 문 수리 필요
120/20 가능, 주차비 6만원인데 할머니는 안받아도 된다고?
오케이에서 120으로 월세 올려서 나도 120으로 광고
비번 1513*</t>
    <phoneticPr fontId="1" type="noConversion"/>
  </si>
  <si>
    <t>구의동 252-37 
드림오피스텔 303호</t>
    <phoneticPr fontId="1" type="noConversion"/>
  </si>
  <si>
    <t>즉시 입주 가능
입구 경비 열쇠 0022</t>
    <phoneticPr fontId="1" type="noConversion"/>
  </si>
  <si>
    <t>구의동 252-37 
드림오피스텔 503호</t>
    <phoneticPr fontId="1" type="noConversion"/>
  </si>
  <si>
    <t>1월 18일 만기
입구 경비 열쇠 0022</t>
    <phoneticPr fontId="1" type="noConversion"/>
  </si>
  <si>
    <t>010-9833-7140</t>
    <phoneticPr fontId="1" type="noConversion"/>
  </si>
  <si>
    <t>현대팰리스 아파트 구의동 231-18</t>
    <phoneticPr fontId="1" type="noConversion"/>
  </si>
  <si>
    <t>010-5388-3920
분양팀 이석곤 이사</t>
    <phoneticPr fontId="1" type="noConversion"/>
  </si>
  <si>
    <t>보증금조정 X, 애완동물X, 젊은 사람 원함(짐 많은 노인X), 주차X
전기, 수도요금 각각 묶여서 나옴(주인 별도 계산,), 가스는 따로
관리비는 청소비, 광고는 1000/50에 하는 중</t>
    <phoneticPr fontId="1" type="noConversion"/>
  </si>
  <si>
    <t>22년 3월 말~4월 말, 날짜 길게
3억에 70정도 까지도 해줄 듯</t>
    <phoneticPr fontId="1" type="noConversion"/>
  </si>
  <si>
    <t>010-4768-9844 할머니</t>
    <phoneticPr fontId="1" type="noConversion"/>
  </si>
  <si>
    <t>아직 확실하진 않음, 전세로 4억도 고려중</t>
    <phoneticPr fontId="1" type="noConversion"/>
  </si>
  <si>
    <t>7?</t>
    <phoneticPr fontId="1" type="noConversion"/>
  </si>
  <si>
    <t>여: 010-5205-3306
남: 010-9362-6537</t>
    <phoneticPr fontId="1" type="noConversion"/>
  </si>
  <si>
    <t>010-6681-8121 함보현</t>
    <phoneticPr fontId="1" type="noConversion"/>
  </si>
  <si>
    <t>3월 중으로 퇴실 희망(협의), 보기전 연락(20~30분 정도 걸림)</t>
    <phoneticPr fontId="1" type="noConversion"/>
  </si>
  <si>
    <t>010-8854-0925</t>
    <phoneticPr fontId="1" type="noConversion"/>
  </si>
  <si>
    <t>구의동 251-37 402호</t>
    <phoneticPr fontId="1" type="noConversion"/>
  </si>
  <si>
    <t>구의동 251-37 sk</t>
    <phoneticPr fontId="1" type="noConversion"/>
  </si>
  <si>
    <t>12월 말쯤 되어야 나가는지 안나가는지 확실히 정함
2월 9일?  정도에 퇴실 예정인 듯</t>
    <phoneticPr fontId="1" type="noConversion"/>
  </si>
  <si>
    <t>좀 조정 가능?, 안방 동향?, 날짜 협의
32000에 올리고 금액은 좀 빼준다 함. 202호 대신 보고 결정</t>
    <phoneticPr fontId="1" type="noConversion"/>
  </si>
  <si>
    <t>들어오는 사람하고 입주 날짜 협의
환자가 있다고 보기 전에 미리 연락 달라 함</t>
    <phoneticPr fontId="1" type="noConversion"/>
  </si>
  <si>
    <t>호수</t>
    <phoneticPr fontId="1" type="noConversion"/>
  </si>
  <si>
    <t>에어컨, 세탁기, 냉장고, 인덕션레인지, 옷장, 침대
즉시 입주 가능, 다수 부동산에서 광고중</t>
    <phoneticPr fontId="1" type="noConversion"/>
  </si>
  <si>
    <t>서울시 광진구 구의동 231-59</t>
    <phoneticPr fontId="1" type="noConversion"/>
  </si>
  <si>
    <t>심경래
010-5278-7951 ?</t>
    <phoneticPr fontId="1" type="noConversion"/>
  </si>
  <si>
    <t>연락처에 정리되어 있음. 전화해서 실제 주인 맞는지 확인 필요
SK뷰 부동산에서 광고중인 매물, 다세대주택</t>
    <phoneticPr fontId="1" type="noConversion"/>
  </si>
  <si>
    <t>서울시 광진구 구의동 248-91</t>
    <phoneticPr fontId="1" type="noConversion"/>
  </si>
  <si>
    <t>호실</t>
    <phoneticPr fontId="1" type="noConversion"/>
  </si>
  <si>
    <t>2층</t>
    <phoneticPr fontId="1" type="noConversion"/>
  </si>
  <si>
    <t>4층</t>
    <phoneticPr fontId="1" type="noConversion"/>
  </si>
  <si>
    <t>서울시 광진구 구의동 210-79</t>
  </si>
  <si>
    <t>010-8889-6950진희네 아줌마</t>
    <phoneticPr fontId="1" type="noConversion"/>
  </si>
  <si>
    <t>서울부동산 광고, 공실인듯</t>
    <phoneticPr fontId="1" type="noConversion"/>
  </si>
  <si>
    <t>공실인듯, e편한, 제일, 동아에서 광고중
분리형(부엌)</t>
    <phoneticPr fontId="1" type="noConversion"/>
  </si>
  <si>
    <t>3층</t>
    <phoneticPr fontId="1" type="noConversion"/>
  </si>
  <si>
    <t>서울시 광진구 구의동 68-28</t>
    <phoneticPr fontId="1" type="noConversion"/>
  </si>
  <si>
    <t>8층</t>
    <phoneticPr fontId="1" type="noConversion"/>
  </si>
  <si>
    <t>010-5304-7949
한금례 여 SKT</t>
    <phoneticPr fontId="1" type="noConversion"/>
  </si>
  <si>
    <t>골드, 대신 등에서 광고</t>
    <phoneticPr fontId="1" type="noConversion"/>
  </si>
  <si>
    <t>7층</t>
    <phoneticPr fontId="1" type="noConversion"/>
  </si>
  <si>
    <t>LH도 가능? 위반있는데.. 확인해야함
 비번 113300 인데 세입자가 내놓은 집
7000/50 거주중인데 5000/60으로 주인이 원하는 듯
3000/70도 한다고 함, 한강에서 5000/60으로 12월 27일 재광고</t>
    <phoneticPr fontId="1" type="noConversion"/>
  </si>
  <si>
    <t>구의동 251-133</t>
    <phoneticPr fontId="1" type="noConversion"/>
  </si>
  <si>
    <t>서울시 광진구 구의동 249-32</t>
  </si>
  <si>
    <t>010-8881-5511아줌마
명의는 남자 이현구
010-5623-3611skt</t>
  </si>
  <si>
    <t>1층</t>
    <phoneticPr fontId="1" type="noConversion"/>
  </si>
  <si>
    <t>서울시 광진구 구의동 237-12</t>
    <phoneticPr fontId="1" type="noConversion"/>
  </si>
  <si>
    <t>010-3728-4143할아버지</t>
  </si>
  <si>
    <t>옥탑</t>
    <phoneticPr fontId="1" type="noConversion"/>
  </si>
  <si>
    <t>황금에서 광고중</t>
    <phoneticPr fontId="1" type="noConversion"/>
  </si>
  <si>
    <t>금수에서 24억에 올림</t>
    <phoneticPr fontId="1" type="noConversion"/>
  </si>
  <si>
    <t>입금가 55억, 인정 가능 경우에 따라 54, 53억에도 팔긴 할 듯,
스마트에서 62억원에 광고중</t>
    <phoneticPr fontId="1" type="noConversion"/>
  </si>
  <si>
    <t>서울시 광진구 자양동 770-1</t>
  </si>
  <si>
    <t>010-2615-2095</t>
    <phoneticPr fontId="1" type="noConversion"/>
  </si>
  <si>
    <t>102호 맞는지 확인 필요, 
와우, 엘리트에서 63000 광고중</t>
    <phoneticPr fontId="1" type="noConversion"/>
  </si>
  <si>
    <t>안방 13자 정도 되고, 애완동물 상관 없을 듯 주인 같이 안삼
2층 마당 사용 가능, 날짜 빠를수록 좋음, 10월 20일 사진 방문
도배, 장판까지 해준다고 함
삼성부동산에서 광고중 1월 15일 협의?</t>
    <phoneticPr fontId="1" type="noConversion"/>
  </si>
  <si>
    <t>서울시 광진구 구의동 252-125</t>
  </si>
  <si>
    <t>010-5245-1230남자사장님
명의는 여자 양영덕</t>
  </si>
  <si>
    <t>친구에서 광고중, 분리형, 1월 14일 입주 가능?</t>
    <phoneticPr fontId="1" type="noConversion"/>
  </si>
  <si>
    <t>서울시 광진구 자양동 612-42</t>
  </si>
  <si>
    <t>010-4446-0563(정정부?)
010-2711-0563</t>
    <phoneticPr fontId="1" type="noConversion"/>
  </si>
  <si>
    <t>서울시 광진구 구의동 251-121</t>
    <phoneticPr fontId="1" type="noConversion"/>
  </si>
  <si>
    <t>관리비 인터넷 포함
에어컨, 세탁기, 냉장고, 인덕션, 책상, 옷장
황금에서 1000/55에 광고중
세입자 통해서 주인연락처 알게됨</t>
    <phoneticPr fontId="1" type="noConversion"/>
  </si>
  <si>
    <t>서울시 광진구 구의동 248-53</t>
  </si>
  <si>
    <t>서울시 광진구 구의동 248-26</t>
  </si>
  <si>
    <t>이일규</t>
    <phoneticPr fontId="1" type="noConversion"/>
  </si>
  <si>
    <t>제일, 장원 광고중</t>
    <phoneticPr fontId="1" type="noConversion"/>
  </si>
  <si>
    <t>010-5005-6034</t>
    <phoneticPr fontId="1" type="noConversion"/>
  </si>
  <si>
    <t>서울시 광진구 구의동 231-4</t>
  </si>
  <si>
    <t>영신 광고중, 주차시 주차비 4만원?</t>
    <phoneticPr fontId="1" type="noConversion"/>
  </si>
  <si>
    <t>구의동 252-57</t>
    <phoneticPr fontId="1" type="noConversion"/>
  </si>
  <si>
    <t>원할머니 205호</t>
    <phoneticPr fontId="1" type="noConversion"/>
  </si>
  <si>
    <t>서울시 광진구 구의동 241-16</t>
  </si>
  <si>
    <t>010-2984-0028</t>
    <phoneticPr fontId="1" type="noConversion"/>
  </si>
  <si>
    <t>서울시 광진구 자양동 651-37</t>
  </si>
  <si>
    <t>010-5057-0147
아줌마 남영희</t>
    <phoneticPr fontId="1" type="noConversion"/>
  </si>
  <si>
    <t>롯데 등 광고 2월 16일 협의?</t>
    <phoneticPr fontId="1" type="noConversion"/>
  </si>
  <si>
    <t>서울시 광진구 자양동 769-24</t>
    <phoneticPr fontId="1" type="noConversion"/>
  </si>
  <si>
    <t>5층</t>
    <phoneticPr fontId="1" type="noConversion"/>
  </si>
  <si>
    <t>한양에버빌</t>
    <phoneticPr fontId="1" type="noConversion"/>
  </si>
  <si>
    <t>크롤링</t>
    <phoneticPr fontId="1" type="noConversion"/>
  </si>
  <si>
    <t>R10</t>
    <phoneticPr fontId="1" type="noConversion"/>
  </si>
  <si>
    <t>서울시 광진구 구의동 229-43</t>
    <phoneticPr fontId="1" type="noConversion"/>
  </si>
  <si>
    <t>매매하고 전세 맞추는중</t>
    <phoneticPr fontId="1" type="noConversion"/>
  </si>
  <si>
    <t>R10, 쓰리룸은 창고있음, 부가세포함, 오피스텔</t>
    <phoneticPr fontId="1" type="noConversion"/>
  </si>
  <si>
    <t>R10, 부가세포함, 오피스텔</t>
    <phoneticPr fontId="1" type="noConversion"/>
  </si>
  <si>
    <t>한양에버빌(여) skt
분양실:010-3328-0788</t>
    <phoneticPr fontId="1" type="noConversion"/>
  </si>
  <si>
    <t>분양, 천장형 에어컨, 냉장고 옵션
이행강제금 4000 지원</t>
    <phoneticPr fontId="1" type="noConversion"/>
  </si>
  <si>
    <t>서울시 광진구 자양동 774-3</t>
    <phoneticPr fontId="1" type="noConversion"/>
  </si>
  <si>
    <t>010-9508-0978</t>
    <phoneticPr fontId="1" type="noConversion"/>
  </si>
  <si>
    <t>한양에버빌(여) skt
분양실:010-3328-0789</t>
  </si>
  <si>
    <t>한양에버빌(여) skt
분양실:010-3328-0790</t>
  </si>
  <si>
    <t>한양에버빌(여) skt
분양실:010-3328-0791</t>
  </si>
  <si>
    <t>한양에버빌(여) skt
분양실:010-3328-0792</t>
  </si>
  <si>
    <t>한양에버빌(여) skt
분양실:010-3328-0793</t>
  </si>
  <si>
    <t>한양에버빌(여) skt
분양실:010-3328-0794</t>
  </si>
  <si>
    <t>한양에버빌(여) skt
분양실:010-3328-0795</t>
  </si>
  <si>
    <t>한양에버빌(여) skt
분양실:010-3328-0796</t>
  </si>
  <si>
    <t>한양에버빌(여) skt
분양실:010-3328-0797</t>
  </si>
  <si>
    <t>한양에버빌(여) skt
분양실:010-3328-0798</t>
  </si>
  <si>
    <t>한양에버빌(여) skt
분양실:010-3328-0799</t>
  </si>
  <si>
    <t>한양에버빌(여) skt
분양실:010-3328-0800</t>
  </si>
  <si>
    <t>한양에버빌(여) skt
분양실:010-3328-0801</t>
  </si>
  <si>
    <t>010-9953-9891, 아줌마, 명의는 남자 김길영</t>
    <phoneticPr fontId="1" type="noConversion"/>
  </si>
  <si>
    <t>서울시 광진구 구의동 651-7</t>
    <phoneticPr fontId="1" type="noConversion"/>
  </si>
  <si>
    <t>LBA 광고, 에어컨, 가스렌지 옵션? 주차시 5만원 추가, 공실</t>
    <phoneticPr fontId="1" type="noConversion"/>
  </si>
  <si>
    <t>010-5057-0147 남영희 여 skt</t>
    <phoneticPr fontId="1" type="noConversion"/>
  </si>
  <si>
    <t>서울시 광진구 구의동 252-46</t>
    <phoneticPr fontId="1" type="noConversion"/>
  </si>
  <si>
    <t>010-8952-9567 나웅천 / 명의는 최봉임, 최은순</t>
    <phoneticPr fontId="1" type="noConversion"/>
  </si>
  <si>
    <t>010-5220-7610</t>
  </si>
  <si>
    <t>e편한, 동아 광고중, 비번 7610
매매 2억5000에 동시 진행 (2억4500에 계약했다가 해약함)</t>
    <phoneticPr fontId="1" type="noConversion"/>
  </si>
  <si>
    <t>서울시 광진구 구의동 648-10</t>
    <phoneticPr fontId="1" type="noConversion"/>
  </si>
  <si>
    <t>서울시 광진구 구의동 251-1</t>
    <phoneticPr fontId="1" type="noConversion"/>
  </si>
  <si>
    <t>010-3435-8627 정금자 여</t>
    <phoneticPr fontId="1" type="noConversion"/>
  </si>
  <si>
    <t>대신에서 2000/60, 영심에서 1000/60에 올림
에어컨, 가스레인지 옵션, 애완동물X, 냉장고는 세입자가 두고감?
열쇠는 은혜부동산(세입자 짐만 있는 듯)</t>
    <phoneticPr fontId="1" type="noConversion"/>
  </si>
  <si>
    <t>25000/30 반전세 가능, 
날짜 협의(1월 말 희망 - 빠르면 좋겠다함), 
주차는 선착순, 에어컨, 가스렌지 옵션
옷장도 옵션으로 할 수 있음, 거실 남향
평일 5시 반 이후 방문 (주말은 연락)</t>
    <phoneticPr fontId="1" type="noConversion"/>
  </si>
  <si>
    <t>e편한, 동아 광고중,
매매 2억5000에 동시 진행 (2억4500에 계약했다가 해약함)
베란다 북동향
 비번 7610</t>
    <phoneticPr fontId="1" type="noConversion"/>
  </si>
  <si>
    <t>010-5220-7610 박정해 skt</t>
    <phoneticPr fontId="1" type="noConversion"/>
  </si>
  <si>
    <t>204호 1000/37, 수도요금 해서 8만원 
8만원이라 했는데 다들 7만원 광고 그래서 나도 7만원 광고
1000/5 조정 가능 
입구 4945, 방 265227</t>
    <phoneticPr fontId="1" type="noConversion"/>
  </si>
  <si>
    <t>이일규 010-8322-0936 skt</t>
    <phoneticPr fontId="1" type="noConversion"/>
  </si>
  <si>
    <t>701호?</t>
    <phoneticPr fontId="1" type="noConversion"/>
  </si>
  <si>
    <t>801호?</t>
    <phoneticPr fontId="1" type="noConversion"/>
  </si>
  <si>
    <t>관리비 인터넷 포함
종5191, 방1234 ??
풀옵션: 에어컨 2대, 세탁기, 냉장고, 인덕션</t>
    <phoneticPr fontId="1" type="noConversion"/>
  </si>
  <si>
    <t>관리비 인터넷 포함
종5191, 날짜 빨라도 좋음</t>
    <phoneticPr fontId="1" type="noConversion"/>
  </si>
  <si>
    <t>광고보류</t>
    <phoneticPr fontId="1" type="noConversion"/>
  </si>
  <si>
    <t>들어가서 바로 왼쪽으로 계단 2칸 내려가면 첫번쨰 집
비번 0000</t>
    <phoneticPr fontId="1" type="noConversion"/>
  </si>
  <si>
    <t>지층</t>
    <phoneticPr fontId="1" type="noConversion"/>
  </si>
  <si>
    <t>조은 광고중 / 전화 안받음 1회</t>
    <phoneticPr fontId="1" type="noConversion"/>
  </si>
  <si>
    <t>010-2943-4003 (명의자 딸인듯)</t>
    <phoneticPr fontId="1" type="noConversion"/>
  </si>
  <si>
    <t>010-6371-6320 할머니 (명의 아들 조형진?)</t>
    <phoneticPr fontId="1" type="noConversion"/>
  </si>
  <si>
    <t>101호</t>
    <phoneticPr fontId="1" type="noConversion"/>
  </si>
  <si>
    <t>만기는 3월중이나 1월 등 빨리도 가능</t>
    <phoneticPr fontId="1" type="noConversion"/>
  </si>
  <si>
    <t>010-2396-7913 아줌마
명의는 할아버지 이석찬</t>
    <phoneticPr fontId="1" type="noConversion"/>
  </si>
  <si>
    <t xml:space="preserve">서울시 광진구 자양동 680-9 </t>
    <phoneticPr fontId="1" type="noConversion"/>
  </si>
  <si>
    <t>서울시 광진구 자양동 680-10</t>
    <phoneticPr fontId="1" type="noConversion"/>
  </si>
  <si>
    <t>서울시 광진구 구의동 251-168</t>
    <phoneticPr fontId="1" type="noConversion"/>
  </si>
  <si>
    <t>010-7255-2813</t>
    <phoneticPr fontId="1" type="noConversion"/>
  </si>
  <si>
    <t>동아부동산 광고, 풀옵션 원룸, 주차 무료라 함, 애완동물X라 함</t>
    <phoneticPr fontId="1" type="noConversion"/>
  </si>
  <si>
    <t>010-6588-6644</t>
    <phoneticPr fontId="1" type="noConversion"/>
  </si>
  <si>
    <t>롯데부동산에서 올림, 만기 2월 2일 맞춰서 나간다 함
1억/6.5 관리비 6 으로 올라옴, 사진 싫다 함, 볼때 연락
202호에 토지 별도 등기 있다고 해서 LH에서 대출 안해줄 듯</t>
    <phoneticPr fontId="1" type="noConversion"/>
  </si>
  <si>
    <t>장원 광고중, 2월 11일 입주 협의? , 사진X 볼때 주인 연락, LH X</t>
    <phoneticPr fontId="1" type="noConversion"/>
  </si>
  <si>
    <t>서울시 광진구 구의동 251-166</t>
    <phoneticPr fontId="1" type="noConversion"/>
  </si>
  <si>
    <t xml:space="preserve">010-5221-7908아저씨 박준환, 010-4201-7908아줌마? 안오순, </t>
    <phoneticPr fontId="1" type="noConversion"/>
  </si>
  <si>
    <t>서울시 광진구 구의동 653-1</t>
    <phoneticPr fontId="1" type="noConversion"/>
  </si>
  <si>
    <t>서울시 광진구 구의동 240-24</t>
    <phoneticPr fontId="1" type="noConversion"/>
  </si>
  <si>
    <t>010-5604-2511아줌마 오명자 KT</t>
    <phoneticPr fontId="1" type="noConversion"/>
  </si>
  <si>
    <t>서울시 광진구 구의동 251-32</t>
    <phoneticPr fontId="1" type="noConversion"/>
  </si>
  <si>
    <t>010-2711-1513</t>
    <phoneticPr fontId="1" type="noConversion"/>
  </si>
  <si>
    <t>청양 8층</t>
    <phoneticPr fontId="1" type="noConversion"/>
  </si>
  <si>
    <t>서울시 광진구 구의동 646-3</t>
    <phoneticPr fontId="1" type="noConversion"/>
  </si>
  <si>
    <t>010-2776-2644아줌마</t>
    <phoneticPr fontId="1" type="noConversion"/>
  </si>
  <si>
    <t>서울시 광진구 구의동 254-79</t>
    <phoneticPr fontId="1" type="noConversion"/>
  </si>
  <si>
    <t>010-3798-7453 (아들?)</t>
    <phoneticPr fontId="1" type="noConversion"/>
  </si>
  <si>
    <t>1월 말 ~ 2월 중순 쯤 퇴실</t>
    <phoneticPr fontId="1" type="noConversion"/>
  </si>
  <si>
    <t>010-</t>
    <phoneticPr fontId="1" type="noConversion"/>
  </si>
  <si>
    <t>010-4342-5013</t>
    <phoneticPr fontId="1" type="noConversion"/>
  </si>
  <si>
    <t>입구 2468, 볼때 연락(세입자 있음), 관리비 포함 48인듯
계약만 되면 빨리 나간다 함</t>
    <phoneticPr fontId="1" type="noConversion"/>
  </si>
  <si>
    <t>010-8732-5745</t>
    <phoneticPr fontId="1" type="noConversion"/>
  </si>
  <si>
    <t>남편 사망으로 아내가 나가는 상황, 
나갈때 아들한테 보증금 반환 상속 포기 각서나 
가족관계증명서 받는 등 처리할 사항 있다 함
퇴실 2월 말 ~ 3월 초 생각하고 있음</t>
    <phoneticPr fontId="1" type="noConversion"/>
  </si>
  <si>
    <t>퇴실 1월 8일</t>
    <phoneticPr fontId="1" type="noConversion"/>
  </si>
  <si>
    <t>서울시 광진구 구의동 257-3</t>
    <phoneticPr fontId="1" type="noConversion"/>
  </si>
  <si>
    <t>A동 301</t>
    <phoneticPr fontId="1" type="noConversion"/>
  </si>
  <si>
    <t>010-9162-1182, 김은영 아줌마</t>
  </si>
  <si>
    <t>010-6280-3910 여자, 황장희 황훈 공동명의 둘다 남자</t>
    <phoneticPr fontId="1" type="noConversion"/>
  </si>
  <si>
    <t>서울시 광진구 구의동 241-81</t>
    <phoneticPr fontId="1" type="noConversion"/>
  </si>
  <si>
    <t>27000/20 가능 (금액 조정 해줄 듯 3억까지는 무리?)
짐만 있는 상태라 빠른 입주 가능, 볼 때 연락
현재 27000에 거주중, 3억 아랴로도 가능할듯
입구 1026 A동 301호 9603</t>
    <phoneticPr fontId="1" type="noConversion"/>
  </si>
  <si>
    <t>010-6396-8923할머니 이정자</t>
    <phoneticPr fontId="1" type="noConversion"/>
  </si>
  <si>
    <t>500/47/3 으로 광고함
입구는 2468, 203호 1357
첫 방문하니 볼때 연락달라 함</t>
    <phoneticPr fontId="1" type="noConversion"/>
  </si>
  <si>
    <t>지하실</t>
    <phoneticPr fontId="1" type="noConversion"/>
  </si>
  <si>
    <t>입구 2468</t>
    <phoneticPr fontId="1" type="noConversion"/>
  </si>
  <si>
    <t>와이엔 803호</t>
    <phoneticPr fontId="1" type="noConversion"/>
  </si>
  <si>
    <t>8?</t>
    <phoneticPr fontId="1" type="noConversion"/>
  </si>
  <si>
    <t>이경자</t>
    <phoneticPr fontId="1" type="noConversion"/>
  </si>
  <si>
    <t>서울시 광진구 구의동 257-45</t>
    <phoneticPr fontId="1" type="noConversion"/>
  </si>
  <si>
    <t>010-7125-6685</t>
    <phoneticPr fontId="1" type="noConversion"/>
  </si>
  <si>
    <t>여자로만(아바 연결되어 있는집?)</t>
    <phoneticPr fontId="1" type="noConversion"/>
  </si>
  <si>
    <t>서울시 광진구 자양동 610-31</t>
    <phoneticPr fontId="1" type="noConversion"/>
  </si>
  <si>
    <t>삼호건축 고은율</t>
    <phoneticPr fontId="1" type="noConversion"/>
  </si>
  <si>
    <t>20 이익</t>
    <phoneticPr fontId="1" type="noConversion"/>
  </si>
  <si>
    <t>다가구</t>
    <phoneticPr fontId="1" type="noConversion"/>
  </si>
  <si>
    <t>이행강제금 고려해서 27억까지 해준다 함. 주인세대 4층 공실, 볼때 연락하면 보여준다 함
관리비 다 내고 20~30만원 정도 남는다 함, 이 남는거 까지 월세 220에 합쳐서 240 정도 된다 함
다가구</t>
    <phoneticPr fontId="1" type="noConversion"/>
  </si>
  <si>
    <t>입구 6363 방 0123, 안방, 거실 천장형에어컨, 인덕션레인지,
작은방 옷장 옵션, 2호라인 서향, 1호라인 동향
금수에서 3억8000에 광고중</t>
    <phoneticPr fontId="1" type="noConversion"/>
  </si>
  <si>
    <t>서울시 광진구 구의동 242-132</t>
    <phoneticPr fontId="1" type="noConversion"/>
  </si>
  <si>
    <t>B02? 가운데</t>
    <phoneticPr fontId="1" type="noConversion"/>
  </si>
  <si>
    <t>비번1234이나 연락하면 보여주려고 하는 듯..</t>
    <phoneticPr fontId="1" type="noConversion"/>
  </si>
  <si>
    <t>이화 에서 받음
010-3733-8998 인듯</t>
    <phoneticPr fontId="1" type="noConversion"/>
  </si>
  <si>
    <t>강남구 논현동 271-8</t>
    <phoneticPr fontId="1" type="noConversion"/>
  </si>
  <si>
    <t>010-5233-3026 할아버지</t>
    <phoneticPr fontId="1" type="noConversion"/>
  </si>
  <si>
    <t>010-4166-9814(할머니) 윤영옥 skt</t>
    <phoneticPr fontId="1" type="noConversion"/>
  </si>
  <si>
    <t>전부다 세 준 듯, 스마트에서 24억5000에 광고중</t>
    <phoneticPr fontId="1" type="noConversion"/>
  </si>
  <si>
    <t>4, 5층 위반 신축급, 대신, SK뷰에서 광고중
연락처 갖고 있는 데, 이화랑 통해서 진행하라고 함</t>
    <phoneticPr fontId="1" type="noConversion"/>
  </si>
  <si>
    <t>가스렌지 있고, 에어컨 넣어줄 수 있다고 함, 넓고 좋다함</t>
    <phoneticPr fontId="1" type="noConversion"/>
  </si>
  <si>
    <t>서울시 광진구 구의동 250-42</t>
    <phoneticPr fontId="1" type="noConversion"/>
  </si>
  <si>
    <t>3000/100으로 맞춰본다 함. 에어컨, 가스렌지</t>
    <phoneticPr fontId="1" type="noConversion"/>
  </si>
  <si>
    <t>ok부동산</t>
    <phoneticPr fontId="1" type="noConversion"/>
  </si>
  <si>
    <t>서울시 광진구 구의동 654-8</t>
    <phoneticPr fontId="1" type="noConversion"/>
  </si>
  <si>
    <t>자양동 766-4</t>
    <phoneticPr fontId="1" type="noConversion"/>
  </si>
  <si>
    <t>010-3393-5273</t>
    <phoneticPr fontId="1" type="noConversion"/>
  </si>
  <si>
    <t>010-4145-8839</t>
    <phoneticPr fontId="1" type="noConversion"/>
  </si>
  <si>
    <t>2월 말 16평 정도</t>
    <phoneticPr fontId="1" type="noConversion"/>
  </si>
  <si>
    <t>풀옵션, 금액 조정 가능, 동아에선 5000/100까지도 올림, 문열려있음</t>
    <phoneticPr fontId="1" type="noConversion"/>
  </si>
  <si>
    <t>비번 290748, 전세 1억2000도 가능!</t>
    <phoneticPr fontId="1" type="noConversion"/>
  </si>
  <si>
    <t>010-9859-3104</t>
    <phoneticPr fontId="1" type="noConversion"/>
  </si>
  <si>
    <t>서울시 광진구 구의동 251-51</t>
    <phoneticPr fontId="1" type="noConversion"/>
  </si>
  <si>
    <t>청양 703</t>
    <phoneticPr fontId="1" type="noConversion"/>
  </si>
  <si>
    <t>서울시 광진구 자양동 766-13</t>
    <phoneticPr fontId="1" type="noConversion"/>
  </si>
  <si>
    <t>비번 290748, 5000/35 가능!</t>
    <phoneticPr fontId="1" type="noConversion"/>
  </si>
  <si>
    <t>서울시 광진구 구의동 251-142</t>
    <phoneticPr fontId="1" type="noConversion"/>
  </si>
  <si>
    <t>010-3721-0614
010-5265-6110</t>
    <phoneticPr fontId="1" type="noConversion"/>
  </si>
  <si>
    <t>010-8142-5464</t>
    <phoneticPr fontId="1" type="noConversion"/>
  </si>
  <si>
    <t>에어컨, 세탁기, 냉장고 풀옵션
만기는 4월, 2월 경 이사예정</t>
    <phoneticPr fontId="1" type="noConversion"/>
  </si>
  <si>
    <t>부가세 합쳐서 10월 중으로 협의, 만기전이나 공실,
비번 493618 인데 볼때 문자 남겨주거나 전화
외부차량 주차비 10만원, 건물 벽에 거는 간판 가능, 수도는 건물전체에서 면적별로</t>
    <phoneticPr fontId="1" type="noConversion"/>
  </si>
  <si>
    <t>부가세 합쳐서,
502, 602호 관리비 합쳐서 132 인듯, 두개 합쳐서 1억/660
각각 빼도 됨. 칸막이 인수하면 에어컨도 준다고 함, 열쇠 관리실
외부차량 주차비 10만원, 건물 벽에 거는 간판 가능, 수도는 건물전체에서 면적별로</t>
    <phoneticPr fontId="1" type="noConversion"/>
  </si>
  <si>
    <t>010-3722-0777 아저씨, 명의는 김정심 여</t>
    <phoneticPr fontId="1" type="noConversion"/>
  </si>
  <si>
    <t>010-5895-8799 남자, 명의 윤정남 여</t>
    <phoneticPr fontId="1" type="noConversion"/>
  </si>
  <si>
    <t>010-5231-4680 신태호 할아버지</t>
    <phoneticPr fontId="1" type="noConversion"/>
  </si>
  <si>
    <t>27억에 스마트라는 데서 광고중, 엘리트는 28억5000 광고중
3. 매물 의뢰 금액 : 2,854,500,000원(평당 : 55,000,000원) 
3) 층별 
  (1) 지하 1층 : 73.1m² · 22.11평
  (2) 1층(101호) : 73.10m² · 22.11평
  (3) 2층(201호) : 93.30m² · 28.2평
  (4) 3층(301호) : 40.95m² · 12.4평
  (5) 3층(302호) : 40.95m² · 12.4평
  (6) 4층(401호) : 70.5m² · 21.3평 
  (7) 5층(옥탑) : 11.52m² · 3.5평 
5. 現 전월세 명세 현황
1) 보증금 · 월
세 : 244,000,000원 · 3,630,000원[지하 1층, 지상 2층(201호) 공실] 
2) 상세 
  (1) 지하 1층 : 공실
  (2) 1층(101호) : 60,000,000원 · 2,200,000원
  (3) 2층(201호) : 공실
  (4) 3층(301호) : 50,000,000원 · 330,000원
  (5) 3층(302호) : 84,000,000원 · 300,000원
  (6) 4층(401호) : 50,000,000원 · 800,000원 
6. 계약 기간
  (1) 지하 1층 : 공실
  (2) 1층(101호) : 2020.6.16~2022.6.16
  (3) 2층(201호) : 공실
  (4) 3층(301호) : 2021.5.18~2023.5.</t>
    <phoneticPr fontId="1" type="noConversion"/>
  </si>
  <si>
    <t>2월 6일 퇴실한다는데 날짜 협의, 1층 3744, 202호 04502318</t>
    <phoneticPr fontId="1" type="noConversion"/>
  </si>
  <si>
    <t>원할머니 301호</t>
    <phoneticPr fontId="1" type="noConversion"/>
  </si>
  <si>
    <t>서울시 광진구 구의동 252-57</t>
    <phoneticPr fontId="1" type="noConversion"/>
  </si>
  <si>
    <t>서울시 광진구 구의동 652-10</t>
    <phoneticPr fontId="1" type="noConversion"/>
  </si>
  <si>
    <t>010-5180-3885</t>
    <phoneticPr fontId="1" type="noConversion"/>
  </si>
  <si>
    <t>1월 24일 만기, 1월 29일 퇴실한다함. 볼때 세입자 연락
12월 31일부터 집 볼수있음
입구 3535, 방3131</t>
    <phoneticPr fontId="1" type="noConversion"/>
  </si>
  <si>
    <t>지정주차 가능, 옵션, 베란다</t>
    <phoneticPr fontId="1" type="noConversion"/>
  </si>
  <si>
    <t>서울부동산</t>
    <phoneticPr fontId="1" type="noConversion"/>
  </si>
  <si>
    <t>8평 정도</t>
    <phoneticPr fontId="1" type="noConversion"/>
  </si>
  <si>
    <t>바닥 1층</t>
    <phoneticPr fontId="1" type="noConversion"/>
  </si>
  <si>
    <t>팔구사부동산</t>
    <phoneticPr fontId="1" type="noConversion"/>
  </si>
  <si>
    <t>010-9231-2163</t>
    <phoneticPr fontId="1" type="noConversion"/>
  </si>
  <si>
    <t>2월 말 ~ 3월 초 중순 쯤으로 해서 나가도록
세입자가 1000/75~5000/60 정도로
풀옵션 분리형 원룸 원함, 1월 중순~말 정도부터 찾아볼것</t>
    <phoneticPr fontId="1" type="noConversion"/>
  </si>
  <si>
    <t>251-51</t>
    <phoneticPr fontId="1" type="noConversion"/>
  </si>
  <si>
    <t>서울시 광진구 구의동 235-16</t>
    <phoneticPr fontId="1" type="noConversion"/>
  </si>
  <si>
    <t>서울시 광진구 자양동 769-5</t>
    <phoneticPr fontId="1" type="noConversion"/>
  </si>
  <si>
    <t>하우트빌 901</t>
    <phoneticPr fontId="1" type="noConversion"/>
  </si>
  <si>
    <t>서울시 광진구 구의동 251-161</t>
    <phoneticPr fontId="1" type="noConversion"/>
  </si>
  <si>
    <t>서울시 광진구 자양동 768-1</t>
    <phoneticPr fontId="1" type="noConversion"/>
  </si>
  <si>
    <t>피렌체 701</t>
    <phoneticPr fontId="1" type="noConversion"/>
  </si>
  <si>
    <t>서울시 광진구 자양동 769-4</t>
    <phoneticPr fontId="1" type="noConversion"/>
  </si>
  <si>
    <t>서울시 광진구 구의동 249-4</t>
    <phoneticPr fontId="1" type="noConversion"/>
  </si>
  <si>
    <t>서울시 광진구 구의동 232-70</t>
    <phoneticPr fontId="1" type="noConversion"/>
  </si>
  <si>
    <t>K아트빌 201호</t>
    <phoneticPr fontId="1" type="noConversion"/>
  </si>
  <si>
    <t>K아트빌 2002</t>
    <phoneticPr fontId="1" type="noConversion"/>
  </si>
  <si>
    <t>K아트빌  302</t>
    <phoneticPr fontId="1" type="noConversion"/>
  </si>
  <si>
    <t>K아트빌  502</t>
    <phoneticPr fontId="1" type="noConversion"/>
  </si>
  <si>
    <t>서울시 광진구 구의동 252-9</t>
    <phoneticPr fontId="1" type="noConversion"/>
  </si>
  <si>
    <t>정진아트빌라 101</t>
    <phoneticPr fontId="1" type="noConversion"/>
  </si>
  <si>
    <t>서울시 광진구 구의동 251-17</t>
    <phoneticPr fontId="1" type="noConversion"/>
  </si>
  <si>
    <t>서울시 광진구 구의동 211-22</t>
    <phoneticPr fontId="1" type="noConversion"/>
  </si>
  <si>
    <t>서울시 광진구 구의동 233-24</t>
    <phoneticPr fontId="1" type="noConversion"/>
  </si>
  <si>
    <t>서울시 광진구 구의동 67-11</t>
    <phoneticPr fontId="1" type="noConversion"/>
  </si>
  <si>
    <t>서울시 광진구 구의동 242-4</t>
    <phoneticPr fontId="1" type="noConversion"/>
  </si>
  <si>
    <t>서울시 광진구 자양동 803-3</t>
    <phoneticPr fontId="1" type="noConversion"/>
  </si>
  <si>
    <t>서울시 광진구 자양동 680-9</t>
    <phoneticPr fontId="1" type="noConversion"/>
  </si>
  <si>
    <t>3층 독채</t>
    <phoneticPr fontId="1" type="noConversion"/>
  </si>
  <si>
    <t>서울시 광진구 구의동 251-48</t>
    <phoneticPr fontId="1" type="noConversion"/>
  </si>
  <si>
    <t>서울시 광진구 구의동 66-78</t>
    <phoneticPr fontId="1" type="noConversion"/>
  </si>
  <si>
    <t>관리비 7만원, 주차비 4만원, 3월 7일 퇴실 고정
입구 7149</t>
    <phoneticPr fontId="1" type="noConversion"/>
  </si>
  <si>
    <t>드림 205</t>
    <phoneticPr fontId="1" type="noConversion"/>
  </si>
  <si>
    <t>로빈힐즈 501</t>
    <phoneticPr fontId="1" type="noConversion"/>
  </si>
  <si>
    <t>유안스타빌 501</t>
    <phoneticPr fontId="1" type="noConversion"/>
  </si>
  <si>
    <t>서울시 광진구 자양동 660-23</t>
    <phoneticPr fontId="1" type="noConversion"/>
  </si>
  <si>
    <t>서울시 광진구 자양동 769-22</t>
    <phoneticPr fontId="1" type="noConversion"/>
  </si>
  <si>
    <t>서울시 광진구 구의동 252-37</t>
    <phoneticPr fontId="1" type="noConversion"/>
  </si>
  <si>
    <t>서울시 광진구 자양동 771-20</t>
    <phoneticPr fontId="1" type="noConversion"/>
  </si>
  <si>
    <t>서울시 광진구 자양동 229-13</t>
    <phoneticPr fontId="1" type="noConversion"/>
  </si>
  <si>
    <t>서울시 광진구 구의동 251-127</t>
    <phoneticPr fontId="1" type="noConversion"/>
  </si>
  <si>
    <t>서울시 광진구 구의동 232-13</t>
    <phoneticPr fontId="1" type="noConversion"/>
  </si>
  <si>
    <t>서울시 광진구 구의동 239-73</t>
    <phoneticPr fontId="1" type="noConversion"/>
  </si>
  <si>
    <t>지하</t>
    <phoneticPr fontId="1" type="noConversion"/>
  </si>
  <si>
    <t>서울시 광진구 구의동 222-15</t>
    <phoneticPr fontId="1" type="noConversion"/>
  </si>
  <si>
    <t>서울시 광진구 자양동 770-31</t>
    <phoneticPr fontId="1" type="noConversion"/>
  </si>
  <si>
    <t>서울시 광진구 구의동 642-8</t>
    <phoneticPr fontId="1" type="noConversion"/>
  </si>
  <si>
    <t>서울시 광진구 구의동 252-53</t>
    <phoneticPr fontId="1" type="noConversion"/>
  </si>
  <si>
    <t>반지층</t>
    <phoneticPr fontId="1" type="noConversion"/>
  </si>
  <si>
    <t>서울시 광진구 구의동 251-169</t>
    <phoneticPr fontId="1" type="noConversion"/>
  </si>
  <si>
    <t>6,7,8층</t>
    <phoneticPr fontId="1" type="noConversion"/>
  </si>
  <si>
    <t>서울시 광진구 구의동 221-37</t>
    <phoneticPr fontId="1" type="noConversion"/>
  </si>
  <si>
    <t>서울시 광진구 구의동 252-49</t>
    <phoneticPr fontId="1" type="noConversion"/>
  </si>
  <si>
    <t>서울시 광진구 구의동 232-75</t>
    <phoneticPr fontId="1" type="noConversion"/>
  </si>
  <si>
    <t>서울시 광진구 구의동 636-8</t>
    <phoneticPr fontId="1" type="noConversion"/>
  </si>
  <si>
    <t>서울시 광진구 구의동 241-10</t>
    <phoneticPr fontId="1" type="noConversion"/>
  </si>
  <si>
    <t>반지하 가호</t>
    <phoneticPr fontId="1" type="noConversion"/>
  </si>
  <si>
    <t>401?</t>
    <phoneticPr fontId="1" type="noConversion"/>
  </si>
  <si>
    <t>반지하 라호</t>
    <phoneticPr fontId="1" type="noConversion"/>
  </si>
  <si>
    <t>B01</t>
    <phoneticPr fontId="1" type="noConversion"/>
  </si>
  <si>
    <t>서울시 광진구 구의동 237-49</t>
    <phoneticPr fontId="1" type="noConversion"/>
  </si>
  <si>
    <t>서울시 광진구 구의동 221-35</t>
    <phoneticPr fontId="1" type="noConversion"/>
  </si>
  <si>
    <t>서울시 광진구 구의동 222-10</t>
    <phoneticPr fontId="1" type="noConversion"/>
  </si>
  <si>
    <t>서울시 광진구 구의동 241-52</t>
    <phoneticPr fontId="1" type="noConversion"/>
  </si>
  <si>
    <t>서울시 광진구 구의동 240-15</t>
    <phoneticPr fontId="1" type="noConversion"/>
  </si>
  <si>
    <t>서울시 광진구 구의동 237-27</t>
    <phoneticPr fontId="1" type="noConversion"/>
  </si>
  <si>
    <t>세입자가 다시 만기까지 살기로함(만기 8월)
집주인 할머니가 5월 경에 방 내놓겠다고 했음(그때 다시 연락)</t>
    <phoneticPr fontId="1" type="noConversion"/>
  </si>
  <si>
    <t>010-4025-4925 할머니</t>
    <phoneticPr fontId="1" type="noConversion"/>
  </si>
  <si>
    <t>세입자가 방을 안보여줘서 2월말에 나가고 내놓겠다고 말함</t>
    <phoneticPr fontId="1" type="noConversion"/>
  </si>
  <si>
    <t>전세, 월세 가능, 2월 23일 이사, 월세로는 2억7000/20</t>
    <phoneticPr fontId="1" type="noConversion"/>
  </si>
  <si>
    <t>010-9943-4021</t>
    <phoneticPr fontId="1" type="noConversion"/>
  </si>
  <si>
    <t>2,3층</t>
    <phoneticPr fontId="1" type="noConversion"/>
  </si>
  <si>
    <t>서울시 광진구 구의동 222-2 2층</t>
    <phoneticPr fontId="1" type="noConversion"/>
  </si>
  <si>
    <t>주차시 주차비 5만원</t>
    <phoneticPr fontId="1" type="noConversion"/>
  </si>
  <si>
    <t>솔렌시아 2차 701</t>
    <phoneticPr fontId="1" type="noConversion"/>
  </si>
  <si>
    <t>서울시 광진구 구의동 236-25</t>
    <phoneticPr fontId="1" type="noConversion"/>
  </si>
  <si>
    <t>010-4070-9511 최지유 여</t>
    <phoneticPr fontId="1" type="noConversion"/>
  </si>
  <si>
    <t>구의동 257-122 2층</t>
    <phoneticPr fontId="1" type="noConversion"/>
  </si>
  <si>
    <t xml:space="preserve"> </t>
    <phoneticPr fontId="1" type="noConversion"/>
  </si>
  <si>
    <t>구의동 251-123</t>
    <phoneticPr fontId="1" type="noConversion"/>
  </si>
  <si>
    <t>101호 8000/30, 나머지 다 공실 - 2023년 12월 만기, 얘기해서 빨리 나갈수도 있음
자양동 한양아파트 이사를 원함, 전세끼고 사고싶어함 재건축 호재 있는 곳 사고싶어함
광고는 하지 말아달라 함</t>
    <phoneticPr fontId="1" type="noConversion"/>
  </si>
  <si>
    <t>010-6360-1765 아주머니
010-6344-9575 아저씨</t>
    <phoneticPr fontId="1" type="noConversion"/>
  </si>
  <si>
    <t>비번 90088744</t>
    <phoneticPr fontId="1" type="noConversion"/>
  </si>
  <si>
    <t>서울시 광진구 구의동 251-133
1층 붙임머리 아인</t>
    <phoneticPr fontId="1" type="noConversion"/>
  </si>
  <si>
    <t>010-4033-2781</t>
    <phoneticPr fontId="1" type="noConversion"/>
  </si>
  <si>
    <t>기구 등 두고가면 권리 4000, 공실상태로는 3000, 주차 현재 2대 가능
이후에도 2대 될지는 협의 필요, 부가세 25만원 별도</t>
    <phoneticPr fontId="1" type="noConversion"/>
  </si>
  <si>
    <t>1월 30일 퇴실</t>
    <phoneticPr fontId="1" type="noConversion"/>
  </si>
  <si>
    <t>서울시 광진구 구의동 251-37</t>
    <phoneticPr fontId="1" type="noConversion"/>
  </si>
  <si>
    <t>3월 까지는 꼭 팔아야 한다고 함
비번 1212</t>
    <phoneticPr fontId="1" type="noConversion"/>
  </si>
  <si>
    <t>에어컨, 가스레인지, 주차시 5만원(?)
롯데에 우선 전속으로만 주려는 듯, 손님 있을때
연락하면 보여주긴 할 듯
만기 2월 16일? 3월 1일? 협의</t>
    <phoneticPr fontId="1" type="noConversion"/>
  </si>
  <si>
    <t>입구 0213, 601호 20090529</t>
    <phoneticPr fontId="1" type="noConversion"/>
  </si>
  <si>
    <t>구의동 248-94 2층</t>
    <phoneticPr fontId="1" type="noConversion"/>
  </si>
  <si>
    <t>30평 정도</t>
    <phoneticPr fontId="1" type="noConversion"/>
  </si>
  <si>
    <t>구의역부동산(옛선경)</t>
    <phoneticPr fontId="1" type="noConversion"/>
  </si>
  <si>
    <t>부가세 별도, 공실, 주차 1대는 제공
(1대는 알아서 2대까지 제공은 어려움)</t>
    <phoneticPr fontId="1" type="noConversion"/>
  </si>
  <si>
    <t>010-4145-8839, 명의는 박희재</t>
    <phoneticPr fontId="1" type="noConversion"/>
  </si>
  <si>
    <t>열쇠는 2층 배전함, 대신에서 2억/50 광고중이니 바꿨는지 확인</t>
    <phoneticPr fontId="1" type="noConversion"/>
  </si>
  <si>
    <t>고정주차 1대씩, 남는 자리는 유동적으로 주차</t>
    <phoneticPr fontId="1" type="noConversion"/>
  </si>
  <si>
    <t>구의동 243-76 2층</t>
    <phoneticPr fontId="1" type="noConversion"/>
  </si>
  <si>
    <t>30평</t>
    <phoneticPr fontId="1" type="noConversion"/>
  </si>
  <si>
    <t>골드실장</t>
    <phoneticPr fontId="1" type="noConversion"/>
  </si>
  <si>
    <t>리모델링한 건물, 현재 머리시술 자리</t>
    <phoneticPr fontId="1" type="noConversion"/>
  </si>
  <si>
    <t>010-5442-1924 할머니, 명의는 남자 이대호</t>
    <phoneticPr fontId="1" type="noConversion"/>
  </si>
  <si>
    <t>서울시 광진구 구의동 242-24</t>
    <phoneticPr fontId="1" type="noConversion"/>
  </si>
  <si>
    <t>아줌마 010-6358-4378</t>
    <phoneticPr fontId="1" type="noConversion"/>
  </si>
  <si>
    <t>1000/40</t>
    <phoneticPr fontId="1" type="noConversion"/>
  </si>
  <si>
    <t>고층</t>
    <phoneticPr fontId="1" type="noConversion"/>
  </si>
  <si>
    <t>e푠한세상 부동산 광고중, 2월 3일 입주 가능?</t>
    <phoneticPr fontId="1" type="noConversion"/>
  </si>
  <si>
    <t>true?</t>
    <phoneticPr fontId="1" type="noConversion"/>
  </si>
  <si>
    <t>false?</t>
    <phoneticPr fontId="1" type="noConversion"/>
  </si>
  <si>
    <t>대신, 금수 광고중, 3월 15일 협의? / 오순자 수양딸 - 재수없음..</t>
    <phoneticPr fontId="1" type="noConversion"/>
  </si>
  <si>
    <t>500/55, 2월 7일 만기, 2월 4일 퇴실 예정이라 함
비번 1212</t>
    <phoneticPr fontId="1" type="noConversion"/>
  </si>
  <si>
    <t>서울시 광진구 구의동 251-165</t>
    <phoneticPr fontId="1" type="noConversion"/>
  </si>
  <si>
    <t>2월 28일 퇴실 예정</t>
    <phoneticPr fontId="1" type="noConversion"/>
  </si>
  <si>
    <t>010-9003-2298 딸,
010-9059-2298 엄마</t>
    <phoneticPr fontId="1" type="noConversion"/>
  </si>
  <si>
    <t>계약서에 연락처 있음 11월 20일 공실, 5층 위 옥탑?
싱크대 새로 함. 월세에 가스, 전기, 수도 모두 포함
다세대인데 502호가 없음.. 네이버 광고가 애매…
636-3으로 광고중
e편한에서 1000/44/6으로 광고중, 우리도, 그리고 사진 다시
나는 1000/43/7로 광고중</t>
    <phoneticPr fontId="1" type="noConversion"/>
  </si>
  <si>
    <t>자양동 610-12 1층 소유 안경</t>
    <phoneticPr fontId="1" type="noConversion"/>
  </si>
  <si>
    <t>솔렌시아 701호 임대인
010-4070-9511</t>
    <phoneticPr fontId="1" type="noConversion"/>
  </si>
  <si>
    <t>솔렌시아 701호 임대인 동생 매물, 권리금 3500으로 알려줬는데
네이버에 미래부동산에서 3000에 광고중, 안경점 자리,
기계식 주차 1대, 부가세 별도</t>
    <phoneticPr fontId="1" type="noConversion"/>
  </si>
  <si>
    <t>은혜</t>
    <phoneticPr fontId="1" type="noConversion"/>
  </si>
  <si>
    <t>구의동 251-75</t>
    <phoneticPr fontId="1" type="noConversion"/>
  </si>
  <si>
    <t>구의동 220-61</t>
    <phoneticPr fontId="1" type="noConversion"/>
  </si>
  <si>
    <t>상가 2층</t>
    <phoneticPr fontId="1" type="noConversion"/>
  </si>
  <si>
    <t>베스트</t>
    <phoneticPr fontId="1" type="noConversion"/>
  </si>
  <si>
    <t>풀옵</t>
    <phoneticPr fontId="1" type="noConversion"/>
  </si>
  <si>
    <t>명진2</t>
    <phoneticPr fontId="1" type="noConversion"/>
  </si>
  <si>
    <t>수도세 관리비 포함, 관리비 포함해서 47~48 정도까지 해본다 함</t>
    <phoneticPr fontId="1" type="noConversion"/>
  </si>
  <si>
    <t>구의동 207-107</t>
    <phoneticPr fontId="1" type="noConversion"/>
  </si>
  <si>
    <t>수도세 관리비 포함, 풀옵</t>
    <phoneticPr fontId="1" type="noConversion"/>
  </si>
  <si>
    <t>구의동 226-4</t>
    <phoneticPr fontId="1" type="noConversion"/>
  </si>
  <si>
    <t>010-2599-2221</t>
    <phoneticPr fontId="1" type="noConversion"/>
  </si>
  <si>
    <t>아델리아 701호</t>
    <phoneticPr fontId="1" type="noConversion"/>
  </si>
  <si>
    <t>구의동 257-61</t>
    <phoneticPr fontId="1" type="noConversion"/>
  </si>
  <si>
    <t>구의동 252-106</t>
    <phoneticPr fontId="1" type="noConversion"/>
  </si>
  <si>
    <t>010-7727-2723 엄마
거주는 딸 010-8517-4454</t>
    <phoneticPr fontId="1" type="noConversion"/>
  </si>
  <si>
    <t>이방 빼고 5000~6000 투룸 구함, 반지하라도</t>
    <phoneticPr fontId="1" type="noConversion"/>
  </si>
  <si>
    <t>구의동 248-109</t>
    <phoneticPr fontId="1" type="noConversion"/>
  </si>
  <si>
    <t>만기는 3월 29일, 이거 빼고 방음 잘되는 곳으로
보증금 많거나 전세 정도로 구한다고 함
(3월 29일 채워서 퇴실 하려는 듯)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</si>
</sst>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_);[Red]\(0\)"/>
    <numFmt numFmtId="178" formatCode="0_ 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404040"/>
      <name val="맑은 고딕"/>
      <family val="3"/>
      <charset val="129"/>
      <scheme val="minor"/>
    </font>
    <font>
      <sz val="11"/>
      <color theme="1"/>
      <name val="Consolas"/>
      <family val="3"/>
    </font>
    <font>
      <sz val="11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sz val="11"/>
      <name val="Consolas"/>
      <family val="3"/>
    </font>
    <font>
      <sz val="11"/>
      <name val="맑은 고딕"/>
      <family val="3"/>
      <charset val="129"/>
    </font>
    <font>
      <sz val="10"/>
      <color theme="1"/>
      <name val="Consolas"/>
      <family val="3"/>
    </font>
    <font>
      <sz val="10"/>
      <name val="Consolas"/>
      <family val="3"/>
    </font>
    <font>
      <sz val="10"/>
      <name val="맑은 고딕"/>
      <family val="3"/>
      <charset val="129"/>
    </font>
    <font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3" fillId="0" borderId="0"/>
  </cellStyleXfs>
  <cellXfs count="87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78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0" fontId="3" fillId="0" borderId="0" xfId="0" applyNumberFormat="1" applyFont="1" applyBorder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9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6" fontId="3" fillId="3" borderId="0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0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78" fontId="3" fillId="3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0" fillId="0" borderId="0" xfId="0" applyFill="1">
      <alignment vertical="center"/>
    </xf>
    <xf numFmtId="176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176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30AF86C0-1005-4532-994D-EE0914196D2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D42F-6BC1-4A8D-9405-AF61866EB3B7}">
  <dimension ref="A2:B12"/>
  <sheetViews>
    <sheetView workbookViewId="0">
      <selection activeCell="I17" sqref="I17"/>
    </sheetView>
  </sheetViews>
  <sheetFormatPr defaultRowHeight="16.5"/>
  <sheetData>
    <row r="2" spans="1:2">
      <c r="A2" t="s">
        <v>1924</v>
      </c>
    </row>
    <row r="3" spans="1:2">
      <c r="B3" t="s">
        <v>1925</v>
      </c>
    </row>
    <row r="5" spans="1:2">
      <c r="A5" t="s">
        <v>1926</v>
      </c>
    </row>
    <row r="6" spans="1:2">
      <c r="B6" t="s">
        <v>1930</v>
      </c>
    </row>
    <row r="8" spans="1:2">
      <c r="A8" t="s">
        <v>1927</v>
      </c>
    </row>
    <row r="10" spans="1:2">
      <c r="A10" t="s">
        <v>1928</v>
      </c>
    </row>
    <row r="12" spans="1:2">
      <c r="A12" t="s">
        <v>1929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147"/>
  <sheetViews>
    <sheetView tabSelected="1" zoomScale="90" zoomScaleNormal="90" workbookViewId="0">
      <pane xSplit="2" ySplit="2" topLeftCell="C123" activePane="bottomRight" state="frozen"/>
      <selection pane="topRight" activeCell="C1" sqref="C1"/>
      <selection pane="bottomLeft" activeCell="A3" sqref="A3"/>
      <selection pane="bottomRight" activeCell="N136" sqref="N136"/>
    </sheetView>
  </sheetViews>
  <sheetFormatPr defaultRowHeight="30" customHeight="1"/>
  <cols>
    <col min="1" max="1" width="4.625" style="13" customWidth="1"/>
    <col min="2" max="2" width="28.75" style="10" bestFit="1" customWidth="1"/>
    <col min="3" max="3" width="8.875" style="10" bestFit="1" customWidth="1"/>
    <col min="4" max="4" width="15" style="10" bestFit="1" customWidth="1"/>
    <col min="5" max="5" width="8.5" style="10" bestFit="1" customWidth="1"/>
    <col min="6" max="6" width="10.5" style="10" bestFit="1" customWidth="1"/>
    <col min="7" max="7" width="16.125" style="10" bestFit="1" customWidth="1"/>
    <col min="8" max="8" width="16.125" style="10" customWidth="1"/>
    <col min="9" max="9" width="8.5" style="10" bestFit="1" customWidth="1"/>
    <col min="10" max="10" width="7.25" style="10" bestFit="1" customWidth="1"/>
    <col min="11" max="11" width="9.75" style="10" bestFit="1" customWidth="1"/>
    <col min="12" max="12" width="6" style="10" bestFit="1" customWidth="1"/>
    <col min="13" max="13" width="13.875" style="10" bestFit="1" customWidth="1"/>
    <col min="14" max="14" width="6.375" style="10" bestFit="1" customWidth="1"/>
    <col min="15" max="15" width="27.625" style="10" bestFit="1" customWidth="1"/>
    <col min="16" max="16" width="20" style="10" bestFit="1" customWidth="1"/>
    <col min="17" max="17" width="53.125" style="10" customWidth="1"/>
    <col min="18" max="16384" width="9" style="13"/>
  </cols>
  <sheetData>
    <row r="1" spans="1:17" s="18" customFormat="1" ht="16.5">
      <c r="A1" s="18" t="s">
        <v>1475</v>
      </c>
      <c r="B1" s="10" t="s">
        <v>1476</v>
      </c>
      <c r="C1" s="19" t="s">
        <v>1477</v>
      </c>
      <c r="D1" s="19" t="s">
        <v>1509</v>
      </c>
      <c r="E1" s="19" t="s">
        <v>1510</v>
      </c>
      <c r="F1" s="19" t="s">
        <v>1511</v>
      </c>
      <c r="G1" s="19" t="s">
        <v>1480</v>
      </c>
      <c r="H1" s="19" t="s">
        <v>1611</v>
      </c>
      <c r="I1" s="19" t="s">
        <v>1481</v>
      </c>
      <c r="J1" s="10" t="s">
        <v>1486</v>
      </c>
      <c r="K1" s="10" t="s">
        <v>1487</v>
      </c>
      <c r="L1" s="10" t="s">
        <v>1489</v>
      </c>
      <c r="M1" s="19" t="s">
        <v>1491</v>
      </c>
      <c r="N1" s="10" t="s">
        <v>1490</v>
      </c>
      <c r="O1" s="10" t="s">
        <v>1484</v>
      </c>
      <c r="P1" s="10" t="s">
        <v>1485</v>
      </c>
      <c r="Q1" s="19" t="s">
        <v>1492</v>
      </c>
    </row>
    <row r="2" spans="1:17" s="18" customFormat="1" ht="16.5">
      <c r="B2" s="10" t="s">
        <v>0</v>
      </c>
      <c r="C2" s="20" t="s">
        <v>1512</v>
      </c>
      <c r="D2" s="20" t="s">
        <v>31</v>
      </c>
      <c r="E2" s="20" t="s">
        <v>12</v>
      </c>
      <c r="F2" s="20" t="s">
        <v>13</v>
      </c>
      <c r="G2" s="19" t="s">
        <v>26</v>
      </c>
      <c r="H2" s="20" t="s">
        <v>1709</v>
      </c>
      <c r="I2" s="21" t="s">
        <v>1513</v>
      </c>
      <c r="J2" s="10" t="s">
        <v>10</v>
      </c>
      <c r="K2" s="10" t="s">
        <v>1712</v>
      </c>
      <c r="L2" s="10" t="s">
        <v>23</v>
      </c>
      <c r="M2" s="20" t="s">
        <v>1514</v>
      </c>
      <c r="N2" s="10" t="s">
        <v>46</v>
      </c>
      <c r="O2" s="10" t="s">
        <v>1535</v>
      </c>
      <c r="P2" s="10" t="s">
        <v>16</v>
      </c>
      <c r="Q2" s="19" t="s">
        <v>1</v>
      </c>
    </row>
    <row r="3" spans="1:17" customFormat="1" ht="16.5">
      <c r="A3">
        <v>16</v>
      </c>
      <c r="B3" s="6" t="s">
        <v>41</v>
      </c>
      <c r="C3" s="7">
        <v>43496</v>
      </c>
      <c r="D3" s="6">
        <v>0</v>
      </c>
      <c r="E3" s="6">
        <v>3000</v>
      </c>
      <c r="F3" s="6">
        <v>200</v>
      </c>
      <c r="G3" s="6">
        <v>8</v>
      </c>
      <c r="H3" s="6"/>
      <c r="I3" s="6">
        <v>170</v>
      </c>
      <c r="J3" s="6" t="b">
        <v>1</v>
      </c>
      <c r="K3" s="6" t="b">
        <v>1</v>
      </c>
      <c r="L3" s="6" t="b">
        <v>0</v>
      </c>
      <c r="M3" s="6" t="b">
        <v>0</v>
      </c>
      <c r="N3" s="6" t="b">
        <v>0</v>
      </c>
      <c r="O3" s="6" t="s">
        <v>39</v>
      </c>
      <c r="P3" s="6" t="s">
        <v>1493</v>
      </c>
      <c r="Q3" s="6" t="s">
        <v>42</v>
      </c>
    </row>
    <row r="4" spans="1:17" customFormat="1" ht="16.5">
      <c r="A4">
        <v>16</v>
      </c>
      <c r="B4" s="8" t="s">
        <v>48</v>
      </c>
      <c r="C4" s="7">
        <v>43509</v>
      </c>
      <c r="D4" s="6">
        <v>500</v>
      </c>
      <c r="E4" s="8">
        <v>2000</v>
      </c>
      <c r="F4" s="8">
        <v>180</v>
      </c>
      <c r="G4" s="6">
        <v>0</v>
      </c>
      <c r="H4" s="6"/>
      <c r="I4" s="8">
        <v>200</v>
      </c>
      <c r="J4" s="6" t="b">
        <v>1</v>
      </c>
      <c r="K4" s="6" t="b">
        <v>1</v>
      </c>
      <c r="L4" s="6" t="b">
        <v>0</v>
      </c>
      <c r="M4" s="6" t="b">
        <v>0</v>
      </c>
      <c r="N4" s="6" t="b">
        <v>0</v>
      </c>
      <c r="O4" s="6" t="s">
        <v>49</v>
      </c>
      <c r="P4" s="6" t="s">
        <v>50</v>
      </c>
      <c r="Q4" s="6" t="s">
        <v>51</v>
      </c>
    </row>
    <row r="5" spans="1:17" customFormat="1" ht="27">
      <c r="A5">
        <v>16</v>
      </c>
      <c r="B5" s="6" t="s">
        <v>52</v>
      </c>
      <c r="C5" s="7">
        <v>43511</v>
      </c>
      <c r="D5" s="6">
        <v>0</v>
      </c>
      <c r="E5" s="6">
        <v>3000</v>
      </c>
      <c r="F5" s="6">
        <v>250</v>
      </c>
      <c r="G5" s="6">
        <v>10</v>
      </c>
      <c r="H5" s="6"/>
      <c r="I5" s="6">
        <v>150</v>
      </c>
      <c r="J5" s="6" t="b">
        <v>1</v>
      </c>
      <c r="K5" s="6" t="b">
        <v>1</v>
      </c>
      <c r="L5" s="6" t="b">
        <v>0</v>
      </c>
      <c r="M5" s="6" t="b">
        <v>0</v>
      </c>
      <c r="N5" s="6" t="b">
        <v>0</v>
      </c>
      <c r="O5" s="9" t="s">
        <v>53</v>
      </c>
      <c r="P5" s="6" t="s">
        <v>1493</v>
      </c>
      <c r="Q5" s="6" t="s">
        <v>54</v>
      </c>
    </row>
    <row r="6" spans="1:17" customFormat="1" ht="40.5">
      <c r="A6">
        <v>16</v>
      </c>
      <c r="B6" s="9" t="s">
        <v>1515</v>
      </c>
      <c r="C6" s="7">
        <v>43518</v>
      </c>
      <c r="D6" s="6">
        <v>1500</v>
      </c>
      <c r="E6" s="6">
        <v>1000</v>
      </c>
      <c r="F6" s="6">
        <v>70</v>
      </c>
      <c r="G6" s="6">
        <v>0</v>
      </c>
      <c r="H6" s="6"/>
      <c r="I6" s="6">
        <v>30</v>
      </c>
      <c r="J6" s="6" t="b">
        <v>1</v>
      </c>
      <c r="K6" s="6" t="b">
        <v>1</v>
      </c>
      <c r="L6" s="6" t="b">
        <v>0</v>
      </c>
      <c r="M6" s="6" t="b">
        <v>0</v>
      </c>
      <c r="N6" s="6" t="b">
        <v>0</v>
      </c>
      <c r="O6" s="6" t="s">
        <v>1493</v>
      </c>
      <c r="P6" s="6" t="s">
        <v>19</v>
      </c>
      <c r="Q6" s="9" t="s">
        <v>58</v>
      </c>
    </row>
    <row r="7" spans="1:17" customFormat="1" ht="16.5">
      <c r="A7">
        <v>16</v>
      </c>
      <c r="B7" s="6" t="s">
        <v>69</v>
      </c>
      <c r="C7" s="7">
        <v>43530</v>
      </c>
      <c r="D7" s="6">
        <v>8000</v>
      </c>
      <c r="E7" s="6">
        <v>2000</v>
      </c>
      <c r="F7" s="6">
        <v>200</v>
      </c>
      <c r="G7" s="6">
        <v>0</v>
      </c>
      <c r="H7" s="6"/>
      <c r="I7" s="6">
        <v>230</v>
      </c>
      <c r="J7" s="6" t="b">
        <v>1</v>
      </c>
      <c r="K7" s="6" t="b">
        <v>1</v>
      </c>
      <c r="L7" s="6" t="b">
        <v>0</v>
      </c>
      <c r="M7" s="6" t="b">
        <v>0</v>
      </c>
      <c r="N7" s="6" t="b">
        <v>0</v>
      </c>
      <c r="O7" s="6" t="s">
        <v>1493</v>
      </c>
      <c r="P7" s="6" t="s">
        <v>70</v>
      </c>
      <c r="Q7" s="9" t="s">
        <v>71</v>
      </c>
    </row>
    <row r="8" spans="1:17" customFormat="1" ht="16.5">
      <c r="A8">
        <v>16</v>
      </c>
      <c r="B8" s="6" t="s">
        <v>62</v>
      </c>
      <c r="C8" s="7">
        <v>43531</v>
      </c>
      <c r="D8" s="6">
        <v>7000</v>
      </c>
      <c r="E8" s="6">
        <v>2000</v>
      </c>
      <c r="F8" s="6">
        <v>200</v>
      </c>
      <c r="G8" s="6">
        <v>2</v>
      </c>
      <c r="H8" s="6"/>
      <c r="I8" s="6">
        <v>0</v>
      </c>
      <c r="J8" s="6" t="b">
        <v>1</v>
      </c>
      <c r="K8" s="6" t="b">
        <v>1</v>
      </c>
      <c r="L8" s="6" t="b">
        <v>0</v>
      </c>
      <c r="M8" s="6" t="b">
        <v>0</v>
      </c>
      <c r="N8" s="6" t="b">
        <v>0</v>
      </c>
      <c r="O8" s="6" t="s">
        <v>63</v>
      </c>
      <c r="P8" s="6" t="s">
        <v>64</v>
      </c>
      <c r="Q8" s="6" t="s">
        <v>1493</v>
      </c>
    </row>
    <row r="9" spans="1:17" customFormat="1" ht="16.5">
      <c r="A9">
        <v>16</v>
      </c>
      <c r="B9" s="6" t="s">
        <v>94</v>
      </c>
      <c r="C9" s="7">
        <v>43550</v>
      </c>
      <c r="D9" s="6">
        <v>1500</v>
      </c>
      <c r="E9" s="6">
        <v>1000</v>
      </c>
      <c r="F9" s="6">
        <v>55</v>
      </c>
      <c r="G9" s="6">
        <v>0</v>
      </c>
      <c r="H9" s="6"/>
      <c r="I9" s="6">
        <v>0</v>
      </c>
      <c r="J9" s="6" t="b">
        <v>1</v>
      </c>
      <c r="K9" s="6" t="b">
        <v>1</v>
      </c>
      <c r="L9" s="6" t="b">
        <v>0</v>
      </c>
      <c r="M9" s="6" t="b">
        <v>0</v>
      </c>
      <c r="N9" s="6" t="b">
        <v>0</v>
      </c>
      <c r="O9" s="6" t="s">
        <v>1493</v>
      </c>
      <c r="P9" s="6" t="s">
        <v>95</v>
      </c>
      <c r="Q9" s="6" t="s">
        <v>1493</v>
      </c>
    </row>
    <row r="10" spans="1:17" customFormat="1" ht="40.5">
      <c r="A10">
        <v>16</v>
      </c>
      <c r="B10" s="6" t="s">
        <v>74</v>
      </c>
      <c r="C10" s="7">
        <v>43571</v>
      </c>
      <c r="D10" s="6">
        <v>3500</v>
      </c>
      <c r="E10" s="6">
        <v>5000</v>
      </c>
      <c r="F10" s="6">
        <v>220</v>
      </c>
      <c r="G10" s="6">
        <v>0</v>
      </c>
      <c r="H10" s="6"/>
      <c r="I10" s="6">
        <v>0</v>
      </c>
      <c r="J10" s="6" t="b">
        <v>1</v>
      </c>
      <c r="K10" s="6" t="b">
        <v>1</v>
      </c>
      <c r="L10" s="6" t="b">
        <v>0</v>
      </c>
      <c r="M10" s="6" t="b">
        <v>0</v>
      </c>
      <c r="N10" s="6" t="b">
        <v>0</v>
      </c>
      <c r="O10" s="6" t="s">
        <v>1493</v>
      </c>
      <c r="P10" s="6" t="s">
        <v>75</v>
      </c>
      <c r="Q10" s="9" t="s">
        <v>76</v>
      </c>
    </row>
    <row r="11" spans="1:17" customFormat="1" ht="67.5">
      <c r="A11">
        <v>16</v>
      </c>
      <c r="B11" s="6" t="s">
        <v>84</v>
      </c>
      <c r="C11" s="7">
        <v>43598</v>
      </c>
      <c r="D11" s="6">
        <v>0</v>
      </c>
      <c r="E11" s="6">
        <v>2000</v>
      </c>
      <c r="F11" s="6">
        <v>70</v>
      </c>
      <c r="G11" s="6">
        <v>5</v>
      </c>
      <c r="H11" s="6"/>
      <c r="I11" s="6">
        <v>0</v>
      </c>
      <c r="J11" s="6" t="b">
        <v>1</v>
      </c>
      <c r="K11" s="6" t="b">
        <v>1</v>
      </c>
      <c r="L11" s="6" t="b">
        <v>0</v>
      </c>
      <c r="M11" s="6" t="b">
        <v>0</v>
      </c>
      <c r="N11" s="6" t="b">
        <v>0</v>
      </c>
      <c r="O11" s="6" t="s">
        <v>86</v>
      </c>
      <c r="P11" s="6" t="s">
        <v>1493</v>
      </c>
      <c r="Q11" s="9" t="s">
        <v>85</v>
      </c>
    </row>
    <row r="12" spans="1:17" customFormat="1" ht="40.5">
      <c r="A12">
        <v>16</v>
      </c>
      <c r="B12" s="9" t="s">
        <v>88</v>
      </c>
      <c r="C12" s="7">
        <v>43614</v>
      </c>
      <c r="D12" s="6">
        <v>0</v>
      </c>
      <c r="E12" s="6">
        <v>1000</v>
      </c>
      <c r="F12" s="6">
        <v>35</v>
      </c>
      <c r="G12" s="6">
        <v>2</v>
      </c>
      <c r="H12" s="6"/>
      <c r="I12" s="6">
        <v>0</v>
      </c>
      <c r="J12" s="6" t="b">
        <v>1</v>
      </c>
      <c r="K12" s="6" t="b">
        <v>1</v>
      </c>
      <c r="L12" s="6" t="b">
        <v>0</v>
      </c>
      <c r="M12" s="6" t="b">
        <v>0</v>
      </c>
      <c r="N12" s="6" t="b">
        <v>0</v>
      </c>
      <c r="O12" s="9" t="s">
        <v>89</v>
      </c>
      <c r="P12" s="6" t="s">
        <v>90</v>
      </c>
      <c r="Q12" s="9" t="s">
        <v>1516</v>
      </c>
    </row>
    <row r="13" spans="1:17" customFormat="1" ht="16.5">
      <c r="A13">
        <v>16</v>
      </c>
      <c r="B13" s="6" t="s">
        <v>60</v>
      </c>
      <c r="C13" s="7">
        <v>43654</v>
      </c>
      <c r="D13" s="6">
        <v>0</v>
      </c>
      <c r="E13" s="6">
        <v>3000</v>
      </c>
      <c r="F13" s="6">
        <v>240</v>
      </c>
      <c r="G13" s="6">
        <v>5</v>
      </c>
      <c r="H13" s="6"/>
      <c r="I13" s="6">
        <v>0</v>
      </c>
      <c r="J13" s="6" t="b">
        <v>1</v>
      </c>
      <c r="K13" s="6" t="b">
        <v>1</v>
      </c>
      <c r="L13" s="6" t="b">
        <v>0</v>
      </c>
      <c r="M13" s="6" t="b">
        <v>0</v>
      </c>
      <c r="N13" s="6" t="b">
        <v>0</v>
      </c>
      <c r="O13" s="6" t="s">
        <v>59</v>
      </c>
      <c r="P13" s="6" t="s">
        <v>61</v>
      </c>
      <c r="Q13" s="6" t="s">
        <v>99</v>
      </c>
    </row>
    <row r="14" spans="1:17" customFormat="1" ht="40.5">
      <c r="A14">
        <v>16</v>
      </c>
      <c r="B14" s="6" t="s">
        <v>185</v>
      </c>
      <c r="C14" s="7">
        <v>43726</v>
      </c>
      <c r="D14" s="6">
        <v>0</v>
      </c>
      <c r="E14" s="6">
        <v>1000</v>
      </c>
      <c r="F14" s="6">
        <v>60</v>
      </c>
      <c r="G14" s="6">
        <v>0</v>
      </c>
      <c r="H14" s="6"/>
      <c r="I14" s="6">
        <v>0</v>
      </c>
      <c r="J14" s="6" t="b">
        <v>1</v>
      </c>
      <c r="K14" s="6" t="b">
        <v>1</v>
      </c>
      <c r="L14" s="6" t="b">
        <v>0</v>
      </c>
      <c r="M14" s="6" t="b">
        <v>0</v>
      </c>
      <c r="N14" s="6" t="b">
        <v>0</v>
      </c>
      <c r="O14" s="6" t="s">
        <v>186</v>
      </c>
      <c r="P14" s="6" t="s">
        <v>1493</v>
      </c>
      <c r="Q14" s="9" t="s">
        <v>1517</v>
      </c>
    </row>
    <row r="15" spans="1:17" customFormat="1" ht="27">
      <c r="A15">
        <v>16</v>
      </c>
      <c r="B15" s="6" t="s">
        <v>22</v>
      </c>
      <c r="C15" s="7">
        <v>43727</v>
      </c>
      <c r="D15" s="6">
        <v>0</v>
      </c>
      <c r="E15" s="6">
        <v>500</v>
      </c>
      <c r="F15" s="6">
        <v>60</v>
      </c>
      <c r="G15" s="6">
        <v>0</v>
      </c>
      <c r="H15" s="6"/>
      <c r="I15" s="6">
        <v>0</v>
      </c>
      <c r="J15" s="6" t="b">
        <v>1</v>
      </c>
      <c r="K15" s="6" t="b">
        <v>1</v>
      </c>
      <c r="L15" s="6" t="b">
        <v>0</v>
      </c>
      <c r="M15" s="6" t="b">
        <v>0</v>
      </c>
      <c r="N15" s="6" t="b">
        <v>0</v>
      </c>
      <c r="O15" s="9" t="s">
        <v>183</v>
      </c>
      <c r="P15" s="6" t="s">
        <v>1493</v>
      </c>
      <c r="Q15" s="6" t="s">
        <v>184</v>
      </c>
    </row>
    <row r="16" spans="1:17" customFormat="1" ht="27">
      <c r="A16">
        <v>16</v>
      </c>
      <c r="B16" s="6" t="s">
        <v>22</v>
      </c>
      <c r="C16" s="7">
        <v>43727</v>
      </c>
      <c r="D16" s="6">
        <v>0</v>
      </c>
      <c r="E16" s="6">
        <v>1000</v>
      </c>
      <c r="F16" s="6">
        <v>80</v>
      </c>
      <c r="G16" s="6">
        <v>0</v>
      </c>
      <c r="H16" s="6"/>
      <c r="I16" s="6">
        <v>0</v>
      </c>
      <c r="J16" s="6" t="b">
        <v>1</v>
      </c>
      <c r="K16" s="6" t="b">
        <v>1</v>
      </c>
      <c r="L16" s="6" t="b">
        <v>0</v>
      </c>
      <c r="M16" s="6" t="b">
        <v>0</v>
      </c>
      <c r="N16" s="6" t="b">
        <v>0</v>
      </c>
      <c r="O16" s="9" t="s">
        <v>183</v>
      </c>
      <c r="P16" s="6" t="s">
        <v>1493</v>
      </c>
      <c r="Q16" s="6" t="s">
        <v>184</v>
      </c>
    </row>
    <row r="17" spans="1:17" customFormat="1" ht="27">
      <c r="A17">
        <v>16</v>
      </c>
      <c r="B17" s="6" t="s">
        <v>180</v>
      </c>
      <c r="C17" s="7">
        <v>43727</v>
      </c>
      <c r="D17" s="6">
        <v>0</v>
      </c>
      <c r="E17" s="6">
        <v>3000</v>
      </c>
      <c r="F17" s="6">
        <v>150</v>
      </c>
      <c r="G17" s="6">
        <v>0</v>
      </c>
      <c r="H17" s="6"/>
      <c r="I17" s="6">
        <v>0</v>
      </c>
      <c r="J17" s="6" t="b">
        <v>1</v>
      </c>
      <c r="K17" s="6" t="b">
        <v>1</v>
      </c>
      <c r="L17" s="6" t="b">
        <v>0</v>
      </c>
      <c r="M17" s="6" t="b">
        <v>0</v>
      </c>
      <c r="N17" s="6" t="b">
        <v>0</v>
      </c>
      <c r="O17" s="6" t="s">
        <v>181</v>
      </c>
      <c r="P17" s="6" t="s">
        <v>1493</v>
      </c>
      <c r="Q17" s="9" t="s">
        <v>182</v>
      </c>
    </row>
    <row r="18" spans="1:17" customFormat="1" ht="54">
      <c r="A18">
        <v>16</v>
      </c>
      <c r="B18" s="6" t="s">
        <v>198</v>
      </c>
      <c r="C18" s="7">
        <v>43734</v>
      </c>
      <c r="D18" s="6">
        <v>700</v>
      </c>
      <c r="E18" s="6">
        <v>1000</v>
      </c>
      <c r="F18" s="6">
        <v>50</v>
      </c>
      <c r="G18" s="6">
        <v>0</v>
      </c>
      <c r="H18" s="6"/>
      <c r="I18" s="6">
        <v>0</v>
      </c>
      <c r="J18" s="6" t="b">
        <v>1</v>
      </c>
      <c r="K18" s="6" t="b">
        <v>1</v>
      </c>
      <c r="L18" s="6" t="b">
        <v>0</v>
      </c>
      <c r="M18" s="6" t="b">
        <v>0</v>
      </c>
      <c r="N18" s="6" t="b">
        <v>0</v>
      </c>
      <c r="O18" s="6" t="s">
        <v>1493</v>
      </c>
      <c r="P18" s="6" t="s">
        <v>199</v>
      </c>
      <c r="Q18" s="9" t="s">
        <v>200</v>
      </c>
    </row>
    <row r="19" spans="1:17" customFormat="1" ht="27">
      <c r="A19">
        <v>16</v>
      </c>
      <c r="B19" s="6" t="s">
        <v>207</v>
      </c>
      <c r="C19" s="7">
        <v>43753</v>
      </c>
      <c r="D19" s="6">
        <v>0</v>
      </c>
      <c r="E19" s="6">
        <v>500</v>
      </c>
      <c r="F19" s="6">
        <v>30</v>
      </c>
      <c r="G19" s="6">
        <v>0</v>
      </c>
      <c r="H19" s="6"/>
      <c r="I19" s="6">
        <v>0</v>
      </c>
      <c r="J19" s="6" t="b">
        <v>1</v>
      </c>
      <c r="K19" s="6" t="b">
        <v>1</v>
      </c>
      <c r="L19" s="6" t="b">
        <v>1</v>
      </c>
      <c r="M19" s="6" t="b">
        <v>0</v>
      </c>
      <c r="N19" s="6" t="b">
        <v>0</v>
      </c>
      <c r="O19" s="9" t="s">
        <v>222</v>
      </c>
      <c r="P19" s="6" t="s">
        <v>1493</v>
      </c>
      <c r="Q19" s="9" t="s">
        <v>1493</v>
      </c>
    </row>
    <row r="20" spans="1:17" customFormat="1" ht="27">
      <c r="A20">
        <v>16</v>
      </c>
      <c r="B20" s="9" t="s">
        <v>189</v>
      </c>
      <c r="C20" s="7">
        <v>43762</v>
      </c>
      <c r="D20" s="6">
        <v>2000</v>
      </c>
      <c r="E20" s="6">
        <v>2000</v>
      </c>
      <c r="F20" s="6">
        <v>230</v>
      </c>
      <c r="G20" s="6">
        <v>0</v>
      </c>
      <c r="H20" s="6"/>
      <c r="I20" s="6">
        <v>0</v>
      </c>
      <c r="J20" s="6" t="b">
        <v>1</v>
      </c>
      <c r="K20" s="6" t="b">
        <v>1</v>
      </c>
      <c r="L20" s="6" t="b">
        <v>0</v>
      </c>
      <c r="M20" s="6" t="b">
        <v>0</v>
      </c>
      <c r="N20" s="6" t="b">
        <v>0</v>
      </c>
      <c r="O20" s="6" t="s">
        <v>1493</v>
      </c>
      <c r="P20" s="6" t="s">
        <v>187</v>
      </c>
      <c r="Q20" s="6" t="s">
        <v>188</v>
      </c>
    </row>
    <row r="21" spans="1:17" customFormat="1" ht="16.5">
      <c r="A21">
        <v>16</v>
      </c>
      <c r="B21" s="6" t="s">
        <v>235</v>
      </c>
      <c r="C21" s="7">
        <v>43762</v>
      </c>
      <c r="D21" s="9">
        <v>5000</v>
      </c>
      <c r="E21" s="6">
        <v>3000</v>
      </c>
      <c r="F21" s="6">
        <v>237</v>
      </c>
      <c r="G21" s="6">
        <v>0</v>
      </c>
      <c r="H21" s="6"/>
      <c r="I21" s="6">
        <v>0</v>
      </c>
      <c r="J21" s="6" t="b">
        <v>1</v>
      </c>
      <c r="K21" s="6" t="b">
        <v>1</v>
      </c>
      <c r="L21" s="6" t="b">
        <v>0</v>
      </c>
      <c r="M21" s="6" t="b">
        <v>0</v>
      </c>
      <c r="N21" s="6" t="b">
        <v>0</v>
      </c>
      <c r="O21" s="6" t="s">
        <v>236</v>
      </c>
      <c r="P21" s="6" t="s">
        <v>1493</v>
      </c>
      <c r="Q21" s="6" t="s">
        <v>1493</v>
      </c>
    </row>
    <row r="22" spans="1:17" customFormat="1" ht="27">
      <c r="A22">
        <v>16</v>
      </c>
      <c r="B22" s="9" t="s">
        <v>245</v>
      </c>
      <c r="C22" s="7">
        <v>43774</v>
      </c>
      <c r="D22" s="6">
        <v>4000</v>
      </c>
      <c r="E22" s="6">
        <v>1000</v>
      </c>
      <c r="F22" s="6">
        <v>100</v>
      </c>
      <c r="G22" s="6">
        <v>0</v>
      </c>
      <c r="H22" s="6"/>
      <c r="I22" s="6">
        <v>0</v>
      </c>
      <c r="J22" s="6" t="b">
        <v>1</v>
      </c>
      <c r="K22" s="6" t="b">
        <v>1</v>
      </c>
      <c r="L22" s="6" t="b">
        <v>0</v>
      </c>
      <c r="M22" s="6" t="b">
        <v>0</v>
      </c>
      <c r="N22" s="6" t="b">
        <v>0</v>
      </c>
      <c r="O22" s="9" t="s">
        <v>244</v>
      </c>
      <c r="P22" s="6" t="s">
        <v>1493</v>
      </c>
      <c r="Q22" s="9" t="s">
        <v>246</v>
      </c>
    </row>
    <row r="23" spans="1:17" customFormat="1" ht="27">
      <c r="A23">
        <v>16</v>
      </c>
      <c r="B23" s="9" t="s">
        <v>310</v>
      </c>
      <c r="C23" s="7">
        <v>43820</v>
      </c>
      <c r="D23" s="6">
        <v>0</v>
      </c>
      <c r="E23" s="6">
        <v>2000</v>
      </c>
      <c r="F23" s="6">
        <v>130</v>
      </c>
      <c r="G23" s="6">
        <v>0</v>
      </c>
      <c r="H23" s="6"/>
      <c r="I23" s="6">
        <v>0</v>
      </c>
      <c r="J23" s="6" t="b">
        <v>1</v>
      </c>
      <c r="K23" s="6" t="b">
        <v>1</v>
      </c>
      <c r="L23" s="6" t="b">
        <v>0</v>
      </c>
      <c r="M23" s="6" t="b">
        <v>0</v>
      </c>
      <c r="N23" s="6" t="b">
        <v>0</v>
      </c>
      <c r="O23" s="9" t="s">
        <v>311</v>
      </c>
      <c r="P23" s="6" t="s">
        <v>1493</v>
      </c>
      <c r="Q23" s="9" t="s">
        <v>312</v>
      </c>
    </row>
    <row r="24" spans="1:17" customFormat="1" ht="27">
      <c r="A24">
        <v>16</v>
      </c>
      <c r="B24" s="9" t="s">
        <v>337</v>
      </c>
      <c r="C24" s="7">
        <v>43832</v>
      </c>
      <c r="D24" s="6">
        <v>0</v>
      </c>
      <c r="E24" s="6">
        <v>2000</v>
      </c>
      <c r="F24" s="6">
        <v>100</v>
      </c>
      <c r="G24" s="6">
        <v>0</v>
      </c>
      <c r="H24" s="6"/>
      <c r="I24" s="6">
        <v>0</v>
      </c>
      <c r="J24" s="6" t="b">
        <v>1</v>
      </c>
      <c r="K24" s="6" t="b">
        <v>1</v>
      </c>
      <c r="L24" s="6" t="b">
        <v>0</v>
      </c>
      <c r="M24" s="6" t="b">
        <v>0</v>
      </c>
      <c r="N24" s="6" t="b">
        <v>0</v>
      </c>
      <c r="O24" s="6" t="s">
        <v>325</v>
      </c>
      <c r="P24" s="6" t="s">
        <v>1493</v>
      </c>
      <c r="Q24" s="6" t="s">
        <v>1493</v>
      </c>
    </row>
    <row r="25" spans="1:17" customFormat="1" ht="27">
      <c r="A25">
        <v>16</v>
      </c>
      <c r="B25" s="9" t="s">
        <v>324</v>
      </c>
      <c r="C25" s="7">
        <v>43832</v>
      </c>
      <c r="D25" s="6">
        <v>0</v>
      </c>
      <c r="E25" s="6">
        <v>5000</v>
      </c>
      <c r="F25" s="6">
        <v>200</v>
      </c>
      <c r="G25" s="6">
        <v>0</v>
      </c>
      <c r="H25" s="6"/>
      <c r="I25" s="6">
        <v>0</v>
      </c>
      <c r="J25" s="6" t="b">
        <v>1</v>
      </c>
      <c r="K25" s="6" t="b">
        <v>1</v>
      </c>
      <c r="L25" s="6" t="b">
        <v>0</v>
      </c>
      <c r="M25" s="6" t="b">
        <v>0</v>
      </c>
      <c r="N25" s="6" t="b">
        <v>0</v>
      </c>
      <c r="O25" s="6" t="s">
        <v>325</v>
      </c>
      <c r="P25" s="6" t="s">
        <v>1493</v>
      </c>
      <c r="Q25" s="6" t="s">
        <v>1493</v>
      </c>
    </row>
    <row r="26" spans="1:17" customFormat="1" ht="27">
      <c r="A26">
        <v>16</v>
      </c>
      <c r="B26" s="6" t="s">
        <v>72</v>
      </c>
      <c r="C26" s="7">
        <v>43871</v>
      </c>
      <c r="D26" s="6">
        <v>2000</v>
      </c>
      <c r="E26" s="6">
        <v>1000</v>
      </c>
      <c r="F26" s="6">
        <v>70</v>
      </c>
      <c r="G26" s="6">
        <v>0</v>
      </c>
      <c r="H26" s="6"/>
      <c r="I26" s="6">
        <v>0</v>
      </c>
      <c r="J26" s="6" t="b">
        <v>1</v>
      </c>
      <c r="K26" s="6" t="b">
        <v>1</v>
      </c>
      <c r="L26" s="6" t="b">
        <v>0</v>
      </c>
      <c r="M26" s="6" t="b">
        <v>0</v>
      </c>
      <c r="N26" s="6" t="b">
        <v>0</v>
      </c>
      <c r="O26" s="6" t="s">
        <v>1493</v>
      </c>
      <c r="P26" s="6" t="s">
        <v>73</v>
      </c>
      <c r="Q26" s="9" t="s">
        <v>79</v>
      </c>
    </row>
    <row r="27" spans="1:17" customFormat="1" ht="27">
      <c r="A27">
        <v>16</v>
      </c>
      <c r="B27" s="6" t="s">
        <v>178</v>
      </c>
      <c r="C27" s="7">
        <v>43871</v>
      </c>
      <c r="D27" s="6">
        <v>0</v>
      </c>
      <c r="E27" s="6">
        <v>3000</v>
      </c>
      <c r="F27" s="6">
        <v>160</v>
      </c>
      <c r="G27" s="6">
        <v>20</v>
      </c>
      <c r="H27" s="6"/>
      <c r="I27" s="6">
        <v>0</v>
      </c>
      <c r="J27" s="6" t="b">
        <v>1</v>
      </c>
      <c r="K27" s="6" t="b">
        <v>1</v>
      </c>
      <c r="L27" s="6" t="b">
        <v>0</v>
      </c>
      <c r="M27" s="6" t="b">
        <v>0</v>
      </c>
      <c r="N27" s="6" t="b">
        <v>0</v>
      </c>
      <c r="O27" s="9" t="s">
        <v>170</v>
      </c>
      <c r="P27" s="6" t="s">
        <v>1493</v>
      </c>
      <c r="Q27" s="9" t="s">
        <v>179</v>
      </c>
    </row>
    <row r="28" spans="1:17" customFormat="1" ht="16.5">
      <c r="A28">
        <v>16</v>
      </c>
      <c r="B28" s="6" t="s">
        <v>201</v>
      </c>
      <c r="C28" s="7">
        <v>43871</v>
      </c>
      <c r="D28" s="6">
        <v>0</v>
      </c>
      <c r="E28" s="6">
        <v>1500</v>
      </c>
      <c r="F28" s="6">
        <v>70</v>
      </c>
      <c r="G28" s="6">
        <v>0</v>
      </c>
      <c r="H28" s="6"/>
      <c r="I28" s="6">
        <v>0</v>
      </c>
      <c r="J28" s="6" t="b">
        <v>1</v>
      </c>
      <c r="K28" s="6" t="b">
        <v>1</v>
      </c>
      <c r="L28" s="6" t="b">
        <v>0</v>
      </c>
      <c r="M28" s="6" t="b">
        <v>0</v>
      </c>
      <c r="N28" s="6" t="b">
        <v>0</v>
      </c>
      <c r="O28" s="6" t="s">
        <v>202</v>
      </c>
      <c r="P28" s="6" t="s">
        <v>1493</v>
      </c>
      <c r="Q28" s="6" t="s">
        <v>203</v>
      </c>
    </row>
    <row r="29" spans="1:17" customFormat="1" ht="40.5">
      <c r="A29">
        <v>16</v>
      </c>
      <c r="B29" s="6" t="s">
        <v>96</v>
      </c>
      <c r="C29" s="7">
        <v>43871</v>
      </c>
      <c r="D29" s="6">
        <v>0</v>
      </c>
      <c r="E29" s="6">
        <v>1500</v>
      </c>
      <c r="F29" s="6">
        <v>120</v>
      </c>
      <c r="G29" s="6">
        <v>15</v>
      </c>
      <c r="H29" s="6"/>
      <c r="I29" s="6">
        <v>0</v>
      </c>
      <c r="J29" s="6" t="b">
        <v>1</v>
      </c>
      <c r="K29" s="6" t="b">
        <v>1</v>
      </c>
      <c r="L29" s="6" t="b">
        <v>0</v>
      </c>
      <c r="M29" s="6" t="b">
        <v>0</v>
      </c>
      <c r="N29" s="6" t="b">
        <v>0</v>
      </c>
      <c r="O29" s="6" t="s">
        <v>190</v>
      </c>
      <c r="P29" s="6" t="s">
        <v>1493</v>
      </c>
      <c r="Q29" s="9" t="s">
        <v>191</v>
      </c>
    </row>
    <row r="30" spans="1:17" customFormat="1" ht="27">
      <c r="A30">
        <v>16</v>
      </c>
      <c r="B30" s="6" t="s">
        <v>219</v>
      </c>
      <c r="C30" s="7">
        <v>43871</v>
      </c>
      <c r="D30" s="6">
        <v>0</v>
      </c>
      <c r="E30" s="6">
        <v>2000</v>
      </c>
      <c r="F30" s="6">
        <v>90</v>
      </c>
      <c r="G30" s="6">
        <v>2</v>
      </c>
      <c r="H30" s="6"/>
      <c r="I30" s="6">
        <v>0</v>
      </c>
      <c r="J30" s="6" t="b">
        <v>0</v>
      </c>
      <c r="K30" s="6" t="b">
        <v>1</v>
      </c>
      <c r="L30" s="6" t="b">
        <v>0</v>
      </c>
      <c r="M30" s="6" t="b">
        <v>0</v>
      </c>
      <c r="N30" s="9" t="b">
        <v>1</v>
      </c>
      <c r="O30" s="9" t="s">
        <v>423</v>
      </c>
      <c r="P30" s="6" t="s">
        <v>220</v>
      </c>
      <c r="Q30" s="9" t="s">
        <v>221</v>
      </c>
    </row>
    <row r="31" spans="1:17" customFormat="1" ht="16.5">
      <c r="A31">
        <v>16</v>
      </c>
      <c r="B31" s="6" t="s">
        <v>32</v>
      </c>
      <c r="C31" s="7">
        <v>43871</v>
      </c>
      <c r="D31" s="6">
        <v>3000</v>
      </c>
      <c r="E31" s="6">
        <v>1000</v>
      </c>
      <c r="F31" s="6">
        <v>100</v>
      </c>
      <c r="G31" s="6">
        <v>0</v>
      </c>
      <c r="H31" s="6"/>
      <c r="I31" s="6">
        <v>0</v>
      </c>
      <c r="J31" s="6" t="b">
        <v>0</v>
      </c>
      <c r="K31" s="6" t="b">
        <v>1</v>
      </c>
      <c r="L31" s="6" t="b">
        <v>0</v>
      </c>
      <c r="M31" s="6" t="b">
        <v>0</v>
      </c>
      <c r="N31" s="6" t="b">
        <v>0</v>
      </c>
      <c r="O31" s="6" t="s">
        <v>1493</v>
      </c>
      <c r="P31" s="6" t="s">
        <v>1493</v>
      </c>
      <c r="Q31" s="6" t="s">
        <v>1493</v>
      </c>
    </row>
    <row r="32" spans="1:17" customFormat="1" ht="54">
      <c r="A32">
        <v>16</v>
      </c>
      <c r="B32" s="9" t="s">
        <v>339</v>
      </c>
      <c r="C32" s="7">
        <v>43874</v>
      </c>
      <c r="D32" s="6">
        <v>0</v>
      </c>
      <c r="E32" s="6">
        <v>3000</v>
      </c>
      <c r="F32" s="6">
        <v>120</v>
      </c>
      <c r="G32" s="6">
        <v>30</v>
      </c>
      <c r="H32" s="6"/>
      <c r="I32" s="6">
        <v>0</v>
      </c>
      <c r="J32" s="6" t="b">
        <v>1</v>
      </c>
      <c r="K32" s="6" t="b">
        <v>1</v>
      </c>
      <c r="L32" s="6" t="b">
        <v>1</v>
      </c>
      <c r="M32" s="6" t="b">
        <v>0</v>
      </c>
      <c r="N32" s="6" t="b">
        <v>0</v>
      </c>
      <c r="O32" s="9" t="s">
        <v>340</v>
      </c>
      <c r="P32" s="6" t="s">
        <v>1493</v>
      </c>
      <c r="Q32" s="9" t="s">
        <v>341</v>
      </c>
    </row>
    <row r="33" spans="1:20" customFormat="1" ht="27">
      <c r="A33">
        <v>16</v>
      </c>
      <c r="B33" s="9" t="s">
        <v>345</v>
      </c>
      <c r="C33" s="7">
        <v>43880</v>
      </c>
      <c r="D33" s="6">
        <v>4000</v>
      </c>
      <c r="E33" s="6">
        <v>1500</v>
      </c>
      <c r="F33" s="6">
        <v>200</v>
      </c>
      <c r="G33" s="6">
        <v>5</v>
      </c>
      <c r="H33" s="6"/>
      <c r="I33" s="6">
        <v>0</v>
      </c>
      <c r="J33" s="6" t="b">
        <v>1</v>
      </c>
      <c r="K33" s="6" t="b">
        <v>1</v>
      </c>
      <c r="L33" s="6" t="b">
        <v>0</v>
      </c>
      <c r="M33" s="6" t="b">
        <v>0</v>
      </c>
      <c r="N33" s="6" t="b">
        <v>0</v>
      </c>
      <c r="O33" s="6" t="s">
        <v>1493</v>
      </c>
      <c r="P33" s="6" t="s">
        <v>344</v>
      </c>
      <c r="Q33" s="6" t="s">
        <v>343</v>
      </c>
    </row>
    <row r="34" spans="1:20" customFormat="1" ht="40.5">
      <c r="A34">
        <v>16</v>
      </c>
      <c r="B34" s="6" t="s">
        <v>346</v>
      </c>
      <c r="C34" s="7">
        <v>43881</v>
      </c>
      <c r="D34" s="6">
        <v>2500</v>
      </c>
      <c r="E34" s="6">
        <v>1000</v>
      </c>
      <c r="F34" s="6">
        <v>90</v>
      </c>
      <c r="G34" s="6">
        <v>2</v>
      </c>
      <c r="H34" s="6"/>
      <c r="I34" s="6">
        <v>0</v>
      </c>
      <c r="J34" s="6" t="b">
        <v>1</v>
      </c>
      <c r="K34" s="6" t="b">
        <v>1</v>
      </c>
      <c r="L34" s="6" t="b">
        <v>0</v>
      </c>
      <c r="M34" s="6" t="b">
        <v>0</v>
      </c>
      <c r="N34" s="6" t="b">
        <v>0</v>
      </c>
      <c r="O34" s="6" t="s">
        <v>1493</v>
      </c>
      <c r="P34" s="6" t="s">
        <v>348</v>
      </c>
      <c r="Q34" s="9" t="s">
        <v>347</v>
      </c>
    </row>
    <row r="35" spans="1:20" customFormat="1" ht="40.5">
      <c r="A35">
        <v>16</v>
      </c>
      <c r="B35" s="9" t="s">
        <v>354</v>
      </c>
      <c r="C35" s="7">
        <v>43885</v>
      </c>
      <c r="D35" s="6">
        <v>3000</v>
      </c>
      <c r="E35" s="6">
        <v>2500</v>
      </c>
      <c r="F35" s="6">
        <v>170</v>
      </c>
      <c r="G35" s="6">
        <v>30</v>
      </c>
      <c r="H35" s="6"/>
      <c r="I35" s="6">
        <v>0</v>
      </c>
      <c r="J35" s="6" t="b">
        <v>1</v>
      </c>
      <c r="K35" s="6" t="b">
        <v>1</v>
      </c>
      <c r="L35" s="6" t="b">
        <v>0</v>
      </c>
      <c r="M35" s="6" t="b">
        <v>0</v>
      </c>
      <c r="N35" s="6" t="b">
        <v>0</v>
      </c>
      <c r="O35" s="6" t="s">
        <v>1493</v>
      </c>
      <c r="P35" s="6" t="s">
        <v>355</v>
      </c>
      <c r="Q35" s="9" t="s">
        <v>356</v>
      </c>
    </row>
    <row r="36" spans="1:20" customFormat="1" ht="16.5">
      <c r="A36">
        <v>16</v>
      </c>
      <c r="B36" s="6" t="s">
        <v>357</v>
      </c>
      <c r="C36" s="7">
        <v>43886</v>
      </c>
      <c r="D36" s="6">
        <v>2000</v>
      </c>
      <c r="E36" s="6">
        <v>3000</v>
      </c>
      <c r="F36" s="6">
        <v>170</v>
      </c>
      <c r="G36" s="6">
        <v>0</v>
      </c>
      <c r="H36" s="6"/>
      <c r="I36" s="6">
        <v>0</v>
      </c>
      <c r="J36" s="6" t="b">
        <v>1</v>
      </c>
      <c r="K36" s="6" t="b">
        <v>1</v>
      </c>
      <c r="L36" s="6" t="b">
        <v>0</v>
      </c>
      <c r="M36" s="6" t="b">
        <v>0</v>
      </c>
      <c r="N36" s="6" t="b">
        <v>0</v>
      </c>
      <c r="O36" s="6" t="s">
        <v>150</v>
      </c>
      <c r="P36" s="6" t="s">
        <v>1493</v>
      </c>
      <c r="Q36" s="6" t="s">
        <v>358</v>
      </c>
    </row>
    <row r="37" spans="1:20" customFormat="1" ht="27">
      <c r="A37">
        <v>16</v>
      </c>
      <c r="B37" s="9" t="s">
        <v>393</v>
      </c>
      <c r="C37" s="7">
        <v>43907</v>
      </c>
      <c r="D37" s="6">
        <v>0</v>
      </c>
      <c r="E37" s="6">
        <v>1000</v>
      </c>
      <c r="F37" s="6">
        <v>70</v>
      </c>
      <c r="G37" s="6">
        <v>0</v>
      </c>
      <c r="H37" s="6"/>
      <c r="I37" s="6">
        <v>0</v>
      </c>
      <c r="J37" s="6" t="b">
        <v>1</v>
      </c>
      <c r="K37" s="6" t="b">
        <v>1</v>
      </c>
      <c r="L37" s="6" t="b">
        <v>0</v>
      </c>
      <c r="M37" s="6" t="b">
        <v>0</v>
      </c>
      <c r="N37" s="6" t="b">
        <v>0</v>
      </c>
      <c r="O37" s="9" t="s">
        <v>395</v>
      </c>
      <c r="P37" s="6" t="s">
        <v>1493</v>
      </c>
      <c r="Q37" s="9" t="s">
        <v>396</v>
      </c>
    </row>
    <row r="38" spans="1:20" customFormat="1" ht="16.5">
      <c r="A38">
        <v>16</v>
      </c>
      <c r="B38" s="6" t="s">
        <v>162</v>
      </c>
      <c r="C38" s="7">
        <v>43910</v>
      </c>
      <c r="D38" s="6">
        <v>0</v>
      </c>
      <c r="E38" s="6">
        <v>1000</v>
      </c>
      <c r="F38" s="6">
        <v>125</v>
      </c>
      <c r="G38" s="6">
        <v>6</v>
      </c>
      <c r="H38" s="6"/>
      <c r="I38" s="6">
        <v>0</v>
      </c>
      <c r="J38" s="6" t="b">
        <v>1</v>
      </c>
      <c r="K38" s="6" t="b">
        <v>1</v>
      </c>
      <c r="L38" s="6" t="b">
        <v>0</v>
      </c>
      <c r="M38" s="6" t="b">
        <v>0</v>
      </c>
      <c r="N38" s="6" t="b">
        <v>0</v>
      </c>
      <c r="O38" s="6" t="s">
        <v>161</v>
      </c>
      <c r="P38" s="6" t="s">
        <v>1493</v>
      </c>
      <c r="Q38" s="6" t="s">
        <v>163</v>
      </c>
    </row>
    <row r="39" spans="1:20" customFormat="1" ht="16.5">
      <c r="A39">
        <v>16</v>
      </c>
      <c r="B39" s="6" t="s">
        <v>400</v>
      </c>
      <c r="C39" s="7">
        <v>43910</v>
      </c>
      <c r="D39" s="6">
        <v>0</v>
      </c>
      <c r="E39" s="6">
        <v>1500</v>
      </c>
      <c r="F39" s="6">
        <v>100</v>
      </c>
      <c r="G39" s="6">
        <v>6</v>
      </c>
      <c r="H39" s="6"/>
      <c r="I39" s="6">
        <v>0</v>
      </c>
      <c r="J39" s="6" t="b">
        <v>0</v>
      </c>
      <c r="K39" s="6" t="b">
        <v>1</v>
      </c>
      <c r="L39" s="6" t="b">
        <v>0</v>
      </c>
      <c r="M39" s="6" t="b">
        <v>0</v>
      </c>
      <c r="N39" s="6" t="b">
        <v>0</v>
      </c>
      <c r="O39" s="6" t="s">
        <v>359</v>
      </c>
      <c r="P39" s="6" t="s">
        <v>1493</v>
      </c>
      <c r="Q39" s="6" t="s">
        <v>1493</v>
      </c>
    </row>
    <row r="40" spans="1:20" customFormat="1" ht="16.5">
      <c r="A40">
        <v>16</v>
      </c>
      <c r="B40" s="6" t="s">
        <v>424</v>
      </c>
      <c r="C40" s="7">
        <v>43922</v>
      </c>
      <c r="D40" s="6">
        <v>0</v>
      </c>
      <c r="E40" s="6">
        <v>3000</v>
      </c>
      <c r="F40" s="6">
        <v>120</v>
      </c>
      <c r="G40" s="6">
        <v>5</v>
      </c>
      <c r="H40" s="6"/>
      <c r="I40" s="6">
        <v>0</v>
      </c>
      <c r="J40" s="6" t="b">
        <v>1</v>
      </c>
      <c r="K40" s="6" t="b">
        <v>1</v>
      </c>
      <c r="L40" s="6" t="b">
        <v>0</v>
      </c>
      <c r="M40" s="6" t="b">
        <v>0</v>
      </c>
      <c r="N40" s="6" t="b">
        <v>0</v>
      </c>
      <c r="O40" s="6" t="s">
        <v>425</v>
      </c>
      <c r="P40" s="6" t="s">
        <v>1493</v>
      </c>
      <c r="Q40" s="6" t="s">
        <v>1493</v>
      </c>
    </row>
    <row r="41" spans="1:20" customFormat="1" ht="16.5">
      <c r="A41">
        <v>16</v>
      </c>
      <c r="B41" s="6" t="s">
        <v>432</v>
      </c>
      <c r="C41" s="7">
        <v>43922</v>
      </c>
      <c r="D41" s="6">
        <v>0</v>
      </c>
      <c r="E41" s="6">
        <v>3000</v>
      </c>
      <c r="F41" s="6">
        <v>250</v>
      </c>
      <c r="G41" s="6">
        <v>30</v>
      </c>
      <c r="H41" s="6"/>
      <c r="I41" s="6">
        <v>0</v>
      </c>
      <c r="J41" s="6" t="b">
        <v>1</v>
      </c>
      <c r="K41" s="6" t="b">
        <v>1</v>
      </c>
      <c r="L41" s="6" t="b">
        <v>1</v>
      </c>
      <c r="M41" s="6" t="b">
        <v>0</v>
      </c>
      <c r="N41" s="6" t="b">
        <v>0</v>
      </c>
      <c r="O41" s="6" t="s">
        <v>437</v>
      </c>
      <c r="P41" s="6" t="s">
        <v>1493</v>
      </c>
      <c r="Q41" s="6" t="s">
        <v>433</v>
      </c>
    </row>
    <row r="42" spans="1:20" customFormat="1" ht="27">
      <c r="A42">
        <v>16</v>
      </c>
      <c r="B42" s="6" t="s">
        <v>436</v>
      </c>
      <c r="C42" s="7">
        <v>43922</v>
      </c>
      <c r="D42" s="6">
        <v>0</v>
      </c>
      <c r="E42" s="6">
        <v>3000</v>
      </c>
      <c r="F42" s="6">
        <v>250</v>
      </c>
      <c r="G42" s="6">
        <v>30</v>
      </c>
      <c r="H42" s="6"/>
      <c r="I42" s="6">
        <v>0</v>
      </c>
      <c r="J42" s="6" t="b">
        <v>1</v>
      </c>
      <c r="K42" s="6" t="b">
        <v>1</v>
      </c>
      <c r="L42" s="6" t="b">
        <v>0</v>
      </c>
      <c r="M42" s="6" t="b">
        <v>0</v>
      </c>
      <c r="N42" s="6" t="b">
        <v>0</v>
      </c>
      <c r="O42" s="9" t="s">
        <v>434</v>
      </c>
      <c r="P42" s="6" t="s">
        <v>1493</v>
      </c>
      <c r="Q42" s="6" t="s">
        <v>1493</v>
      </c>
    </row>
    <row r="43" spans="1:20" customFormat="1" ht="67.5">
      <c r="A43">
        <v>16</v>
      </c>
      <c r="B43" s="6" t="s">
        <v>306</v>
      </c>
      <c r="C43" s="7">
        <v>43938</v>
      </c>
      <c r="D43" s="6">
        <v>0</v>
      </c>
      <c r="E43" s="6">
        <v>4000</v>
      </c>
      <c r="F43" s="6">
        <v>200</v>
      </c>
      <c r="G43" s="6">
        <v>10</v>
      </c>
      <c r="H43" s="6"/>
      <c r="I43" s="6">
        <v>0</v>
      </c>
      <c r="J43" s="6" t="b">
        <v>1</v>
      </c>
      <c r="K43" s="6" t="b">
        <v>1</v>
      </c>
      <c r="L43" s="6" t="b">
        <v>0</v>
      </c>
      <c r="M43" s="6" t="b">
        <v>0</v>
      </c>
      <c r="N43" s="6" t="b">
        <v>0</v>
      </c>
      <c r="O43" s="9" t="s">
        <v>461</v>
      </c>
      <c r="P43" s="6" t="s">
        <v>1493</v>
      </c>
      <c r="Q43" s="9" t="s">
        <v>480</v>
      </c>
    </row>
    <row r="44" spans="1:20" customFormat="1" ht="40.5">
      <c r="A44">
        <v>16</v>
      </c>
      <c r="B44" s="6" t="s">
        <v>473</v>
      </c>
      <c r="C44" s="7">
        <v>43938</v>
      </c>
      <c r="D44" s="6">
        <v>0</v>
      </c>
      <c r="E44" s="6">
        <v>1000</v>
      </c>
      <c r="F44" s="6">
        <v>80</v>
      </c>
      <c r="G44" s="6">
        <v>0</v>
      </c>
      <c r="H44" s="6"/>
      <c r="I44" s="6">
        <v>0</v>
      </c>
      <c r="J44" s="6" t="b">
        <v>0</v>
      </c>
      <c r="K44" s="6" t="b">
        <v>1</v>
      </c>
      <c r="L44" s="6" t="b">
        <v>1</v>
      </c>
      <c r="M44" s="6" t="b">
        <v>0</v>
      </c>
      <c r="N44" s="6" t="b">
        <v>0</v>
      </c>
      <c r="O44" s="9" t="s">
        <v>475</v>
      </c>
      <c r="P44" s="6" t="s">
        <v>1493</v>
      </c>
      <c r="Q44" s="9" t="s">
        <v>474</v>
      </c>
    </row>
    <row r="45" spans="1:20" customFormat="1" ht="27">
      <c r="A45">
        <v>16</v>
      </c>
      <c r="B45" s="6" t="s">
        <v>476</v>
      </c>
      <c r="C45" s="7">
        <v>43941</v>
      </c>
      <c r="D45" s="6">
        <v>0</v>
      </c>
      <c r="E45" s="6">
        <v>1500</v>
      </c>
      <c r="F45" s="6">
        <v>160</v>
      </c>
      <c r="G45" s="6">
        <v>10</v>
      </c>
      <c r="H45" s="6"/>
      <c r="I45" s="6">
        <v>0</v>
      </c>
      <c r="J45" s="6" t="b">
        <v>1</v>
      </c>
      <c r="K45" s="6" t="b">
        <v>1</v>
      </c>
      <c r="L45" s="6" t="b">
        <v>1</v>
      </c>
      <c r="M45" s="6" t="b">
        <v>0</v>
      </c>
      <c r="N45" s="6" t="b">
        <v>0</v>
      </c>
      <c r="O45" s="6" t="s">
        <v>482</v>
      </c>
      <c r="P45" s="6" t="s">
        <v>1493</v>
      </c>
      <c r="Q45" s="9" t="s">
        <v>477</v>
      </c>
    </row>
    <row r="46" spans="1:20" customFormat="1" ht="27">
      <c r="A46">
        <v>16</v>
      </c>
      <c r="B46" s="6" t="s">
        <v>484</v>
      </c>
      <c r="C46" s="7">
        <v>43941</v>
      </c>
      <c r="D46" s="6">
        <v>0</v>
      </c>
      <c r="E46" s="6">
        <v>3000</v>
      </c>
      <c r="F46" s="6">
        <v>200</v>
      </c>
      <c r="G46" s="6">
        <v>20</v>
      </c>
      <c r="H46" s="6"/>
      <c r="I46" s="6">
        <v>0</v>
      </c>
      <c r="J46" s="6" t="b">
        <v>1</v>
      </c>
      <c r="K46" s="6" t="b">
        <v>1</v>
      </c>
      <c r="L46" s="6" t="b">
        <v>0</v>
      </c>
      <c r="M46" s="6" t="b">
        <v>0</v>
      </c>
      <c r="N46" s="6" t="b">
        <v>1</v>
      </c>
      <c r="O46" s="9" t="s">
        <v>483</v>
      </c>
      <c r="P46" s="6" t="s">
        <v>1493</v>
      </c>
      <c r="Q46" s="9" t="s">
        <v>485</v>
      </c>
    </row>
    <row r="47" spans="1:20" customFormat="1" ht="27">
      <c r="A47" s="13">
        <v>16</v>
      </c>
      <c r="B47" s="12" t="s">
        <v>233</v>
      </c>
      <c r="C47" s="11">
        <v>43941</v>
      </c>
      <c r="D47" s="10">
        <v>2500</v>
      </c>
      <c r="E47" s="10">
        <v>1000</v>
      </c>
      <c r="F47" s="10">
        <v>200</v>
      </c>
      <c r="G47" s="10">
        <v>0</v>
      </c>
      <c r="H47" s="10"/>
      <c r="I47" s="10">
        <v>0</v>
      </c>
      <c r="J47" s="10" t="b">
        <v>1</v>
      </c>
      <c r="K47" s="10" t="b">
        <v>1</v>
      </c>
      <c r="L47" s="10" t="b">
        <v>0</v>
      </c>
      <c r="M47" s="10" t="b">
        <v>0</v>
      </c>
      <c r="N47" s="10" t="b">
        <v>0</v>
      </c>
      <c r="O47" s="10" t="s">
        <v>416</v>
      </c>
      <c r="P47" s="10" t="s">
        <v>407</v>
      </c>
      <c r="Q47" s="10" t="s">
        <v>408</v>
      </c>
      <c r="R47" s="13"/>
      <c r="S47" s="13"/>
      <c r="T47" s="13"/>
    </row>
    <row r="48" spans="1:20" ht="27">
      <c r="A48">
        <v>16</v>
      </c>
      <c r="B48" s="9" t="s">
        <v>486</v>
      </c>
      <c r="C48" s="7">
        <v>43942</v>
      </c>
      <c r="D48" s="6">
        <v>0</v>
      </c>
      <c r="E48" s="6">
        <v>2000</v>
      </c>
      <c r="F48" s="6">
        <v>100</v>
      </c>
      <c r="G48" s="6">
        <v>3</v>
      </c>
      <c r="H48" s="6"/>
      <c r="I48" s="6">
        <v>0</v>
      </c>
      <c r="J48" s="6" t="b">
        <v>1</v>
      </c>
      <c r="K48" s="6" t="b">
        <v>1</v>
      </c>
      <c r="L48" s="6" t="b">
        <v>0</v>
      </c>
      <c r="M48" s="6" t="b">
        <v>0</v>
      </c>
      <c r="N48" s="6" t="b">
        <v>0</v>
      </c>
      <c r="O48" s="9" t="s">
        <v>488</v>
      </c>
      <c r="P48" s="6" t="s">
        <v>487</v>
      </c>
      <c r="Q48" s="9" t="s">
        <v>489</v>
      </c>
      <c r="R48"/>
      <c r="S48"/>
      <c r="T48"/>
    </row>
    <row r="49" spans="1:20" customFormat="1" ht="27">
      <c r="A49">
        <v>16</v>
      </c>
      <c r="B49" s="6" t="s">
        <v>497</v>
      </c>
      <c r="C49" s="7">
        <v>43945</v>
      </c>
      <c r="D49" s="6">
        <v>0</v>
      </c>
      <c r="E49" s="6">
        <v>500</v>
      </c>
      <c r="F49" s="6">
        <v>45</v>
      </c>
      <c r="G49" s="6">
        <v>10</v>
      </c>
      <c r="H49" s="6"/>
      <c r="I49" s="6">
        <v>0</v>
      </c>
      <c r="J49" s="6" t="b">
        <v>1</v>
      </c>
      <c r="K49" s="6" t="b">
        <v>1</v>
      </c>
      <c r="L49" s="6" t="b">
        <v>1</v>
      </c>
      <c r="M49" s="6" t="b">
        <v>0</v>
      </c>
      <c r="N49" s="6" t="b">
        <v>0</v>
      </c>
      <c r="O49" s="9" t="s">
        <v>500</v>
      </c>
      <c r="P49" s="6" t="s">
        <v>1493</v>
      </c>
      <c r="Q49" s="9" t="s">
        <v>501</v>
      </c>
    </row>
    <row r="50" spans="1:20" customFormat="1" ht="27">
      <c r="A50">
        <v>16</v>
      </c>
      <c r="B50" s="6" t="s">
        <v>498</v>
      </c>
      <c r="C50" s="7">
        <v>43945</v>
      </c>
      <c r="D50" s="6">
        <v>0</v>
      </c>
      <c r="E50" s="6">
        <v>500</v>
      </c>
      <c r="F50" s="6">
        <v>40</v>
      </c>
      <c r="G50" s="6">
        <v>10</v>
      </c>
      <c r="H50" s="6"/>
      <c r="I50" s="6">
        <v>0</v>
      </c>
      <c r="J50" s="6" t="b">
        <v>1</v>
      </c>
      <c r="K50" s="6" t="b">
        <v>1</v>
      </c>
      <c r="L50" s="6" t="b">
        <v>1</v>
      </c>
      <c r="M50" s="6" t="b">
        <v>0</v>
      </c>
      <c r="N50" s="6" t="b">
        <v>0</v>
      </c>
      <c r="O50" s="9" t="s">
        <v>500</v>
      </c>
      <c r="P50" s="6" t="s">
        <v>1493</v>
      </c>
      <c r="Q50" s="9" t="s">
        <v>1493</v>
      </c>
    </row>
    <row r="51" spans="1:20" customFormat="1" ht="40.5">
      <c r="A51">
        <v>16</v>
      </c>
      <c r="B51" s="6" t="s">
        <v>499</v>
      </c>
      <c r="C51" s="7">
        <v>43945</v>
      </c>
      <c r="D51" s="6">
        <v>0</v>
      </c>
      <c r="E51" s="6">
        <v>500</v>
      </c>
      <c r="F51" s="6">
        <v>45</v>
      </c>
      <c r="G51" s="6">
        <v>10</v>
      </c>
      <c r="H51" s="6"/>
      <c r="I51" s="6">
        <v>0</v>
      </c>
      <c r="J51" s="6" t="b">
        <v>1</v>
      </c>
      <c r="K51" s="6" t="b">
        <v>1</v>
      </c>
      <c r="L51" s="6" t="b">
        <v>1</v>
      </c>
      <c r="M51" s="6" t="b">
        <v>0</v>
      </c>
      <c r="N51" s="6" t="b">
        <v>0</v>
      </c>
      <c r="O51" s="9" t="s">
        <v>502</v>
      </c>
      <c r="P51" s="6" t="s">
        <v>1493</v>
      </c>
      <c r="Q51" s="9" t="s">
        <v>1493</v>
      </c>
    </row>
    <row r="52" spans="1:20" customFormat="1" ht="27">
      <c r="A52" s="13">
        <v>16</v>
      </c>
      <c r="B52" s="12" t="s">
        <v>57</v>
      </c>
      <c r="C52" s="11">
        <v>43952</v>
      </c>
      <c r="D52" s="10">
        <v>3000</v>
      </c>
      <c r="E52" s="10">
        <v>3000</v>
      </c>
      <c r="F52" s="10">
        <v>160</v>
      </c>
      <c r="G52" s="10">
        <v>5</v>
      </c>
      <c r="H52" s="38">
        <v>42026</v>
      </c>
      <c r="I52" s="10">
        <v>0</v>
      </c>
      <c r="J52" s="10" t="b">
        <v>1</v>
      </c>
      <c r="K52" s="10" t="b">
        <v>1</v>
      </c>
      <c r="L52" s="10" t="b">
        <v>0</v>
      </c>
      <c r="M52" s="10" t="b">
        <v>0</v>
      </c>
      <c r="N52" s="10" t="b">
        <v>0</v>
      </c>
      <c r="O52" s="12" t="s">
        <v>372</v>
      </c>
      <c r="P52" s="10" t="s">
        <v>1493</v>
      </c>
      <c r="Q52" s="12" t="s">
        <v>1973</v>
      </c>
      <c r="R52" s="13"/>
      <c r="S52" s="13"/>
      <c r="T52" s="13"/>
    </row>
    <row r="53" spans="1:20" ht="54">
      <c r="B53" s="10" t="s">
        <v>1011</v>
      </c>
      <c r="C53" s="11">
        <v>44571</v>
      </c>
      <c r="D53" s="10">
        <v>0</v>
      </c>
      <c r="E53" s="10">
        <v>3000</v>
      </c>
      <c r="F53" s="10">
        <v>150</v>
      </c>
      <c r="G53" s="10">
        <v>30</v>
      </c>
      <c r="J53" s="10" t="b">
        <v>1</v>
      </c>
      <c r="K53" s="10" t="b">
        <v>1</v>
      </c>
      <c r="L53" s="10" t="b">
        <v>1</v>
      </c>
      <c r="M53" s="10" t="b">
        <v>0</v>
      </c>
      <c r="N53" s="10" t="b">
        <v>1</v>
      </c>
      <c r="P53" s="10" t="s">
        <v>1884</v>
      </c>
      <c r="Q53" s="12" t="s">
        <v>2306</v>
      </c>
    </row>
    <row r="54" spans="1:20" ht="67.5">
      <c r="A54">
        <v>16</v>
      </c>
      <c r="B54" s="6" t="s">
        <v>35</v>
      </c>
      <c r="C54" s="7">
        <v>43957</v>
      </c>
      <c r="D54" s="6">
        <v>0</v>
      </c>
      <c r="E54" s="6">
        <v>10000</v>
      </c>
      <c r="F54" s="6">
        <v>600</v>
      </c>
      <c r="G54" s="6">
        <v>100</v>
      </c>
      <c r="H54" s="6"/>
      <c r="I54" s="6">
        <v>0</v>
      </c>
      <c r="J54" s="6" t="b">
        <v>1</v>
      </c>
      <c r="K54" s="6" t="b">
        <v>1</v>
      </c>
      <c r="L54" s="6" t="b">
        <v>0</v>
      </c>
      <c r="M54" s="6" t="b">
        <v>0</v>
      </c>
      <c r="N54" s="6" t="b">
        <v>0</v>
      </c>
      <c r="O54" s="6" t="s">
        <v>30</v>
      </c>
      <c r="P54" s="6" t="s">
        <v>1493</v>
      </c>
      <c r="Q54" s="9" t="s">
        <v>257</v>
      </c>
      <c r="R54"/>
      <c r="S54"/>
      <c r="T54"/>
    </row>
    <row r="55" spans="1:20" customFormat="1" ht="67.5">
      <c r="A55">
        <v>16</v>
      </c>
      <c r="B55" s="6" t="s">
        <v>91</v>
      </c>
      <c r="C55" s="7">
        <v>43957</v>
      </c>
      <c r="D55" s="6">
        <v>0</v>
      </c>
      <c r="E55" s="6">
        <v>10000</v>
      </c>
      <c r="F55" s="6">
        <v>600</v>
      </c>
      <c r="G55" s="6">
        <v>100</v>
      </c>
      <c r="H55" s="6"/>
      <c r="I55" s="6">
        <v>0</v>
      </c>
      <c r="J55" s="6" t="b">
        <v>1</v>
      </c>
      <c r="K55" s="6" t="b">
        <v>1</v>
      </c>
      <c r="L55" s="6" t="b">
        <v>0</v>
      </c>
      <c r="M55" s="6" t="b">
        <v>0</v>
      </c>
      <c r="N55" s="6" t="b">
        <v>0</v>
      </c>
      <c r="O55" s="6" t="s">
        <v>30</v>
      </c>
      <c r="P55" s="6" t="s">
        <v>1493</v>
      </c>
      <c r="Q55" s="9" t="s">
        <v>257</v>
      </c>
    </row>
    <row r="56" spans="1:20" customFormat="1" ht="81">
      <c r="A56">
        <v>16</v>
      </c>
      <c r="B56" s="6" t="s">
        <v>92</v>
      </c>
      <c r="C56" s="7">
        <v>43957</v>
      </c>
      <c r="D56" s="6">
        <v>0</v>
      </c>
      <c r="E56" s="6">
        <v>10000</v>
      </c>
      <c r="F56" s="6">
        <v>200</v>
      </c>
      <c r="G56" s="6">
        <v>50</v>
      </c>
      <c r="H56" s="6"/>
      <c r="I56" s="6">
        <v>0</v>
      </c>
      <c r="J56" s="6" t="b">
        <v>1</v>
      </c>
      <c r="K56" s="6" t="b">
        <v>1</v>
      </c>
      <c r="L56" s="6" t="b">
        <v>0</v>
      </c>
      <c r="M56" s="6" t="b">
        <v>0</v>
      </c>
      <c r="N56" s="6" t="b">
        <v>0</v>
      </c>
      <c r="O56" s="6" t="s">
        <v>30</v>
      </c>
      <c r="P56" s="6" t="s">
        <v>1493</v>
      </c>
      <c r="Q56" s="9" t="s">
        <v>103</v>
      </c>
    </row>
    <row r="57" spans="1:20" customFormat="1" ht="27">
      <c r="A57">
        <v>16</v>
      </c>
      <c r="B57" s="9" t="s">
        <v>520</v>
      </c>
      <c r="C57" s="7">
        <v>43957</v>
      </c>
      <c r="D57" s="6">
        <v>3000</v>
      </c>
      <c r="E57" s="6">
        <v>2315</v>
      </c>
      <c r="F57" s="6">
        <v>219</v>
      </c>
      <c r="G57" s="6">
        <v>50</v>
      </c>
      <c r="H57" s="6"/>
      <c r="I57" s="6">
        <v>0</v>
      </c>
      <c r="J57" s="6" t="b">
        <v>1</v>
      </c>
      <c r="K57" s="6" t="b">
        <v>1</v>
      </c>
      <c r="L57" s="6" t="b">
        <v>0</v>
      </c>
      <c r="M57" s="6" t="b">
        <v>0</v>
      </c>
      <c r="N57" s="6" t="b">
        <v>0</v>
      </c>
      <c r="O57" s="6" t="s">
        <v>1493</v>
      </c>
      <c r="P57" s="6" t="s">
        <v>522</v>
      </c>
      <c r="Q57" s="6" t="s">
        <v>521</v>
      </c>
    </row>
    <row r="58" spans="1:20" customFormat="1" ht="16.5">
      <c r="A58">
        <v>16</v>
      </c>
      <c r="B58" s="6" t="s">
        <v>553</v>
      </c>
      <c r="C58" s="7">
        <v>43963</v>
      </c>
      <c r="D58" s="6">
        <v>0</v>
      </c>
      <c r="E58" s="6">
        <v>4000</v>
      </c>
      <c r="F58" s="6">
        <v>200</v>
      </c>
      <c r="G58" s="6">
        <v>20</v>
      </c>
      <c r="H58" s="6"/>
      <c r="I58" s="6">
        <v>0</v>
      </c>
      <c r="J58" s="6" t="b">
        <v>1</v>
      </c>
      <c r="K58" s="6" t="b">
        <v>1</v>
      </c>
      <c r="L58" s="6" t="b">
        <v>0</v>
      </c>
      <c r="M58" s="6" t="b">
        <v>0</v>
      </c>
      <c r="N58" s="6" t="b">
        <v>0</v>
      </c>
      <c r="O58" s="6" t="s">
        <v>1493</v>
      </c>
      <c r="P58" s="6" t="s">
        <v>1493</v>
      </c>
      <c r="Q58" s="6" t="s">
        <v>554</v>
      </c>
    </row>
    <row r="59" spans="1:20" customFormat="1" ht="40.5">
      <c r="A59">
        <v>16</v>
      </c>
      <c r="B59" s="9" t="s">
        <v>370</v>
      </c>
      <c r="C59" s="7">
        <v>43964</v>
      </c>
      <c r="D59" s="6">
        <v>0</v>
      </c>
      <c r="E59" s="6">
        <v>2000</v>
      </c>
      <c r="F59" s="6">
        <v>120</v>
      </c>
      <c r="G59" s="6">
        <v>5</v>
      </c>
      <c r="H59" s="6"/>
      <c r="I59" s="6">
        <v>0</v>
      </c>
      <c r="J59" s="6" t="b">
        <v>1</v>
      </c>
      <c r="K59" s="6" t="b">
        <v>1</v>
      </c>
      <c r="L59" s="6" t="b">
        <v>1</v>
      </c>
      <c r="M59" s="6" t="b">
        <v>0</v>
      </c>
      <c r="N59" s="6" t="b">
        <v>0</v>
      </c>
      <c r="O59" s="9" t="s">
        <v>371</v>
      </c>
      <c r="P59" s="6" t="s">
        <v>1493</v>
      </c>
      <c r="Q59" s="9" t="s">
        <v>1115</v>
      </c>
    </row>
    <row r="60" spans="1:20" customFormat="1" ht="27">
      <c r="A60">
        <v>16</v>
      </c>
      <c r="B60" s="9" t="s">
        <v>559</v>
      </c>
      <c r="C60" s="7">
        <v>43970</v>
      </c>
      <c r="D60" s="6">
        <v>0</v>
      </c>
      <c r="E60" s="6">
        <v>2000</v>
      </c>
      <c r="F60" s="6">
        <v>70</v>
      </c>
      <c r="G60" s="6">
        <v>9</v>
      </c>
      <c r="H60" s="6"/>
      <c r="I60" s="6">
        <v>0</v>
      </c>
      <c r="J60" s="6" t="b">
        <v>1</v>
      </c>
      <c r="K60" s="6" t="b">
        <v>1</v>
      </c>
      <c r="L60" s="6" t="b">
        <v>1</v>
      </c>
      <c r="M60" s="6" t="b">
        <v>0</v>
      </c>
      <c r="N60" s="6" t="b">
        <v>0</v>
      </c>
      <c r="O60" s="6" t="s">
        <v>560</v>
      </c>
      <c r="P60" s="6" t="s">
        <v>1493</v>
      </c>
      <c r="Q60" s="6" t="s">
        <v>561</v>
      </c>
    </row>
    <row r="61" spans="1:20" customFormat="1" ht="27">
      <c r="A61">
        <v>16</v>
      </c>
      <c r="B61" s="6" t="s">
        <v>430</v>
      </c>
      <c r="C61" s="7">
        <v>43978</v>
      </c>
      <c r="D61" s="6">
        <v>0</v>
      </c>
      <c r="E61" s="6">
        <v>2000</v>
      </c>
      <c r="F61" s="6">
        <v>200</v>
      </c>
      <c r="G61" s="6">
        <v>20</v>
      </c>
      <c r="H61" s="6"/>
      <c r="I61" s="6">
        <v>0</v>
      </c>
      <c r="J61" s="6" t="b">
        <v>1</v>
      </c>
      <c r="K61" s="6" t="b">
        <v>1</v>
      </c>
      <c r="L61" s="6" t="b">
        <v>0</v>
      </c>
      <c r="M61" s="6" t="b">
        <v>0</v>
      </c>
      <c r="N61" s="6" t="b">
        <v>0</v>
      </c>
      <c r="O61" s="9" t="s">
        <v>483</v>
      </c>
      <c r="P61" s="9" t="s">
        <v>563</v>
      </c>
      <c r="Q61" s="9" t="s">
        <v>431</v>
      </c>
    </row>
    <row r="62" spans="1:20" customFormat="1" ht="27">
      <c r="A62">
        <v>16</v>
      </c>
      <c r="B62" s="6" t="s">
        <v>206</v>
      </c>
      <c r="C62" s="7">
        <v>44569</v>
      </c>
      <c r="D62" s="6">
        <v>0</v>
      </c>
      <c r="E62" s="6">
        <v>1000</v>
      </c>
      <c r="F62" s="6">
        <v>100</v>
      </c>
      <c r="G62" s="6">
        <v>1</v>
      </c>
      <c r="H62" s="6"/>
      <c r="I62" s="6">
        <v>0</v>
      </c>
      <c r="J62" s="6" t="b">
        <v>1</v>
      </c>
      <c r="K62" s="6" t="b">
        <v>1</v>
      </c>
      <c r="L62" s="6" t="b">
        <v>1</v>
      </c>
      <c r="M62" s="6" t="b">
        <v>0</v>
      </c>
      <c r="N62" s="6" t="b">
        <v>0</v>
      </c>
      <c r="O62" s="9" t="s">
        <v>222</v>
      </c>
      <c r="P62" s="6" t="s">
        <v>1493</v>
      </c>
      <c r="Q62" s="9" t="s">
        <v>279</v>
      </c>
    </row>
    <row r="63" spans="1:20" customFormat="1" ht="40.5">
      <c r="A63">
        <v>16</v>
      </c>
      <c r="B63" s="9" t="s">
        <v>414</v>
      </c>
      <c r="C63" s="7">
        <v>43990</v>
      </c>
      <c r="D63" s="6">
        <v>0</v>
      </c>
      <c r="E63" s="6">
        <v>1000</v>
      </c>
      <c r="F63" s="6">
        <v>50</v>
      </c>
      <c r="G63" s="6">
        <v>0</v>
      </c>
      <c r="H63" s="6"/>
      <c r="I63" s="6">
        <v>0</v>
      </c>
      <c r="J63" s="6" t="b">
        <v>1</v>
      </c>
      <c r="K63" s="6" t="b">
        <v>1</v>
      </c>
      <c r="L63" s="6" t="b">
        <v>1</v>
      </c>
      <c r="M63" s="6" t="b">
        <v>0</v>
      </c>
      <c r="N63" s="6" t="b">
        <v>1</v>
      </c>
      <c r="O63" s="9" t="s">
        <v>415</v>
      </c>
      <c r="P63" s="6" t="s">
        <v>426</v>
      </c>
      <c r="Q63" s="9" t="s">
        <v>524</v>
      </c>
    </row>
    <row r="64" spans="1:20" customFormat="1" ht="16.5">
      <c r="A64">
        <v>16</v>
      </c>
      <c r="B64" s="6" t="s">
        <v>590</v>
      </c>
      <c r="C64" s="7">
        <v>43999</v>
      </c>
      <c r="D64" s="6">
        <v>0</v>
      </c>
      <c r="E64" s="6">
        <v>3000</v>
      </c>
      <c r="F64" s="6">
        <v>296</v>
      </c>
      <c r="G64" s="6">
        <v>55</v>
      </c>
      <c r="H64" s="6"/>
      <c r="I64" s="6">
        <v>0</v>
      </c>
      <c r="J64" s="6" t="b">
        <v>1</v>
      </c>
      <c r="K64" s="6" t="b">
        <v>1</v>
      </c>
      <c r="L64" s="6" t="b">
        <v>0</v>
      </c>
      <c r="M64" s="6" t="b">
        <v>0</v>
      </c>
      <c r="N64" s="6" t="b">
        <v>0</v>
      </c>
      <c r="O64" s="6" t="s">
        <v>1493</v>
      </c>
      <c r="P64" s="6" t="s">
        <v>591</v>
      </c>
      <c r="Q64" s="6" t="s">
        <v>1493</v>
      </c>
    </row>
    <row r="65" spans="1:20" customFormat="1" ht="40.5">
      <c r="A65">
        <v>16</v>
      </c>
      <c r="B65" s="9" t="s">
        <v>428</v>
      </c>
      <c r="C65" s="7">
        <v>44004</v>
      </c>
      <c r="D65" s="6">
        <v>0</v>
      </c>
      <c r="E65" s="6">
        <v>2000</v>
      </c>
      <c r="F65" s="6">
        <v>122</v>
      </c>
      <c r="G65" s="6">
        <v>28</v>
      </c>
      <c r="H65" s="6"/>
      <c r="I65" s="6">
        <v>0</v>
      </c>
      <c r="J65" s="6" t="b">
        <v>1</v>
      </c>
      <c r="K65" s="6" t="b">
        <v>1</v>
      </c>
      <c r="L65" s="6" t="b">
        <v>1</v>
      </c>
      <c r="M65" s="6" t="b">
        <v>0</v>
      </c>
      <c r="N65" s="6" t="b">
        <v>0</v>
      </c>
      <c r="O65" s="9" t="s">
        <v>429</v>
      </c>
      <c r="P65" s="6" t="s">
        <v>1493</v>
      </c>
      <c r="Q65" s="9" t="s">
        <v>427</v>
      </c>
    </row>
    <row r="66" spans="1:20" customFormat="1" ht="27">
      <c r="A66">
        <v>16</v>
      </c>
      <c r="B66" s="6" t="s">
        <v>452</v>
      </c>
      <c r="C66" s="7">
        <v>44004</v>
      </c>
      <c r="D66" s="6">
        <v>2000</v>
      </c>
      <c r="E66" s="6">
        <v>2000</v>
      </c>
      <c r="F66" s="6">
        <v>110</v>
      </c>
      <c r="G66" s="9">
        <v>10</v>
      </c>
      <c r="H66" s="9"/>
      <c r="I66" s="6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s">
        <v>455</v>
      </c>
      <c r="P66" s="6" t="s">
        <v>453</v>
      </c>
      <c r="Q66" s="9" t="s">
        <v>454</v>
      </c>
    </row>
    <row r="67" spans="1:20" customFormat="1" ht="16.5">
      <c r="A67">
        <v>16</v>
      </c>
      <c r="B67" s="6" t="s">
        <v>609</v>
      </c>
      <c r="C67" s="7">
        <v>44009</v>
      </c>
      <c r="D67" s="6">
        <v>0</v>
      </c>
      <c r="E67" s="6">
        <v>2000</v>
      </c>
      <c r="F67" s="6">
        <v>90</v>
      </c>
      <c r="G67" s="6">
        <v>5</v>
      </c>
      <c r="H67" s="6"/>
      <c r="I67" s="6">
        <v>0</v>
      </c>
      <c r="J67" s="6" t="b">
        <v>0</v>
      </c>
      <c r="K67" s="6" t="b">
        <v>1</v>
      </c>
      <c r="L67" s="6" t="b">
        <v>1</v>
      </c>
      <c r="M67" s="6" t="b">
        <v>0</v>
      </c>
      <c r="N67" s="6" t="b">
        <v>0</v>
      </c>
      <c r="O67" s="6" t="s">
        <v>1493</v>
      </c>
      <c r="P67" s="6" t="s">
        <v>1493</v>
      </c>
      <c r="Q67" s="6" t="s">
        <v>610</v>
      </c>
    </row>
    <row r="68" spans="1:20" customFormat="1" ht="27">
      <c r="A68">
        <v>16</v>
      </c>
      <c r="B68" s="9" t="s">
        <v>569</v>
      </c>
      <c r="C68" s="7">
        <v>44009</v>
      </c>
      <c r="D68" s="6">
        <v>5000</v>
      </c>
      <c r="E68" s="6">
        <v>5000</v>
      </c>
      <c r="F68" s="6">
        <v>400</v>
      </c>
      <c r="G68" s="6">
        <v>32</v>
      </c>
      <c r="H68" s="6"/>
      <c r="I68" s="6">
        <v>0</v>
      </c>
      <c r="J68" s="6" t="b">
        <v>1</v>
      </c>
      <c r="K68" s="6" t="b">
        <v>1</v>
      </c>
      <c r="L68" s="6" t="b">
        <v>0</v>
      </c>
      <c r="M68" s="6" t="b">
        <v>0</v>
      </c>
      <c r="N68" s="6" t="b">
        <v>0</v>
      </c>
      <c r="O68" s="9" t="s">
        <v>1493</v>
      </c>
      <c r="P68" s="6" t="s">
        <v>571</v>
      </c>
      <c r="Q68" s="9" t="s">
        <v>570</v>
      </c>
    </row>
    <row r="69" spans="1:20" customFormat="1" ht="27">
      <c r="A69">
        <v>16</v>
      </c>
      <c r="B69" s="9" t="s">
        <v>611</v>
      </c>
      <c r="C69" s="7">
        <v>44009</v>
      </c>
      <c r="D69" s="6">
        <v>500</v>
      </c>
      <c r="E69" s="6">
        <v>2000</v>
      </c>
      <c r="F69" s="6">
        <v>80</v>
      </c>
      <c r="G69" s="6">
        <v>0</v>
      </c>
      <c r="H69" s="6"/>
      <c r="I69" s="6">
        <v>0</v>
      </c>
      <c r="J69" s="6" t="b">
        <v>0</v>
      </c>
      <c r="K69" s="6" t="b">
        <v>1</v>
      </c>
      <c r="L69" s="6" t="b">
        <v>0</v>
      </c>
      <c r="M69" s="6" t="b">
        <v>0</v>
      </c>
      <c r="N69" s="9" t="b">
        <v>1</v>
      </c>
      <c r="O69" s="9" t="s">
        <v>1493</v>
      </c>
      <c r="P69" s="6" t="s">
        <v>573</v>
      </c>
      <c r="Q69" s="9" t="s">
        <v>618</v>
      </c>
    </row>
    <row r="70" spans="1:20" customFormat="1" ht="16.5">
      <c r="A70">
        <v>16</v>
      </c>
      <c r="B70" s="6" t="s">
        <v>262</v>
      </c>
      <c r="C70" s="7">
        <v>44016</v>
      </c>
      <c r="D70" s="6">
        <v>0</v>
      </c>
      <c r="E70" s="6">
        <v>500</v>
      </c>
      <c r="F70" s="6">
        <v>55</v>
      </c>
      <c r="G70" s="6">
        <v>0</v>
      </c>
      <c r="H70" s="6"/>
      <c r="I70" s="6">
        <v>0</v>
      </c>
      <c r="J70" s="6" t="b">
        <v>1</v>
      </c>
      <c r="K70" s="6" t="b">
        <v>1</v>
      </c>
      <c r="L70" s="6" t="b">
        <v>1</v>
      </c>
      <c r="M70" s="6" t="b">
        <v>0</v>
      </c>
      <c r="N70" s="6" t="b">
        <v>0</v>
      </c>
      <c r="O70" s="6" t="s">
        <v>380</v>
      </c>
      <c r="P70" s="6" t="s">
        <v>1493</v>
      </c>
      <c r="Q70" s="9" t="s">
        <v>381</v>
      </c>
    </row>
    <row r="71" spans="1:20" ht="16.5">
      <c r="A71">
        <v>16</v>
      </c>
      <c r="B71" s="6" t="s">
        <v>648</v>
      </c>
      <c r="C71" s="7">
        <v>44021</v>
      </c>
      <c r="D71" s="6">
        <v>0</v>
      </c>
      <c r="E71" s="6">
        <v>500</v>
      </c>
      <c r="F71" s="6">
        <v>40</v>
      </c>
      <c r="G71" s="6">
        <v>0</v>
      </c>
      <c r="H71" s="6"/>
      <c r="I71" s="6">
        <v>0</v>
      </c>
      <c r="J71" s="6" t="b">
        <v>1</v>
      </c>
      <c r="K71" s="6" t="b">
        <v>1</v>
      </c>
      <c r="L71" s="6" t="b">
        <v>0</v>
      </c>
      <c r="M71" s="6" t="b">
        <v>0</v>
      </c>
      <c r="N71" s="6" t="b">
        <v>0</v>
      </c>
      <c r="O71" s="6" t="s">
        <v>113</v>
      </c>
      <c r="P71" s="6" t="s">
        <v>1493</v>
      </c>
      <c r="Q71" s="6" t="s">
        <v>1493</v>
      </c>
      <c r="R71"/>
      <c r="S71"/>
      <c r="T71"/>
    </row>
    <row r="72" spans="1:20" customFormat="1" ht="27">
      <c r="A72">
        <v>16</v>
      </c>
      <c r="B72" s="9" t="s">
        <v>17</v>
      </c>
      <c r="C72" s="7">
        <v>44028</v>
      </c>
      <c r="D72" s="6">
        <v>0</v>
      </c>
      <c r="E72" s="6">
        <v>2000</v>
      </c>
      <c r="F72" s="6">
        <v>150</v>
      </c>
      <c r="G72" s="6">
        <v>0</v>
      </c>
      <c r="H72" s="6"/>
      <c r="I72" s="6">
        <v>0</v>
      </c>
      <c r="J72" s="6" t="b">
        <v>0</v>
      </c>
      <c r="K72" s="6" t="b">
        <v>1</v>
      </c>
      <c r="L72" s="6" t="b">
        <v>0</v>
      </c>
      <c r="M72" s="6" t="b">
        <v>0</v>
      </c>
      <c r="N72" s="6" t="b">
        <v>0</v>
      </c>
      <c r="O72" s="6" t="s">
        <v>1493</v>
      </c>
      <c r="P72" s="6" t="s">
        <v>18</v>
      </c>
      <c r="Q72" s="6" t="s">
        <v>1493</v>
      </c>
    </row>
    <row r="73" spans="1:20" customFormat="1" ht="27">
      <c r="A73">
        <v>16</v>
      </c>
      <c r="B73" s="6" t="s">
        <v>645</v>
      </c>
      <c r="C73" s="7">
        <v>44033</v>
      </c>
      <c r="D73" s="6">
        <v>0</v>
      </c>
      <c r="E73" s="6">
        <v>1000</v>
      </c>
      <c r="F73" s="6">
        <v>150</v>
      </c>
      <c r="G73" s="6">
        <v>5</v>
      </c>
      <c r="H73" s="6"/>
      <c r="I73" s="6">
        <v>0</v>
      </c>
      <c r="J73" s="6" t="b">
        <v>1</v>
      </c>
      <c r="K73" s="6" t="b">
        <v>1</v>
      </c>
      <c r="L73" s="6" t="b">
        <v>1</v>
      </c>
      <c r="M73" s="6" t="b">
        <v>0</v>
      </c>
      <c r="N73" s="6" t="b">
        <v>1</v>
      </c>
      <c r="O73" s="9" t="s">
        <v>494</v>
      </c>
      <c r="P73" s="6" t="s">
        <v>1493</v>
      </c>
      <c r="Q73" s="9" t="s">
        <v>646</v>
      </c>
    </row>
    <row r="74" spans="1:20" customFormat="1" ht="16.5">
      <c r="A74">
        <v>16</v>
      </c>
      <c r="B74" s="6" t="s">
        <v>687</v>
      </c>
      <c r="C74" s="7">
        <v>44050</v>
      </c>
      <c r="D74" s="6">
        <v>2500</v>
      </c>
      <c r="E74" s="6">
        <v>2000</v>
      </c>
      <c r="F74" s="6">
        <v>100</v>
      </c>
      <c r="G74" s="6">
        <v>5</v>
      </c>
      <c r="H74" s="6"/>
      <c r="I74" s="6">
        <v>0</v>
      </c>
      <c r="J74" s="6" t="b">
        <v>0</v>
      </c>
      <c r="K74" s="6" t="b">
        <v>1</v>
      </c>
      <c r="L74" s="6" t="b">
        <v>0</v>
      </c>
      <c r="M74" s="6" t="b">
        <v>0</v>
      </c>
      <c r="N74" s="6" t="b">
        <v>0</v>
      </c>
      <c r="O74" s="6" t="s">
        <v>1493</v>
      </c>
      <c r="P74" s="6" t="s">
        <v>688</v>
      </c>
      <c r="Q74" s="6" t="s">
        <v>698</v>
      </c>
    </row>
    <row r="75" spans="1:20" customFormat="1" ht="16.5">
      <c r="A75">
        <v>16</v>
      </c>
      <c r="B75" s="6" t="s">
        <v>699</v>
      </c>
      <c r="C75" s="7">
        <v>44050</v>
      </c>
      <c r="D75" s="6">
        <v>3000</v>
      </c>
      <c r="E75" s="6">
        <v>5000</v>
      </c>
      <c r="F75" s="6">
        <v>270</v>
      </c>
      <c r="G75" s="6">
        <v>13</v>
      </c>
      <c r="H75" s="6"/>
      <c r="I75" s="6">
        <v>0</v>
      </c>
      <c r="J75" s="6" t="b">
        <v>0</v>
      </c>
      <c r="K75" s="6" t="b">
        <v>1</v>
      </c>
      <c r="L75" s="6" t="b">
        <v>0</v>
      </c>
      <c r="M75" s="6" t="b">
        <v>0</v>
      </c>
      <c r="N75" s="6" t="b">
        <v>0</v>
      </c>
      <c r="O75" s="6" t="s">
        <v>1493</v>
      </c>
      <c r="P75" s="6" t="s">
        <v>700</v>
      </c>
      <c r="Q75" s="6" t="s">
        <v>701</v>
      </c>
    </row>
    <row r="76" spans="1:20" customFormat="1" ht="16.5">
      <c r="A76">
        <v>16</v>
      </c>
      <c r="B76" s="6" t="s">
        <v>723</v>
      </c>
      <c r="C76" s="7">
        <v>44070</v>
      </c>
      <c r="D76" s="6">
        <v>0</v>
      </c>
      <c r="E76" s="6">
        <v>5000</v>
      </c>
      <c r="F76" s="6">
        <v>250</v>
      </c>
      <c r="G76" s="6">
        <v>20</v>
      </c>
      <c r="H76" s="6"/>
      <c r="I76" s="6">
        <v>0</v>
      </c>
      <c r="J76" s="6" t="b">
        <v>1</v>
      </c>
      <c r="K76" s="6" t="b">
        <v>1</v>
      </c>
      <c r="L76" s="6" t="b">
        <v>0</v>
      </c>
      <c r="M76" s="6" t="b">
        <v>0</v>
      </c>
      <c r="N76" s="6" t="b">
        <v>0</v>
      </c>
      <c r="O76" s="9" t="s">
        <v>82</v>
      </c>
      <c r="P76" s="6" t="s">
        <v>1493</v>
      </c>
      <c r="Q76" s="6" t="s">
        <v>1493</v>
      </c>
    </row>
    <row r="77" spans="1:20" customFormat="1" ht="40.5">
      <c r="A77">
        <v>16</v>
      </c>
      <c r="B77" s="6" t="s">
        <v>772</v>
      </c>
      <c r="C77" s="7">
        <v>44088</v>
      </c>
      <c r="D77" s="6">
        <v>0</v>
      </c>
      <c r="E77" s="6">
        <v>2000</v>
      </c>
      <c r="F77" s="6">
        <v>100</v>
      </c>
      <c r="G77" s="6">
        <v>0</v>
      </c>
      <c r="H77" s="6"/>
      <c r="I77" s="6">
        <v>0</v>
      </c>
      <c r="J77" s="6" t="b">
        <v>1</v>
      </c>
      <c r="K77" s="6" t="b">
        <v>1</v>
      </c>
      <c r="L77" s="6" t="b">
        <v>0</v>
      </c>
      <c r="M77" s="6" t="b">
        <v>0</v>
      </c>
      <c r="N77" s="6" t="b">
        <v>0</v>
      </c>
      <c r="O77" s="9" t="s">
        <v>773</v>
      </c>
      <c r="P77" s="6" t="s">
        <v>1493</v>
      </c>
      <c r="Q77" s="6" t="s">
        <v>1493</v>
      </c>
    </row>
    <row r="78" spans="1:20" customFormat="1" ht="16.5">
      <c r="A78">
        <v>16</v>
      </c>
      <c r="B78" s="6" t="s">
        <v>703</v>
      </c>
      <c r="C78" s="7">
        <v>44111</v>
      </c>
      <c r="D78" s="6">
        <v>0</v>
      </c>
      <c r="E78" s="6">
        <v>2000</v>
      </c>
      <c r="F78" s="6">
        <v>120</v>
      </c>
      <c r="G78" s="6">
        <v>0</v>
      </c>
      <c r="H78" s="6"/>
      <c r="I78" s="6">
        <v>0</v>
      </c>
      <c r="J78" s="6" t="b">
        <v>0</v>
      </c>
      <c r="K78" s="6" t="b">
        <v>1</v>
      </c>
      <c r="L78" s="6" t="b">
        <v>1</v>
      </c>
      <c r="M78" s="6" t="b">
        <v>0</v>
      </c>
      <c r="N78" s="6" t="b">
        <v>1</v>
      </c>
      <c r="O78" s="6" t="s">
        <v>746</v>
      </c>
      <c r="P78" s="6" t="s">
        <v>1493</v>
      </c>
      <c r="Q78" s="6" t="s">
        <v>745</v>
      </c>
    </row>
    <row r="79" spans="1:20" customFormat="1" ht="27">
      <c r="A79">
        <v>16</v>
      </c>
      <c r="B79" s="6" t="s">
        <v>204</v>
      </c>
      <c r="C79" s="7">
        <v>44116</v>
      </c>
      <c r="D79" s="6">
        <v>0</v>
      </c>
      <c r="E79" s="6">
        <v>1500</v>
      </c>
      <c r="F79" s="6">
        <v>90</v>
      </c>
      <c r="G79" s="6">
        <v>3</v>
      </c>
      <c r="H79" s="6"/>
      <c r="I79" s="6">
        <v>0</v>
      </c>
      <c r="J79" s="6" t="b">
        <v>1</v>
      </c>
      <c r="K79" s="6" t="b">
        <v>0</v>
      </c>
      <c r="L79" s="6" t="b">
        <v>1</v>
      </c>
      <c r="M79" s="6" t="b">
        <v>0</v>
      </c>
      <c r="N79" s="6" t="b">
        <v>0</v>
      </c>
      <c r="O79" s="6" t="s">
        <v>847</v>
      </c>
      <c r="P79" s="6" t="s">
        <v>1493</v>
      </c>
      <c r="Q79" s="9" t="s">
        <v>845</v>
      </c>
    </row>
    <row r="80" spans="1:20" customFormat="1" ht="16.5">
      <c r="A80">
        <v>16</v>
      </c>
      <c r="B80" s="6" t="s">
        <v>850</v>
      </c>
      <c r="C80" s="7">
        <v>44116</v>
      </c>
      <c r="D80" s="6">
        <v>2000</v>
      </c>
      <c r="E80" s="6">
        <v>1000</v>
      </c>
      <c r="F80" s="6">
        <v>90</v>
      </c>
      <c r="G80" s="6">
        <v>0</v>
      </c>
      <c r="H80" s="6"/>
      <c r="I80" s="6">
        <v>0</v>
      </c>
      <c r="J80" s="6" t="b">
        <v>0</v>
      </c>
      <c r="K80" s="6" t="b">
        <v>1</v>
      </c>
      <c r="L80" s="6" t="b">
        <v>0</v>
      </c>
      <c r="M80" s="6" t="b">
        <v>0</v>
      </c>
      <c r="N80" s="6" t="b">
        <v>0</v>
      </c>
      <c r="O80" s="6" t="s">
        <v>1493</v>
      </c>
      <c r="P80" s="6" t="s">
        <v>851</v>
      </c>
      <c r="Q80" s="6" t="s">
        <v>1493</v>
      </c>
    </row>
    <row r="81" spans="1:20" customFormat="1" ht="16.5">
      <c r="A81">
        <v>16</v>
      </c>
      <c r="B81" s="6" t="s">
        <v>918</v>
      </c>
      <c r="C81" s="7">
        <v>44127</v>
      </c>
      <c r="D81" s="6">
        <v>1500</v>
      </c>
      <c r="E81" s="6">
        <v>2500</v>
      </c>
      <c r="F81" s="6">
        <v>150</v>
      </c>
      <c r="G81" s="6">
        <v>15</v>
      </c>
      <c r="H81" s="6"/>
      <c r="I81" s="6">
        <v>0</v>
      </c>
      <c r="J81" s="6" t="b">
        <v>1</v>
      </c>
      <c r="K81" s="6" t="b">
        <v>1</v>
      </c>
      <c r="L81" s="6" t="b">
        <v>0</v>
      </c>
      <c r="M81" s="6" t="b">
        <v>0</v>
      </c>
      <c r="N81" s="6" t="b">
        <v>0</v>
      </c>
      <c r="O81" s="6" t="s">
        <v>1493</v>
      </c>
      <c r="P81" s="6" t="s">
        <v>919</v>
      </c>
      <c r="Q81" s="6" t="s">
        <v>1493</v>
      </c>
    </row>
    <row r="82" spans="1:20" customFormat="1" ht="16.5">
      <c r="A82">
        <v>16</v>
      </c>
      <c r="B82" s="6" t="s">
        <v>1029</v>
      </c>
      <c r="C82" s="7">
        <v>44167</v>
      </c>
      <c r="D82" s="6">
        <v>0</v>
      </c>
      <c r="E82" s="6">
        <v>2500</v>
      </c>
      <c r="F82" s="6">
        <v>180</v>
      </c>
      <c r="G82" s="6">
        <v>0</v>
      </c>
      <c r="H82" s="6"/>
      <c r="I82" s="6">
        <v>0</v>
      </c>
      <c r="J82" s="6" t="b">
        <v>1</v>
      </c>
      <c r="K82" s="6" t="b">
        <v>1</v>
      </c>
      <c r="L82" s="6" t="b">
        <v>0</v>
      </c>
      <c r="M82" s="6" t="b">
        <v>0</v>
      </c>
      <c r="N82" s="6" t="b">
        <v>0</v>
      </c>
      <c r="O82" s="6" t="s">
        <v>1030</v>
      </c>
      <c r="P82" s="6" t="s">
        <v>1493</v>
      </c>
      <c r="Q82" s="6" t="s">
        <v>1031</v>
      </c>
    </row>
    <row r="83" spans="1:20" customFormat="1" ht="16.5">
      <c r="A83">
        <v>16</v>
      </c>
      <c r="B83" s="6" t="s">
        <v>1032</v>
      </c>
      <c r="C83" s="7">
        <v>44167</v>
      </c>
      <c r="D83" s="6">
        <v>0</v>
      </c>
      <c r="E83" s="6">
        <v>2000</v>
      </c>
      <c r="F83" s="6">
        <v>140</v>
      </c>
      <c r="G83" s="6">
        <v>0</v>
      </c>
      <c r="H83" s="6"/>
      <c r="I83" s="6">
        <v>0</v>
      </c>
      <c r="J83" s="6" t="b">
        <v>1</v>
      </c>
      <c r="K83" s="6" t="b">
        <v>1</v>
      </c>
      <c r="L83" s="6" t="b">
        <v>1</v>
      </c>
      <c r="M83" s="6" t="b">
        <v>0</v>
      </c>
      <c r="N83" s="6" t="b">
        <v>0</v>
      </c>
      <c r="O83" s="6" t="s">
        <v>1033</v>
      </c>
      <c r="P83" s="6" t="s">
        <v>1493</v>
      </c>
      <c r="Q83" s="6" t="s">
        <v>1493</v>
      </c>
    </row>
    <row r="84" spans="1:20" customFormat="1" ht="27">
      <c r="A84">
        <v>16</v>
      </c>
      <c r="B84" s="6" t="s">
        <v>490</v>
      </c>
      <c r="C84" s="7">
        <v>44174</v>
      </c>
      <c r="D84" s="6">
        <v>0</v>
      </c>
      <c r="E84" s="6">
        <v>2000</v>
      </c>
      <c r="F84" s="6">
        <v>160</v>
      </c>
      <c r="G84" s="6">
        <v>5</v>
      </c>
      <c r="H84" s="6"/>
      <c r="I84" s="6">
        <v>230</v>
      </c>
      <c r="J84" s="6" t="b">
        <v>1</v>
      </c>
      <c r="K84" s="6" t="b">
        <v>1</v>
      </c>
      <c r="L84" s="6" t="b">
        <v>1</v>
      </c>
      <c r="M84" s="6" t="b">
        <v>0</v>
      </c>
      <c r="N84" s="6" t="b">
        <v>1</v>
      </c>
      <c r="O84" s="9" t="s">
        <v>494</v>
      </c>
      <c r="P84" s="6" t="s">
        <v>1493</v>
      </c>
      <c r="Q84" s="9" t="s">
        <v>492</v>
      </c>
    </row>
    <row r="85" spans="1:20" customFormat="1" ht="16.5">
      <c r="A85">
        <v>16</v>
      </c>
      <c r="B85" s="6" t="s">
        <v>1044</v>
      </c>
      <c r="C85" s="7">
        <v>44174</v>
      </c>
      <c r="D85" s="6">
        <v>0</v>
      </c>
      <c r="E85" s="6">
        <v>2000</v>
      </c>
      <c r="F85" s="6">
        <v>200</v>
      </c>
      <c r="G85" s="6">
        <v>0</v>
      </c>
      <c r="H85" s="6"/>
      <c r="I85" s="6">
        <v>0</v>
      </c>
      <c r="J85" s="6" t="b">
        <v>1</v>
      </c>
      <c r="K85" s="6" t="b">
        <v>1</v>
      </c>
      <c r="L85" s="6" t="b">
        <v>0</v>
      </c>
      <c r="M85" s="6" t="b">
        <v>0</v>
      </c>
      <c r="N85" s="6" t="b">
        <v>0</v>
      </c>
      <c r="O85" s="6" t="s">
        <v>1045</v>
      </c>
      <c r="P85" s="6" t="s">
        <v>1493</v>
      </c>
      <c r="Q85" s="6" t="s">
        <v>1493</v>
      </c>
    </row>
    <row r="86" spans="1:20" customFormat="1" ht="27">
      <c r="A86">
        <v>16</v>
      </c>
      <c r="B86" s="6" t="s">
        <v>491</v>
      </c>
      <c r="C86" s="7">
        <v>44174</v>
      </c>
      <c r="D86" s="6">
        <v>2000</v>
      </c>
      <c r="E86" s="6">
        <v>150</v>
      </c>
      <c r="F86" s="6">
        <v>5</v>
      </c>
      <c r="G86" s="6">
        <v>115</v>
      </c>
      <c r="H86" s="6"/>
      <c r="I86" s="6">
        <v>1</v>
      </c>
      <c r="J86" s="6">
        <v>1</v>
      </c>
      <c r="K86" s="6" t="b">
        <v>1</v>
      </c>
      <c r="L86" s="6" t="b">
        <v>1</v>
      </c>
      <c r="M86" s="6" t="b">
        <v>0</v>
      </c>
      <c r="N86" s="6" t="b">
        <v>0</v>
      </c>
      <c r="O86" s="9" t="s">
        <v>494</v>
      </c>
      <c r="P86" s="6" t="s">
        <v>1550</v>
      </c>
      <c r="Q86" s="12" t="s">
        <v>493</v>
      </c>
      <c r="R86" s="10"/>
      <c r="S86" s="16"/>
      <c r="T86" s="13"/>
    </row>
    <row r="87" spans="1:20" customFormat="1" ht="54">
      <c r="A87">
        <v>16</v>
      </c>
      <c r="B87" s="9" t="s">
        <v>225</v>
      </c>
      <c r="C87" s="7">
        <v>44191</v>
      </c>
      <c r="D87" s="6">
        <v>0</v>
      </c>
      <c r="E87" s="6">
        <v>2000</v>
      </c>
      <c r="F87" s="6">
        <v>160</v>
      </c>
      <c r="G87" s="6">
        <v>20</v>
      </c>
      <c r="H87" s="6"/>
      <c r="I87" s="6">
        <v>66</v>
      </c>
      <c r="J87" s="6" t="b">
        <v>1</v>
      </c>
      <c r="K87" s="6" t="b">
        <v>1</v>
      </c>
      <c r="L87" s="6" t="b">
        <v>0</v>
      </c>
      <c r="M87" s="6" t="b">
        <v>0</v>
      </c>
      <c r="N87" s="9" t="b">
        <v>0</v>
      </c>
      <c r="O87" s="9" t="s">
        <v>342</v>
      </c>
      <c r="P87" s="9" t="s">
        <v>224</v>
      </c>
      <c r="Q87" s="9" t="s">
        <v>1113</v>
      </c>
    </row>
    <row r="88" spans="1:20" customFormat="1" ht="16.5">
      <c r="A88">
        <v>16</v>
      </c>
      <c r="B88" s="6" t="s">
        <v>1123</v>
      </c>
      <c r="C88" s="7">
        <v>44194</v>
      </c>
      <c r="D88" s="6">
        <v>2000</v>
      </c>
      <c r="E88" s="6">
        <v>1000</v>
      </c>
      <c r="F88" s="6">
        <v>100</v>
      </c>
      <c r="G88" s="6">
        <v>3</v>
      </c>
      <c r="H88" s="6"/>
      <c r="I88" s="6">
        <v>0</v>
      </c>
      <c r="J88" s="6" t="b">
        <v>1</v>
      </c>
      <c r="K88" s="6" t="b">
        <v>1</v>
      </c>
      <c r="L88" s="6" t="b">
        <v>0</v>
      </c>
      <c r="M88" s="6" t="b">
        <v>0</v>
      </c>
      <c r="N88" s="9" t="b">
        <v>0</v>
      </c>
      <c r="O88" s="6" t="s">
        <v>1493</v>
      </c>
      <c r="P88" s="6" t="s">
        <v>1124</v>
      </c>
      <c r="Q88" s="6" t="s">
        <v>1125</v>
      </c>
    </row>
    <row r="89" spans="1:20" customFormat="1" ht="16.5">
      <c r="A89">
        <v>16</v>
      </c>
      <c r="B89" s="6" t="s">
        <v>1134</v>
      </c>
      <c r="C89" s="7">
        <v>44194</v>
      </c>
      <c r="D89" s="6">
        <v>0</v>
      </c>
      <c r="E89" s="6">
        <v>1000</v>
      </c>
      <c r="F89" s="6">
        <v>85</v>
      </c>
      <c r="G89" s="6">
        <v>5</v>
      </c>
      <c r="H89" s="6"/>
      <c r="I89" s="6">
        <v>0</v>
      </c>
      <c r="J89" s="6" t="b">
        <v>1</v>
      </c>
      <c r="K89" s="6" t="b">
        <v>1</v>
      </c>
      <c r="L89" s="6" t="b">
        <v>0</v>
      </c>
      <c r="M89" s="6" t="b">
        <v>0</v>
      </c>
      <c r="N89" s="9" t="b">
        <v>0</v>
      </c>
      <c r="O89" s="6" t="s">
        <v>1135</v>
      </c>
      <c r="P89" s="6" t="s">
        <v>1493</v>
      </c>
      <c r="Q89" s="6" t="s">
        <v>1493</v>
      </c>
    </row>
    <row r="90" spans="1:20" customFormat="1" ht="16.5">
      <c r="A90">
        <v>16</v>
      </c>
      <c r="B90" s="6" t="s">
        <v>1015</v>
      </c>
      <c r="C90" s="7">
        <v>44200</v>
      </c>
      <c r="D90" s="6">
        <v>0</v>
      </c>
      <c r="E90" s="6">
        <v>4000</v>
      </c>
      <c r="F90" s="6">
        <v>250</v>
      </c>
      <c r="G90" s="6">
        <v>0</v>
      </c>
      <c r="H90" s="6"/>
      <c r="I90" s="6">
        <v>180</v>
      </c>
      <c r="J90" s="6" t="b">
        <v>0</v>
      </c>
      <c r="K90" s="6" t="b">
        <v>1</v>
      </c>
      <c r="L90" s="6" t="b">
        <v>1</v>
      </c>
      <c r="M90" s="6" t="b">
        <v>0</v>
      </c>
      <c r="N90" s="9" t="b">
        <v>0</v>
      </c>
      <c r="O90" s="6" t="s">
        <v>1018</v>
      </c>
      <c r="P90" s="6" t="s">
        <v>1493</v>
      </c>
      <c r="Q90" s="6" t="s">
        <v>1014</v>
      </c>
    </row>
    <row r="91" spans="1:20" customFormat="1" ht="27">
      <c r="A91">
        <v>16</v>
      </c>
      <c r="B91" s="6" t="s">
        <v>1174</v>
      </c>
      <c r="C91" s="7">
        <v>44207</v>
      </c>
      <c r="D91" s="6">
        <v>0</v>
      </c>
      <c r="E91" s="6">
        <v>1000</v>
      </c>
      <c r="F91" s="6">
        <v>100</v>
      </c>
      <c r="G91" s="6">
        <v>0</v>
      </c>
      <c r="H91" s="6"/>
      <c r="I91" s="6">
        <v>65</v>
      </c>
      <c r="J91" s="6" t="b">
        <v>1</v>
      </c>
      <c r="K91" s="6" t="b">
        <v>1</v>
      </c>
      <c r="L91" s="6" t="b">
        <v>1</v>
      </c>
      <c r="M91" s="6" t="b">
        <v>0</v>
      </c>
      <c r="N91" s="9" t="b">
        <v>0</v>
      </c>
      <c r="O91" s="9" t="s">
        <v>1165</v>
      </c>
      <c r="P91" s="6" t="s">
        <v>1493</v>
      </c>
      <c r="Q91" s="6" t="s">
        <v>1164</v>
      </c>
    </row>
    <row r="92" spans="1:20" customFormat="1" ht="27">
      <c r="A92">
        <v>16</v>
      </c>
      <c r="B92" s="6" t="s">
        <v>1011</v>
      </c>
      <c r="C92" s="7">
        <v>44237</v>
      </c>
      <c r="D92" s="6">
        <v>0</v>
      </c>
      <c r="E92" s="6">
        <v>3000</v>
      </c>
      <c r="F92" s="6">
        <v>150</v>
      </c>
      <c r="G92" s="6">
        <v>30</v>
      </c>
      <c r="H92" s="6"/>
      <c r="I92" s="6">
        <v>0</v>
      </c>
      <c r="J92" s="6" t="b">
        <v>1</v>
      </c>
      <c r="K92" s="6" t="b">
        <v>1</v>
      </c>
      <c r="L92" s="6" t="b">
        <v>0</v>
      </c>
      <c r="M92" s="6" t="b">
        <v>0</v>
      </c>
      <c r="N92" s="9" t="b">
        <v>1</v>
      </c>
      <c r="O92" s="6" t="s">
        <v>1493</v>
      </c>
      <c r="P92" s="9" t="s">
        <v>1092</v>
      </c>
      <c r="Q92" s="9" t="s">
        <v>1093</v>
      </c>
    </row>
    <row r="93" spans="1:20" customFormat="1" ht="16.5">
      <c r="A93">
        <v>16</v>
      </c>
      <c r="B93" s="6" t="s">
        <v>1274</v>
      </c>
      <c r="C93" s="7">
        <v>44249</v>
      </c>
      <c r="D93" s="6">
        <v>8000</v>
      </c>
      <c r="E93" s="6">
        <v>2000</v>
      </c>
      <c r="F93" s="6">
        <v>130</v>
      </c>
      <c r="G93" s="6">
        <v>15</v>
      </c>
      <c r="H93" s="6"/>
      <c r="I93" s="6">
        <v>0</v>
      </c>
      <c r="J93" s="6" t="b">
        <v>1</v>
      </c>
      <c r="K93" s="6" t="b">
        <v>1</v>
      </c>
      <c r="L93" s="6" t="b">
        <v>0</v>
      </c>
      <c r="M93" s="6" t="b">
        <v>0</v>
      </c>
      <c r="N93" s="6" t="b">
        <v>0</v>
      </c>
      <c r="O93" s="6" t="s">
        <v>1275</v>
      </c>
      <c r="P93" s="6" t="s">
        <v>1493</v>
      </c>
      <c r="Q93" s="6" t="s">
        <v>1493</v>
      </c>
    </row>
    <row r="94" spans="1:20" customFormat="1" ht="16.5">
      <c r="A94">
        <v>16</v>
      </c>
      <c r="B94" s="6" t="s">
        <v>723</v>
      </c>
      <c r="C94" s="7">
        <v>44251</v>
      </c>
      <c r="D94" s="6">
        <v>0</v>
      </c>
      <c r="E94" s="6">
        <v>5000</v>
      </c>
      <c r="F94" s="6">
        <v>250</v>
      </c>
      <c r="G94" s="6">
        <v>20</v>
      </c>
      <c r="H94" s="6"/>
      <c r="I94" s="6">
        <v>0</v>
      </c>
      <c r="J94" s="6" t="b">
        <v>1</v>
      </c>
      <c r="K94" s="6" t="b">
        <v>1</v>
      </c>
      <c r="L94" s="6" t="b">
        <v>1</v>
      </c>
      <c r="M94" s="6" t="b">
        <v>0</v>
      </c>
      <c r="N94" s="6" t="b">
        <v>0</v>
      </c>
      <c r="O94" s="6" t="s">
        <v>1284</v>
      </c>
      <c r="P94" s="6" t="s">
        <v>1493</v>
      </c>
      <c r="Q94" s="6" t="s">
        <v>1493</v>
      </c>
    </row>
    <row r="95" spans="1:20" customFormat="1" ht="16.5">
      <c r="A95">
        <v>16</v>
      </c>
      <c r="B95" s="6" t="s">
        <v>1308</v>
      </c>
      <c r="C95" s="7">
        <v>44260</v>
      </c>
      <c r="D95" s="6">
        <v>0</v>
      </c>
      <c r="E95" s="6">
        <v>2000</v>
      </c>
      <c r="F95" s="6">
        <v>190</v>
      </c>
      <c r="G95" s="6">
        <v>0</v>
      </c>
      <c r="H95" s="6"/>
      <c r="I95" s="6">
        <v>0</v>
      </c>
      <c r="J95" s="6" t="b">
        <v>1</v>
      </c>
      <c r="K95" s="6" t="b">
        <v>1</v>
      </c>
      <c r="L95" s="6" t="b">
        <v>1</v>
      </c>
      <c r="M95" s="6" t="b">
        <v>0</v>
      </c>
      <c r="N95" s="6" t="b">
        <v>1</v>
      </c>
      <c r="O95" s="6" t="s">
        <v>1309</v>
      </c>
      <c r="P95" s="6" t="s">
        <v>1493</v>
      </c>
      <c r="Q95" s="6" t="s">
        <v>1310</v>
      </c>
    </row>
    <row r="96" spans="1:20" customFormat="1" ht="40.5">
      <c r="A96" s="13">
        <v>16</v>
      </c>
      <c r="B96" s="10" t="s">
        <v>265</v>
      </c>
      <c r="C96" s="11">
        <v>44281</v>
      </c>
      <c r="D96" s="10">
        <v>0</v>
      </c>
      <c r="E96" s="10">
        <v>5000</v>
      </c>
      <c r="F96" s="10">
        <v>300</v>
      </c>
      <c r="G96" s="10">
        <v>40</v>
      </c>
      <c r="H96" s="10"/>
      <c r="I96" s="10">
        <v>150</v>
      </c>
      <c r="J96" s="10" t="b">
        <v>1</v>
      </c>
      <c r="K96" s="10" t="b">
        <v>1</v>
      </c>
      <c r="L96" s="10" t="b">
        <v>0</v>
      </c>
      <c r="M96" s="10" t="b">
        <v>0</v>
      </c>
      <c r="N96" s="10" t="b">
        <v>0</v>
      </c>
      <c r="O96" s="12" t="s">
        <v>724</v>
      </c>
      <c r="P96" s="10" t="s">
        <v>1493</v>
      </c>
      <c r="Q96" s="12" t="s">
        <v>894</v>
      </c>
      <c r="R96" s="13"/>
      <c r="S96" s="13"/>
      <c r="T96" s="13"/>
    </row>
    <row r="97" spans="1:17" ht="67.5">
      <c r="A97" s="13">
        <v>16</v>
      </c>
      <c r="B97" s="10" t="s">
        <v>34</v>
      </c>
      <c r="C97" s="11">
        <v>43957</v>
      </c>
      <c r="D97" s="10">
        <v>0</v>
      </c>
      <c r="E97" s="10">
        <v>10000</v>
      </c>
      <c r="F97" s="10">
        <v>600</v>
      </c>
      <c r="G97" s="10">
        <v>100</v>
      </c>
      <c r="H97" s="38">
        <v>39693</v>
      </c>
      <c r="I97" s="10">
        <v>0</v>
      </c>
      <c r="J97" s="10" t="b">
        <v>1</v>
      </c>
      <c r="K97" s="10" t="b">
        <v>1</v>
      </c>
      <c r="L97" s="10" t="b">
        <v>0</v>
      </c>
      <c r="M97" s="10" t="b">
        <v>1</v>
      </c>
      <c r="N97" s="10" t="b">
        <v>0</v>
      </c>
      <c r="O97" s="10" t="s">
        <v>30</v>
      </c>
      <c r="P97" s="10" t="s">
        <v>1493</v>
      </c>
      <c r="Q97" s="12" t="s">
        <v>257</v>
      </c>
    </row>
    <row r="98" spans="1:17" ht="54">
      <c r="A98" s="13">
        <v>16</v>
      </c>
      <c r="B98" s="10" t="s">
        <v>34</v>
      </c>
      <c r="C98" s="11">
        <v>44286</v>
      </c>
      <c r="D98" s="10">
        <v>0</v>
      </c>
      <c r="E98" s="10">
        <v>10000</v>
      </c>
      <c r="F98" s="10">
        <v>500</v>
      </c>
      <c r="G98" s="10">
        <v>0</v>
      </c>
      <c r="H98" s="38">
        <v>39693</v>
      </c>
      <c r="I98" s="10">
        <v>0</v>
      </c>
      <c r="J98" s="10" t="b">
        <v>1</v>
      </c>
      <c r="K98" s="10" t="b">
        <v>1</v>
      </c>
      <c r="L98" s="10" t="b">
        <v>1</v>
      </c>
      <c r="M98" s="10" t="b">
        <v>1</v>
      </c>
      <c r="N98" s="10" t="b">
        <v>0</v>
      </c>
      <c r="O98" s="10" t="s">
        <v>30</v>
      </c>
      <c r="P98" s="10" t="s">
        <v>1375</v>
      </c>
      <c r="Q98" s="12" t="s">
        <v>1376</v>
      </c>
    </row>
    <row r="99" spans="1:17" ht="54">
      <c r="A99" s="13">
        <v>16</v>
      </c>
      <c r="B99" s="10" t="s">
        <v>33</v>
      </c>
      <c r="C99" s="11">
        <v>44286</v>
      </c>
      <c r="D99" s="10">
        <v>0</v>
      </c>
      <c r="E99" s="10">
        <v>10000</v>
      </c>
      <c r="F99" s="10">
        <v>500</v>
      </c>
      <c r="G99" s="10">
        <v>100</v>
      </c>
      <c r="H99" s="38">
        <v>39693</v>
      </c>
      <c r="I99" s="10">
        <v>0</v>
      </c>
      <c r="J99" s="10" t="b">
        <v>1</v>
      </c>
      <c r="K99" s="10" t="b">
        <v>1</v>
      </c>
      <c r="L99" s="10" t="b">
        <v>1</v>
      </c>
      <c r="M99" s="10" t="b">
        <v>1</v>
      </c>
      <c r="N99" s="10" t="b">
        <v>0</v>
      </c>
      <c r="O99" s="10" t="s">
        <v>30</v>
      </c>
      <c r="P99" s="10" t="s">
        <v>1375</v>
      </c>
      <c r="Q99" s="12" t="s">
        <v>1376</v>
      </c>
    </row>
    <row r="100" spans="1:17" ht="16.5">
      <c r="A100" s="13">
        <v>16</v>
      </c>
      <c r="B100" s="10" t="s">
        <v>1318</v>
      </c>
      <c r="C100" s="11">
        <v>44292</v>
      </c>
      <c r="D100" s="10">
        <v>0</v>
      </c>
      <c r="E100" s="10">
        <v>2000</v>
      </c>
      <c r="F100" s="10">
        <v>60</v>
      </c>
      <c r="G100" s="10">
        <v>2</v>
      </c>
      <c r="H100" s="38">
        <v>34696</v>
      </c>
      <c r="I100" s="10">
        <v>0</v>
      </c>
      <c r="J100" s="10" t="b">
        <v>1</v>
      </c>
      <c r="K100" s="10" t="b">
        <v>0</v>
      </c>
      <c r="L100" s="10" t="b">
        <v>1</v>
      </c>
      <c r="M100" s="10" t="b">
        <v>1</v>
      </c>
      <c r="N100" s="10" t="b">
        <v>0</v>
      </c>
      <c r="O100" s="10" t="s">
        <v>1404</v>
      </c>
      <c r="P100" s="10" t="s">
        <v>1493</v>
      </c>
      <c r="Q100" s="10" t="s">
        <v>1393</v>
      </c>
    </row>
    <row r="101" spans="1:17" ht="16.5">
      <c r="B101" s="10" t="s">
        <v>1537</v>
      </c>
      <c r="C101" s="11">
        <v>44323</v>
      </c>
      <c r="D101" s="10">
        <v>7000</v>
      </c>
      <c r="E101" s="10">
        <v>3000</v>
      </c>
      <c r="F101" s="10">
        <v>180</v>
      </c>
      <c r="G101" s="10">
        <v>0</v>
      </c>
      <c r="H101" s="38">
        <v>33561</v>
      </c>
      <c r="I101" s="10">
        <v>66</v>
      </c>
      <c r="J101" s="10" t="b">
        <v>0</v>
      </c>
      <c r="K101" s="10" t="b">
        <v>0</v>
      </c>
      <c r="L101" s="10" t="b">
        <v>0</v>
      </c>
      <c r="M101" s="10" t="b">
        <v>1</v>
      </c>
      <c r="N101" s="10" t="b">
        <v>0</v>
      </c>
      <c r="O101" s="10" t="s">
        <v>1493</v>
      </c>
      <c r="P101" s="10" t="s">
        <v>1538</v>
      </c>
      <c r="Q101" s="10" t="s">
        <v>1493</v>
      </c>
    </row>
    <row r="102" spans="1:17" ht="27">
      <c r="B102" s="10" t="s">
        <v>1568</v>
      </c>
      <c r="C102" s="11">
        <v>44326</v>
      </c>
      <c r="D102" s="10">
        <v>0</v>
      </c>
      <c r="E102" s="10">
        <v>2000</v>
      </c>
      <c r="F102" s="10">
        <v>60</v>
      </c>
      <c r="G102" s="10">
        <v>0</v>
      </c>
      <c r="H102" s="38">
        <v>44271</v>
      </c>
      <c r="I102" s="10">
        <v>0</v>
      </c>
      <c r="J102" s="10" t="b">
        <v>1</v>
      </c>
      <c r="K102" s="10" t="b">
        <v>1</v>
      </c>
      <c r="L102" s="10" t="b">
        <v>1</v>
      </c>
      <c r="M102" s="10" t="b">
        <v>1</v>
      </c>
      <c r="N102" s="10" t="b">
        <v>0</v>
      </c>
      <c r="O102" s="12" t="s">
        <v>1379</v>
      </c>
      <c r="P102" s="10" t="s">
        <v>1565</v>
      </c>
      <c r="Q102" s="10" t="s">
        <v>1569</v>
      </c>
    </row>
    <row r="103" spans="1:17" ht="16.5">
      <c r="A103" s="13">
        <v>16</v>
      </c>
      <c r="B103" s="10" t="s">
        <v>1446</v>
      </c>
      <c r="C103" s="11">
        <v>44333</v>
      </c>
      <c r="D103" s="10">
        <v>0</v>
      </c>
      <c r="E103" s="10">
        <v>3000</v>
      </c>
      <c r="F103" s="10">
        <v>250</v>
      </c>
      <c r="G103" s="10">
        <v>10</v>
      </c>
      <c r="H103" s="38">
        <v>42458</v>
      </c>
      <c r="I103" s="10">
        <v>155</v>
      </c>
      <c r="J103" s="10" t="b">
        <v>1</v>
      </c>
      <c r="K103" s="10" t="b">
        <v>1</v>
      </c>
      <c r="L103" s="10" t="b">
        <v>1</v>
      </c>
      <c r="M103" s="10" t="b">
        <v>1</v>
      </c>
      <c r="N103" s="10" t="b">
        <v>0</v>
      </c>
      <c r="O103" s="10" t="s">
        <v>1447</v>
      </c>
      <c r="P103" s="10" t="s">
        <v>1493</v>
      </c>
      <c r="Q103" s="10" t="s">
        <v>1448</v>
      </c>
    </row>
    <row r="104" spans="1:17" ht="27">
      <c r="B104" s="10" t="s">
        <v>1508</v>
      </c>
      <c r="C104" s="11">
        <v>44336</v>
      </c>
      <c r="D104" s="10">
        <v>0</v>
      </c>
      <c r="E104" s="10">
        <v>1000</v>
      </c>
      <c r="F104" s="10">
        <v>40</v>
      </c>
      <c r="G104" s="10">
        <v>0</v>
      </c>
      <c r="I104" s="10">
        <v>22</v>
      </c>
      <c r="J104" s="10" t="b">
        <v>0</v>
      </c>
      <c r="K104" s="10" t="b">
        <v>0</v>
      </c>
      <c r="L104" s="10" t="b">
        <v>1</v>
      </c>
      <c r="M104" s="10" t="b">
        <v>0</v>
      </c>
      <c r="N104" s="10" t="b">
        <v>0</v>
      </c>
      <c r="O104" s="12" t="s">
        <v>1655</v>
      </c>
      <c r="P104" s="10" t="s">
        <v>23</v>
      </c>
      <c r="Q104" s="10" t="s">
        <v>1520</v>
      </c>
    </row>
    <row r="105" spans="1:17" ht="27">
      <c r="A105" s="13">
        <v>16</v>
      </c>
      <c r="B105" s="12" t="s">
        <v>624</v>
      </c>
      <c r="C105" s="11">
        <v>44336</v>
      </c>
      <c r="D105" s="10">
        <v>1000</v>
      </c>
      <c r="E105" s="10">
        <v>2000</v>
      </c>
      <c r="F105" s="10">
        <v>150</v>
      </c>
      <c r="G105" s="10">
        <v>0</v>
      </c>
      <c r="H105" s="38">
        <v>27898</v>
      </c>
      <c r="I105" s="10">
        <v>300</v>
      </c>
      <c r="J105" s="10" t="b">
        <v>0</v>
      </c>
      <c r="K105" s="10" t="b">
        <v>1</v>
      </c>
      <c r="L105" s="10" t="b">
        <v>0</v>
      </c>
      <c r="M105" s="10" t="b">
        <v>1</v>
      </c>
      <c r="N105" s="10" t="b">
        <v>0</v>
      </c>
      <c r="O105" s="10" t="s">
        <v>1626</v>
      </c>
      <c r="P105" s="10" t="s">
        <v>623</v>
      </c>
      <c r="Q105" s="10" t="s">
        <v>1493</v>
      </c>
    </row>
    <row r="106" spans="1:17" ht="27">
      <c r="A106" s="13">
        <v>16</v>
      </c>
      <c r="B106" s="10" t="s">
        <v>102</v>
      </c>
      <c r="C106" s="11">
        <v>44341</v>
      </c>
      <c r="D106" s="10">
        <v>0</v>
      </c>
      <c r="E106" s="10">
        <v>5000</v>
      </c>
      <c r="F106" s="10">
        <v>300</v>
      </c>
      <c r="G106" s="10">
        <v>40</v>
      </c>
      <c r="H106" s="38">
        <v>42114</v>
      </c>
      <c r="I106" s="10">
        <v>150</v>
      </c>
      <c r="J106" s="10" t="b">
        <v>1</v>
      </c>
      <c r="K106" s="10" t="b">
        <v>1</v>
      </c>
      <c r="L106" s="10" t="b">
        <v>0</v>
      </c>
      <c r="M106" s="10" t="b">
        <v>0</v>
      </c>
      <c r="N106" s="10" t="b">
        <v>1</v>
      </c>
      <c r="O106" s="12" t="s">
        <v>724</v>
      </c>
      <c r="P106" s="10" t="s">
        <v>1493</v>
      </c>
      <c r="Q106" s="12" t="s">
        <v>895</v>
      </c>
    </row>
    <row r="107" spans="1:17" ht="27">
      <c r="B107" s="12" t="s">
        <v>1657</v>
      </c>
      <c r="C107" s="11">
        <v>44337</v>
      </c>
      <c r="D107" s="10">
        <v>0</v>
      </c>
      <c r="E107" s="10">
        <v>2400</v>
      </c>
      <c r="F107" s="10">
        <v>195</v>
      </c>
      <c r="G107" s="10">
        <v>5</v>
      </c>
      <c r="H107" s="38">
        <v>37964</v>
      </c>
      <c r="I107" s="10">
        <v>166.3</v>
      </c>
      <c r="J107" s="10" t="b">
        <v>1</v>
      </c>
      <c r="K107" s="10" t="b">
        <v>0</v>
      </c>
      <c r="L107" s="10" t="b">
        <v>0</v>
      </c>
      <c r="M107" s="10" t="b">
        <v>1</v>
      </c>
      <c r="N107" s="10" t="b">
        <v>0</v>
      </c>
      <c r="O107" s="10" t="s">
        <v>1656</v>
      </c>
      <c r="P107" s="10" t="s">
        <v>1660</v>
      </c>
      <c r="Q107" s="12" t="s">
        <v>1661</v>
      </c>
    </row>
    <row r="108" spans="1:17" ht="16.5">
      <c r="A108" s="13">
        <v>16</v>
      </c>
      <c r="B108" s="10" t="s">
        <v>1351</v>
      </c>
      <c r="C108" s="11">
        <v>44341</v>
      </c>
      <c r="D108" s="10">
        <v>0</v>
      </c>
      <c r="E108" s="10">
        <v>3000</v>
      </c>
      <c r="F108" s="10">
        <v>200</v>
      </c>
      <c r="G108" s="10">
        <v>6</v>
      </c>
      <c r="H108" s="38">
        <v>33180</v>
      </c>
      <c r="I108" s="10">
        <v>188.5</v>
      </c>
      <c r="J108" s="10" t="b">
        <v>1</v>
      </c>
      <c r="K108" s="10" t="b">
        <v>1</v>
      </c>
      <c r="L108" s="10" t="b">
        <v>0</v>
      </c>
      <c r="M108" s="10" t="b">
        <v>1</v>
      </c>
      <c r="N108" s="10" t="b">
        <v>0</v>
      </c>
      <c r="O108" s="10" t="s">
        <v>1352</v>
      </c>
      <c r="P108" s="10" t="s">
        <v>1493</v>
      </c>
      <c r="Q108" s="10" t="s">
        <v>1353</v>
      </c>
    </row>
    <row r="109" spans="1:17" ht="27">
      <c r="A109" s="13">
        <v>16</v>
      </c>
      <c r="B109" s="12" t="s">
        <v>1557</v>
      </c>
      <c r="C109" s="11">
        <v>44342</v>
      </c>
      <c r="D109" s="10">
        <v>725</v>
      </c>
      <c r="E109" s="10">
        <v>1000</v>
      </c>
      <c r="F109" s="10">
        <v>70</v>
      </c>
      <c r="G109" s="10">
        <v>0</v>
      </c>
      <c r="I109" s="10">
        <v>0</v>
      </c>
      <c r="J109" s="10" t="b">
        <v>1</v>
      </c>
      <c r="K109" s="10" t="b">
        <v>1</v>
      </c>
      <c r="L109" s="10" t="b">
        <v>0</v>
      </c>
      <c r="M109" s="10" t="b">
        <v>0</v>
      </c>
      <c r="N109" s="10" t="b">
        <v>1</v>
      </c>
      <c r="O109" s="10" t="s">
        <v>1493</v>
      </c>
      <c r="P109" s="10" t="s">
        <v>567</v>
      </c>
      <c r="Q109" s="10" t="s">
        <v>1493</v>
      </c>
    </row>
    <row r="110" spans="1:17" ht="16.5">
      <c r="B110" s="10" t="s">
        <v>1681</v>
      </c>
      <c r="C110" s="11">
        <v>44350</v>
      </c>
      <c r="D110" s="10">
        <v>0</v>
      </c>
      <c r="E110" s="10">
        <v>0</v>
      </c>
      <c r="F110" s="10">
        <v>0</v>
      </c>
      <c r="G110" s="10">
        <v>0</v>
      </c>
      <c r="H110" s="38">
        <v>38547</v>
      </c>
      <c r="I110" s="10">
        <v>0</v>
      </c>
      <c r="J110" s="10" t="b">
        <v>0</v>
      </c>
      <c r="K110" s="10" t="b">
        <v>1</v>
      </c>
      <c r="L110" s="10" t="b">
        <v>1</v>
      </c>
      <c r="M110" s="10" t="b">
        <v>1</v>
      </c>
      <c r="N110" s="10" t="b">
        <v>0</v>
      </c>
      <c r="O110" s="10" t="s">
        <v>1682</v>
      </c>
      <c r="P110" s="10" t="s">
        <v>1550</v>
      </c>
      <c r="Q110" s="10" t="s">
        <v>1550</v>
      </c>
    </row>
    <row r="111" spans="1:17" ht="16.5">
      <c r="B111" s="10" t="s">
        <v>1665</v>
      </c>
      <c r="C111" s="11">
        <v>44358</v>
      </c>
      <c r="D111" s="10">
        <v>1000</v>
      </c>
      <c r="E111" s="10">
        <v>2500</v>
      </c>
      <c r="F111" s="10">
        <v>120</v>
      </c>
      <c r="G111" s="10">
        <v>0</v>
      </c>
      <c r="H111" s="38">
        <v>27207</v>
      </c>
      <c r="I111" s="10">
        <v>30</v>
      </c>
      <c r="J111" s="10" t="b">
        <v>0</v>
      </c>
      <c r="K111" s="10" t="b">
        <v>0</v>
      </c>
      <c r="L111" s="10" t="b">
        <v>0</v>
      </c>
      <c r="M111" s="10" t="b">
        <v>0</v>
      </c>
      <c r="N111" s="10" t="b">
        <v>1</v>
      </c>
      <c r="O111" s="10" t="s">
        <v>1550</v>
      </c>
      <c r="P111" s="10" t="s">
        <v>1664</v>
      </c>
      <c r="Q111" s="10" t="s">
        <v>1663</v>
      </c>
    </row>
    <row r="112" spans="1:17" ht="16.5">
      <c r="B112" s="10" t="s">
        <v>1703</v>
      </c>
      <c r="C112" s="11">
        <v>44361</v>
      </c>
      <c r="D112" s="10">
        <v>3000</v>
      </c>
      <c r="E112" s="10">
        <v>2000</v>
      </c>
      <c r="F112" s="10">
        <v>130</v>
      </c>
      <c r="G112" s="10">
        <v>5</v>
      </c>
      <c r="H112" s="38">
        <v>43402</v>
      </c>
      <c r="I112" s="10">
        <v>34</v>
      </c>
      <c r="J112" s="10" t="b">
        <v>0</v>
      </c>
      <c r="K112" s="10" t="b">
        <v>1</v>
      </c>
      <c r="L112" s="10" t="b">
        <v>0</v>
      </c>
      <c r="M112" s="10" t="b">
        <v>1</v>
      </c>
      <c r="N112" s="10" t="b">
        <v>0</v>
      </c>
      <c r="O112" s="10" t="s">
        <v>1550</v>
      </c>
      <c r="P112" s="10" t="s">
        <v>1704</v>
      </c>
      <c r="Q112" s="10" t="s">
        <v>1705</v>
      </c>
    </row>
    <row r="113" spans="1:20" ht="16.5">
      <c r="A113" s="13">
        <v>16</v>
      </c>
      <c r="B113" s="10" t="s">
        <v>1387</v>
      </c>
      <c r="C113" s="11">
        <v>44363</v>
      </c>
      <c r="D113" s="10">
        <v>18000</v>
      </c>
      <c r="E113" s="10">
        <v>7000</v>
      </c>
      <c r="F113" s="10">
        <v>500</v>
      </c>
      <c r="G113" s="10">
        <v>28</v>
      </c>
      <c r="H113" s="38">
        <v>30070</v>
      </c>
      <c r="I113" s="10">
        <v>165.3</v>
      </c>
      <c r="J113" s="10" t="b">
        <v>1</v>
      </c>
      <c r="K113" s="10" t="b">
        <v>1</v>
      </c>
      <c r="L113" s="10" t="b">
        <v>0</v>
      </c>
      <c r="M113" s="10" t="b">
        <v>1</v>
      </c>
      <c r="N113" s="10" t="b">
        <v>0</v>
      </c>
      <c r="O113" s="10" t="s">
        <v>1493</v>
      </c>
      <c r="P113" s="10" t="s">
        <v>1389</v>
      </c>
      <c r="Q113" s="10" t="s">
        <v>1388</v>
      </c>
    </row>
    <row r="114" spans="1:20" customFormat="1" ht="27">
      <c r="A114" s="13">
        <v>16</v>
      </c>
      <c r="B114" s="12" t="s">
        <v>249</v>
      </c>
      <c r="C114" s="11">
        <v>44376</v>
      </c>
      <c r="D114" s="10">
        <v>0</v>
      </c>
      <c r="E114" s="10">
        <v>1500</v>
      </c>
      <c r="F114" s="10">
        <v>100</v>
      </c>
      <c r="G114" s="10">
        <v>10</v>
      </c>
      <c r="H114" s="38">
        <v>34585</v>
      </c>
      <c r="I114" s="10">
        <v>50</v>
      </c>
      <c r="J114" s="10" t="b">
        <v>1</v>
      </c>
      <c r="K114" s="10" t="b">
        <v>1</v>
      </c>
      <c r="L114" s="10" t="b">
        <v>0</v>
      </c>
      <c r="M114" s="10" t="b">
        <v>0</v>
      </c>
      <c r="N114" s="12" t="b">
        <v>1</v>
      </c>
      <c r="O114" s="12" t="s">
        <v>1407</v>
      </c>
      <c r="P114" s="10" t="s">
        <v>1493</v>
      </c>
      <c r="Q114" s="12" t="s">
        <v>1733</v>
      </c>
      <c r="R114" s="13"/>
      <c r="S114" s="13"/>
      <c r="T114" s="13"/>
    </row>
    <row r="115" spans="1:20" ht="27">
      <c r="A115" s="13">
        <v>16</v>
      </c>
      <c r="B115" s="12" t="s">
        <v>798</v>
      </c>
      <c r="C115" s="11">
        <v>44376</v>
      </c>
      <c r="D115" s="10">
        <v>0</v>
      </c>
      <c r="E115" s="10">
        <v>3000</v>
      </c>
      <c r="F115" s="12">
        <v>230</v>
      </c>
      <c r="G115" s="10">
        <v>30</v>
      </c>
      <c r="H115" s="38">
        <v>34585</v>
      </c>
      <c r="I115" s="10">
        <v>120</v>
      </c>
      <c r="J115" s="10" t="b">
        <v>1</v>
      </c>
      <c r="K115" s="10" t="b">
        <v>1</v>
      </c>
      <c r="L115" s="10" t="b">
        <v>1</v>
      </c>
      <c r="M115" s="10" t="b">
        <v>0</v>
      </c>
      <c r="N115" s="12" t="b">
        <v>1</v>
      </c>
      <c r="O115" s="12" t="s">
        <v>1406</v>
      </c>
      <c r="P115" s="10" t="s">
        <v>1493</v>
      </c>
      <c r="Q115" s="12" t="s">
        <v>1666</v>
      </c>
    </row>
    <row r="116" spans="1:20" ht="27">
      <c r="B116" s="10" t="s">
        <v>1738</v>
      </c>
      <c r="C116" s="11">
        <v>44379</v>
      </c>
      <c r="D116" s="10">
        <v>0</v>
      </c>
      <c r="E116" s="10">
        <v>1000</v>
      </c>
      <c r="F116" s="10">
        <v>100</v>
      </c>
      <c r="G116" s="10">
        <v>10</v>
      </c>
      <c r="H116" s="38">
        <v>34585</v>
      </c>
      <c r="I116" s="10">
        <v>50</v>
      </c>
      <c r="J116" s="10" t="b">
        <v>1</v>
      </c>
      <c r="K116" s="10" t="b">
        <v>1</v>
      </c>
      <c r="L116" s="10" t="b">
        <v>0</v>
      </c>
      <c r="M116" s="10" t="b">
        <v>0</v>
      </c>
      <c r="N116" s="10" t="b">
        <v>1</v>
      </c>
      <c r="O116" s="10" t="s">
        <v>1739</v>
      </c>
      <c r="P116" s="10" t="s">
        <v>1740</v>
      </c>
      <c r="Q116" s="12" t="s">
        <v>1741</v>
      </c>
    </row>
    <row r="117" spans="1:20" ht="16.5">
      <c r="B117" s="10" t="s">
        <v>1896</v>
      </c>
      <c r="C117" s="11">
        <v>44471</v>
      </c>
      <c r="E117" s="10">
        <v>1000</v>
      </c>
      <c r="F117" s="10">
        <v>130</v>
      </c>
      <c r="M117" s="10" t="b">
        <v>1</v>
      </c>
      <c r="N117" s="10" t="b">
        <v>0</v>
      </c>
      <c r="O117" s="10" t="s">
        <v>1897</v>
      </c>
    </row>
    <row r="118" spans="1:20" ht="16.5">
      <c r="B118" s="10" t="s">
        <v>1732</v>
      </c>
      <c r="C118" s="11">
        <v>44489</v>
      </c>
      <c r="D118" s="10">
        <v>0</v>
      </c>
      <c r="E118" s="10">
        <v>1000</v>
      </c>
      <c r="F118" s="10">
        <v>60</v>
      </c>
      <c r="G118" s="10">
        <v>0</v>
      </c>
      <c r="H118" s="38">
        <v>33451</v>
      </c>
      <c r="I118" s="10">
        <v>30</v>
      </c>
      <c r="J118" s="10" t="b">
        <v>0</v>
      </c>
      <c r="K118" s="10" t="b">
        <v>0</v>
      </c>
      <c r="L118" s="10" t="b">
        <v>1</v>
      </c>
      <c r="M118" s="10" t="b">
        <v>1</v>
      </c>
      <c r="N118" s="10" t="b">
        <v>0</v>
      </c>
      <c r="O118" s="10" t="s">
        <v>1938</v>
      </c>
    </row>
    <row r="119" spans="1:20" ht="16.5">
      <c r="B119" s="10" t="s">
        <v>1939</v>
      </c>
      <c r="C119" s="11">
        <v>44489</v>
      </c>
      <c r="D119" s="10">
        <v>1500</v>
      </c>
      <c r="E119" s="10">
        <v>10000</v>
      </c>
      <c r="F119" s="10">
        <v>90</v>
      </c>
      <c r="L119" s="10" t="b">
        <v>0</v>
      </c>
      <c r="M119" s="10" t="b">
        <v>1</v>
      </c>
      <c r="N119" s="10" t="b">
        <v>0</v>
      </c>
      <c r="O119" s="10" t="s">
        <v>1940</v>
      </c>
    </row>
    <row r="120" spans="1:20" ht="27">
      <c r="A120" s="44">
        <v>16</v>
      </c>
      <c r="B120" s="16" t="s">
        <v>267</v>
      </c>
      <c r="C120" s="43">
        <v>44526</v>
      </c>
      <c r="D120" s="42">
        <v>0</v>
      </c>
      <c r="E120" s="42">
        <v>10000</v>
      </c>
      <c r="F120" s="42">
        <v>800</v>
      </c>
      <c r="G120" s="42">
        <v>0</v>
      </c>
      <c r="H120" s="49">
        <v>37923</v>
      </c>
      <c r="I120" s="42">
        <v>0</v>
      </c>
      <c r="J120" s="42" t="b">
        <v>1</v>
      </c>
      <c r="K120" s="42" t="b">
        <v>1</v>
      </c>
      <c r="L120" s="42" t="b">
        <v>1</v>
      </c>
      <c r="M120" s="42" t="b">
        <v>1</v>
      </c>
      <c r="N120" s="42" t="b">
        <v>1</v>
      </c>
      <c r="O120" s="42" t="s">
        <v>1317</v>
      </c>
      <c r="P120" s="42" t="s">
        <v>1493</v>
      </c>
      <c r="Q120" s="42" t="s">
        <v>1985</v>
      </c>
      <c r="R120" s="44"/>
      <c r="S120" s="44"/>
      <c r="T120" s="44"/>
    </row>
    <row r="121" spans="1:20" ht="16.5">
      <c r="A121" s="44"/>
      <c r="B121" s="42" t="s">
        <v>1898</v>
      </c>
      <c r="C121" s="43">
        <v>44527</v>
      </c>
      <c r="D121" s="42"/>
      <c r="E121" s="42">
        <v>5000</v>
      </c>
      <c r="F121" s="42">
        <v>300</v>
      </c>
      <c r="G121" s="42">
        <v>20</v>
      </c>
      <c r="H121" s="42"/>
      <c r="I121" s="42">
        <v>188</v>
      </c>
      <c r="J121" s="42"/>
      <c r="K121" s="42" t="b">
        <v>0</v>
      </c>
      <c r="L121" s="42" t="b">
        <v>1</v>
      </c>
      <c r="M121" s="42" t="b">
        <v>1</v>
      </c>
      <c r="N121" s="42" t="b">
        <v>1</v>
      </c>
      <c r="O121" s="42" t="s">
        <v>1284</v>
      </c>
      <c r="P121" s="42"/>
      <c r="Q121" s="42" t="s">
        <v>1988</v>
      </c>
      <c r="R121" s="44"/>
      <c r="S121" s="44"/>
      <c r="T121" s="44"/>
    </row>
    <row r="122" spans="1:20" ht="30" customHeight="1">
      <c r="B122" s="10" t="s">
        <v>1937</v>
      </c>
      <c r="C122" s="11">
        <v>44529</v>
      </c>
      <c r="D122" s="10">
        <v>0</v>
      </c>
      <c r="E122" s="10">
        <v>1000</v>
      </c>
      <c r="F122" s="10">
        <v>40</v>
      </c>
      <c r="G122" s="10">
        <v>1</v>
      </c>
      <c r="H122" s="10">
        <v>1</v>
      </c>
      <c r="J122" s="10" t="b">
        <v>0</v>
      </c>
      <c r="K122" s="10" t="b">
        <v>0</v>
      </c>
      <c r="L122" s="10" t="b">
        <v>1</v>
      </c>
      <c r="M122" s="10" t="b">
        <v>1</v>
      </c>
      <c r="N122" s="10" t="b">
        <v>1</v>
      </c>
      <c r="O122" s="10" t="s">
        <v>1995</v>
      </c>
      <c r="Q122" s="10" t="s">
        <v>1954</v>
      </c>
      <c r="R122" s="10"/>
      <c r="S122" s="10"/>
      <c r="T122" s="10"/>
    </row>
    <row r="123" spans="1:20" ht="30" customHeight="1">
      <c r="A123" s="60"/>
      <c r="B123" s="57" t="s">
        <v>1996</v>
      </c>
      <c r="C123" s="58">
        <v>44529</v>
      </c>
      <c r="D123" s="57"/>
      <c r="E123" s="57"/>
      <c r="F123" s="57"/>
      <c r="G123" s="57"/>
      <c r="H123" s="57"/>
      <c r="I123" s="57"/>
      <c r="J123" s="57" t="b">
        <v>1</v>
      </c>
      <c r="K123" s="57" t="b">
        <v>0</v>
      </c>
      <c r="L123" s="57" t="b">
        <v>0</v>
      </c>
      <c r="M123" s="57" t="b">
        <v>1</v>
      </c>
      <c r="N123" s="57" t="b">
        <v>0</v>
      </c>
      <c r="O123" s="57"/>
      <c r="P123" s="57"/>
      <c r="Q123" s="57"/>
      <c r="R123" s="60"/>
      <c r="S123" s="60"/>
      <c r="T123" s="60"/>
    </row>
    <row r="124" spans="1:20" ht="30" customHeight="1">
      <c r="B124" s="10" t="s">
        <v>1965</v>
      </c>
      <c r="C124" s="11">
        <v>44516</v>
      </c>
      <c r="D124" s="10">
        <v>4500</v>
      </c>
      <c r="E124" s="10">
        <v>1000</v>
      </c>
      <c r="F124" s="10">
        <v>70</v>
      </c>
      <c r="I124" s="10">
        <v>26.44</v>
      </c>
      <c r="M124" s="10" t="b">
        <v>0</v>
      </c>
      <c r="O124" s="10" t="s">
        <v>1966</v>
      </c>
      <c r="Q124" s="10" t="s">
        <v>1972</v>
      </c>
    </row>
    <row r="125" spans="1:20" ht="27">
      <c r="A125" s="60">
        <v>16</v>
      </c>
      <c r="B125" s="61" t="s">
        <v>268</v>
      </c>
      <c r="C125" s="58">
        <v>44520</v>
      </c>
      <c r="D125" s="57">
        <v>0</v>
      </c>
      <c r="E125" s="57">
        <v>1500</v>
      </c>
      <c r="F125" s="57">
        <v>120</v>
      </c>
      <c r="G125" s="57">
        <v>0</v>
      </c>
      <c r="H125" s="59">
        <v>37923</v>
      </c>
      <c r="I125" s="57">
        <v>0</v>
      </c>
      <c r="J125" s="57" t="b">
        <v>1</v>
      </c>
      <c r="K125" s="57" t="b">
        <v>1</v>
      </c>
      <c r="L125" s="57" t="b">
        <v>1</v>
      </c>
      <c r="M125" s="57" t="b">
        <v>0</v>
      </c>
      <c r="N125" s="57" t="b">
        <v>0</v>
      </c>
      <c r="O125" s="57" t="s">
        <v>1317</v>
      </c>
      <c r="P125" s="57" t="s">
        <v>1493</v>
      </c>
      <c r="Q125" s="57" t="s">
        <v>1984</v>
      </c>
      <c r="R125" s="60"/>
      <c r="S125" s="60"/>
      <c r="T125" s="60"/>
    </row>
    <row r="126" spans="1:20" s="60" customFormat="1" ht="27">
      <c r="A126" s="13">
        <v>16</v>
      </c>
      <c r="B126" s="10" t="s">
        <v>1199</v>
      </c>
      <c r="C126" s="11">
        <v>44531</v>
      </c>
      <c r="D126" s="10">
        <v>0</v>
      </c>
      <c r="E126" s="10">
        <v>1500</v>
      </c>
      <c r="F126" s="10">
        <v>110</v>
      </c>
      <c r="G126" s="10">
        <v>5</v>
      </c>
      <c r="H126" s="38">
        <v>32041</v>
      </c>
      <c r="I126" s="10">
        <v>70</v>
      </c>
      <c r="J126" s="10" t="b">
        <v>0</v>
      </c>
      <c r="K126" s="10" t="b">
        <v>1</v>
      </c>
      <c r="L126" s="10" t="b">
        <v>1</v>
      </c>
      <c r="M126" s="10" t="b">
        <v>1</v>
      </c>
      <c r="N126" s="10" t="b">
        <v>1</v>
      </c>
      <c r="O126" s="10" t="s">
        <v>1198</v>
      </c>
      <c r="P126" s="10" t="s">
        <v>1197</v>
      </c>
      <c r="Q126" s="12" t="s">
        <v>1373</v>
      </c>
      <c r="R126" s="13"/>
      <c r="S126" s="13"/>
      <c r="T126" s="13"/>
    </row>
    <row r="127" spans="1:20" ht="30" customHeight="1">
      <c r="B127" s="10" t="s">
        <v>2013</v>
      </c>
      <c r="C127" s="11">
        <v>44531</v>
      </c>
      <c r="D127" s="10">
        <v>0</v>
      </c>
      <c r="E127" s="10">
        <v>2000</v>
      </c>
      <c r="F127" s="10">
        <v>150</v>
      </c>
      <c r="G127" s="10">
        <v>12</v>
      </c>
      <c r="I127" s="10">
        <v>99</v>
      </c>
      <c r="K127" s="10" t="b">
        <v>1</v>
      </c>
      <c r="L127" s="10" t="b">
        <v>0</v>
      </c>
      <c r="M127" s="10" t="b">
        <v>1</v>
      </c>
      <c r="N127" s="10" t="b">
        <v>0</v>
      </c>
      <c r="O127" s="10" t="s">
        <v>2014</v>
      </c>
    </row>
    <row r="128" spans="1:20" ht="35.25" customHeight="1">
      <c r="B128" s="10" t="s">
        <v>2019</v>
      </c>
      <c r="C128" s="11">
        <v>44531</v>
      </c>
      <c r="D128" s="10">
        <v>0</v>
      </c>
      <c r="E128" s="10">
        <v>3000</v>
      </c>
      <c r="F128" s="10">
        <v>150</v>
      </c>
      <c r="G128" s="10">
        <v>25</v>
      </c>
      <c r="L128" s="10" t="b">
        <v>1</v>
      </c>
      <c r="M128" s="10" t="b">
        <v>1</v>
      </c>
      <c r="N128" s="10" t="b">
        <v>0</v>
      </c>
      <c r="O128" s="10" t="s">
        <v>2018</v>
      </c>
    </row>
    <row r="129" spans="1:20" s="60" customFormat="1" ht="16.5">
      <c r="A129" s="13"/>
      <c r="B129" s="10" t="s">
        <v>2030</v>
      </c>
      <c r="C129" s="11">
        <v>44532</v>
      </c>
      <c r="D129" s="10">
        <v>0</v>
      </c>
      <c r="E129" s="10">
        <v>3000</v>
      </c>
      <c r="F129" s="10">
        <v>200</v>
      </c>
      <c r="G129" s="10" t="s">
        <v>2038</v>
      </c>
      <c r="H129" s="10"/>
      <c r="I129" s="10" t="s">
        <v>2031</v>
      </c>
      <c r="J129" s="10"/>
      <c r="K129" s="10" t="b">
        <v>0</v>
      </c>
      <c r="L129" s="10" t="b">
        <v>1</v>
      </c>
      <c r="M129" s="10" t="b">
        <v>1</v>
      </c>
      <c r="N129" s="10" t="b">
        <v>0</v>
      </c>
      <c r="O129" s="10" t="s">
        <v>255</v>
      </c>
      <c r="P129" s="10"/>
      <c r="Q129" s="10"/>
      <c r="R129" s="13"/>
      <c r="S129" s="13"/>
      <c r="T129" s="13"/>
    </row>
    <row r="130" spans="1:20" s="44" customFormat="1" ht="27">
      <c r="A130" s="13"/>
      <c r="B130" s="10" t="s">
        <v>2033</v>
      </c>
      <c r="C130" s="11">
        <v>44532</v>
      </c>
      <c r="D130" s="10">
        <v>0</v>
      </c>
      <c r="E130" s="10">
        <v>3000</v>
      </c>
      <c r="F130" s="10">
        <v>200</v>
      </c>
      <c r="G130" s="10">
        <v>25</v>
      </c>
      <c r="H130" s="10"/>
      <c r="I130" s="10" t="s">
        <v>2032</v>
      </c>
      <c r="J130" s="10" t="b">
        <v>1</v>
      </c>
      <c r="K130" s="10" t="b">
        <v>0</v>
      </c>
      <c r="L130" s="10" t="b">
        <v>0</v>
      </c>
      <c r="M130" s="10" t="b">
        <v>1</v>
      </c>
      <c r="N130" s="10" t="b">
        <v>0</v>
      </c>
      <c r="O130" s="10" t="s">
        <v>2034</v>
      </c>
      <c r="P130" s="10"/>
      <c r="Q130" s="12" t="s">
        <v>2035</v>
      </c>
      <c r="R130" s="13"/>
      <c r="S130" s="13"/>
      <c r="T130" s="13"/>
    </row>
    <row r="131" spans="1:20" ht="30" customHeight="1">
      <c r="A131">
        <v>16</v>
      </c>
      <c r="B131" s="6" t="s">
        <v>165</v>
      </c>
      <c r="C131" s="7">
        <v>44531</v>
      </c>
      <c r="D131" s="6">
        <v>0</v>
      </c>
      <c r="E131" s="6">
        <v>1200</v>
      </c>
      <c r="F131" s="6">
        <v>120</v>
      </c>
      <c r="G131" s="6">
        <v>10</v>
      </c>
      <c r="H131" s="6"/>
      <c r="I131" s="6">
        <v>0</v>
      </c>
      <c r="J131" s="6" t="b">
        <v>1</v>
      </c>
      <c r="K131" s="6" t="b">
        <v>1</v>
      </c>
      <c r="L131" s="6" t="b">
        <v>0</v>
      </c>
      <c r="M131" s="6" t="b">
        <v>0</v>
      </c>
      <c r="N131" s="6" t="b">
        <v>0</v>
      </c>
      <c r="O131" s="9" t="s">
        <v>194</v>
      </c>
      <c r="P131" s="6" t="s">
        <v>1493</v>
      </c>
      <c r="Q131" s="9" t="s">
        <v>2015</v>
      </c>
      <c r="R131"/>
      <c r="S131"/>
      <c r="T131"/>
    </row>
    <row r="132" spans="1:20" s="60" customFormat="1" ht="30" customHeight="1">
      <c r="A132" s="13"/>
      <c r="B132" s="10" t="s">
        <v>2037</v>
      </c>
      <c r="C132" s="11">
        <v>44532</v>
      </c>
      <c r="D132" s="10">
        <v>0</v>
      </c>
      <c r="E132" s="10">
        <v>2000</v>
      </c>
      <c r="F132" s="10">
        <v>200</v>
      </c>
      <c r="G132" s="10">
        <v>30</v>
      </c>
      <c r="H132" s="10"/>
      <c r="I132" s="10" t="s">
        <v>2036</v>
      </c>
      <c r="J132" s="10"/>
      <c r="K132" s="10" t="b">
        <v>0</v>
      </c>
      <c r="L132" s="10" t="b">
        <v>0</v>
      </c>
      <c r="M132" s="10" t="b">
        <v>1</v>
      </c>
      <c r="N132" s="10" t="b">
        <v>0</v>
      </c>
      <c r="O132" s="10" t="s">
        <v>1259</v>
      </c>
      <c r="P132" s="10"/>
      <c r="Q132" s="10"/>
      <c r="R132" s="13"/>
      <c r="S132" s="13"/>
      <c r="T132" s="13"/>
    </row>
    <row r="133" spans="1:20" ht="30" customHeight="1">
      <c r="A133" s="60"/>
      <c r="B133" s="57" t="s">
        <v>2040</v>
      </c>
      <c r="C133" s="58">
        <v>44532</v>
      </c>
      <c r="D133" s="57">
        <v>0</v>
      </c>
      <c r="E133" s="57">
        <v>1000</v>
      </c>
      <c r="F133" s="57">
        <v>50</v>
      </c>
      <c r="G133" s="57"/>
      <c r="H133" s="57"/>
      <c r="I133" s="57"/>
      <c r="J133" s="57"/>
      <c r="K133" s="57"/>
      <c r="L133" s="57"/>
      <c r="M133" s="57" t="b">
        <v>1</v>
      </c>
      <c r="N133" s="57" t="b">
        <v>0</v>
      </c>
      <c r="O133" s="57" t="s">
        <v>2041</v>
      </c>
      <c r="P133" s="57"/>
      <c r="Q133" s="57" t="s">
        <v>23</v>
      </c>
      <c r="R133" s="60"/>
      <c r="S133" s="60"/>
      <c r="T133" s="60"/>
    </row>
    <row r="134" spans="1:20" ht="30" customHeight="1">
      <c r="B134" s="10" t="s">
        <v>2016</v>
      </c>
      <c r="C134" s="11">
        <v>44540</v>
      </c>
      <c r="D134" s="10">
        <v>0</v>
      </c>
      <c r="E134" s="10">
        <v>2000</v>
      </c>
      <c r="F134" s="10">
        <v>130</v>
      </c>
      <c r="G134" s="10">
        <v>15</v>
      </c>
      <c r="H134" s="38">
        <v>37504</v>
      </c>
      <c r="I134" s="10">
        <v>99</v>
      </c>
      <c r="K134" s="10" t="b">
        <v>0</v>
      </c>
      <c r="L134" s="10" t="b">
        <v>1</v>
      </c>
      <c r="M134" s="10" t="b">
        <v>1</v>
      </c>
      <c r="N134" s="10" t="b">
        <v>0</v>
      </c>
      <c r="O134" s="10" t="s">
        <v>795</v>
      </c>
    </row>
    <row r="135" spans="1:20" ht="30" customHeight="1">
      <c r="B135" s="10" t="s">
        <v>2017</v>
      </c>
      <c r="C135" s="11">
        <v>44540</v>
      </c>
      <c r="D135" s="10">
        <v>0</v>
      </c>
      <c r="E135" s="10">
        <v>2000</v>
      </c>
      <c r="F135" s="10">
        <v>140</v>
      </c>
      <c r="G135" s="10">
        <v>10</v>
      </c>
      <c r="H135" s="38">
        <v>33065</v>
      </c>
      <c r="I135" s="10">
        <v>95</v>
      </c>
      <c r="K135" s="10" t="b">
        <v>0</v>
      </c>
      <c r="L135" s="10" t="b">
        <v>1</v>
      </c>
      <c r="M135" s="10" t="b">
        <v>1</v>
      </c>
      <c r="N135" s="10" t="b">
        <v>0</v>
      </c>
      <c r="O135" s="10" t="s">
        <v>2018</v>
      </c>
    </row>
    <row r="136" spans="1:20" s="60" customFormat="1" ht="30" customHeight="1">
      <c r="B136" s="57" t="s">
        <v>2060</v>
      </c>
      <c r="C136" s="58">
        <v>44545</v>
      </c>
      <c r="D136" s="57">
        <v>0</v>
      </c>
      <c r="E136" s="57">
        <v>1000</v>
      </c>
      <c r="F136" s="57">
        <v>80</v>
      </c>
      <c r="G136" s="57"/>
      <c r="H136" s="57"/>
      <c r="I136" s="57">
        <v>100</v>
      </c>
      <c r="J136" s="57"/>
      <c r="K136" s="57" t="b">
        <v>0</v>
      </c>
      <c r="L136" s="57" t="b">
        <v>0</v>
      </c>
      <c r="M136" s="57" t="b">
        <v>1</v>
      </c>
      <c r="N136" s="57" t="b">
        <v>0</v>
      </c>
      <c r="O136" s="61" t="s">
        <v>2061</v>
      </c>
      <c r="P136" s="57"/>
      <c r="Q136" s="57" t="s">
        <v>2062</v>
      </c>
    </row>
    <row r="137" spans="1:20" ht="30" customHeight="1">
      <c r="A137" s="60">
        <v>16</v>
      </c>
      <c r="B137" s="57" t="s">
        <v>1354</v>
      </c>
      <c r="C137" s="58">
        <v>44558</v>
      </c>
      <c r="D137" s="57">
        <v>0</v>
      </c>
      <c r="E137" s="57">
        <v>1500</v>
      </c>
      <c r="F137" s="57">
        <v>90</v>
      </c>
      <c r="G137" s="57">
        <v>3</v>
      </c>
      <c r="H137" s="59">
        <v>33180</v>
      </c>
      <c r="I137" s="57">
        <v>90</v>
      </c>
      <c r="J137" s="57" t="b">
        <v>1</v>
      </c>
      <c r="K137" s="57" t="b">
        <v>1</v>
      </c>
      <c r="L137" s="57" t="s">
        <v>93</v>
      </c>
      <c r="M137" s="57" t="b">
        <v>1</v>
      </c>
      <c r="N137" s="57" t="b">
        <v>0</v>
      </c>
      <c r="O137" s="57" t="s">
        <v>1352</v>
      </c>
      <c r="P137" s="57" t="s">
        <v>1493</v>
      </c>
      <c r="Q137" s="57" t="s">
        <v>1355</v>
      </c>
      <c r="R137" s="60"/>
      <c r="S137" s="60"/>
      <c r="T137" s="60"/>
    </row>
    <row r="138" spans="1:20" ht="27">
      <c r="A138" s="44" t="s">
        <v>2398</v>
      </c>
      <c r="B138" s="42" t="s">
        <v>1880</v>
      </c>
      <c r="C138" s="43">
        <v>44559</v>
      </c>
      <c r="D138" s="42">
        <v>0</v>
      </c>
      <c r="E138" s="42">
        <v>2000</v>
      </c>
      <c r="F138" s="42">
        <v>80</v>
      </c>
      <c r="G138" s="42">
        <v>2</v>
      </c>
      <c r="H138" s="42"/>
      <c r="I138" s="42"/>
      <c r="J138" s="42" t="b">
        <v>1</v>
      </c>
      <c r="K138" s="42"/>
      <c r="L138" s="42" t="b">
        <v>0</v>
      </c>
      <c r="M138" s="42" t="b">
        <v>1</v>
      </c>
      <c r="N138" s="42" t="b">
        <v>1</v>
      </c>
      <c r="O138" s="16" t="s">
        <v>1994</v>
      </c>
      <c r="P138" s="42"/>
      <c r="Q138" s="16" t="s">
        <v>1990</v>
      </c>
      <c r="R138" s="44"/>
      <c r="S138" s="44"/>
      <c r="T138" s="44"/>
    </row>
    <row r="139" spans="1:20" ht="67.5">
      <c r="B139" s="10" t="s">
        <v>1883</v>
      </c>
      <c r="C139" s="11">
        <v>44568</v>
      </c>
      <c r="D139" s="10">
        <v>0</v>
      </c>
      <c r="E139" s="10">
        <v>5000</v>
      </c>
      <c r="F139" s="10">
        <v>300</v>
      </c>
      <c r="G139" s="10">
        <v>60</v>
      </c>
      <c r="J139" s="10" t="b">
        <v>1</v>
      </c>
      <c r="K139" s="10" t="b">
        <v>1</v>
      </c>
      <c r="L139" s="10" t="b">
        <v>0</v>
      </c>
      <c r="M139" s="10" t="b">
        <v>1</v>
      </c>
      <c r="N139" s="10" t="b">
        <v>1</v>
      </c>
      <c r="P139" s="10" t="s">
        <v>1884</v>
      </c>
      <c r="Q139" s="12" t="s">
        <v>2307</v>
      </c>
    </row>
    <row r="140" spans="1:20" s="60" customFormat="1" ht="67.5">
      <c r="A140" s="13"/>
      <c r="B140" s="10" t="s">
        <v>1882</v>
      </c>
      <c r="C140" s="11">
        <v>44568</v>
      </c>
      <c r="D140" s="10">
        <v>0</v>
      </c>
      <c r="E140" s="10">
        <v>5000</v>
      </c>
      <c r="F140" s="10">
        <v>300</v>
      </c>
      <c r="G140" s="10">
        <v>60</v>
      </c>
      <c r="H140" s="10"/>
      <c r="I140" s="10"/>
      <c r="J140" s="10" t="b">
        <v>1</v>
      </c>
      <c r="K140" s="10" t="b">
        <v>1</v>
      </c>
      <c r="L140" s="10" t="b">
        <v>0</v>
      </c>
      <c r="M140" s="10" t="b">
        <v>1</v>
      </c>
      <c r="N140" s="10" t="b">
        <v>1</v>
      </c>
      <c r="O140" s="10"/>
      <c r="P140" s="10" t="s">
        <v>1884</v>
      </c>
      <c r="Q140" s="12" t="s">
        <v>2307</v>
      </c>
      <c r="R140" s="13"/>
      <c r="S140" s="13"/>
      <c r="T140" s="13"/>
    </row>
    <row r="141" spans="1:20" s="60" customFormat="1" ht="54">
      <c r="A141" s="13">
        <v>16</v>
      </c>
      <c r="B141" s="12" t="s">
        <v>248</v>
      </c>
      <c r="C141" s="11">
        <v>44568</v>
      </c>
      <c r="D141" s="10">
        <v>0</v>
      </c>
      <c r="E141" s="10">
        <v>2000</v>
      </c>
      <c r="F141" s="10">
        <v>120</v>
      </c>
      <c r="G141" s="10">
        <v>20</v>
      </c>
      <c r="H141" s="38">
        <v>34585</v>
      </c>
      <c r="I141" s="10">
        <v>70</v>
      </c>
      <c r="J141" s="10" t="b">
        <v>1</v>
      </c>
      <c r="K141" s="10" t="b">
        <v>1</v>
      </c>
      <c r="L141" s="10" t="b">
        <v>1</v>
      </c>
      <c r="M141" s="10" t="b">
        <v>1</v>
      </c>
      <c r="N141" s="12" t="b">
        <v>1</v>
      </c>
      <c r="O141" s="12" t="s">
        <v>1406</v>
      </c>
      <c r="P141" s="10" t="s">
        <v>1493</v>
      </c>
      <c r="Q141" s="12" t="s">
        <v>2095</v>
      </c>
      <c r="R141" s="13"/>
      <c r="S141" s="13"/>
      <c r="T141" s="13"/>
    </row>
    <row r="142" spans="1:20" ht="30" customHeight="1">
      <c r="A142" s="60"/>
      <c r="B142" s="61" t="s">
        <v>2403</v>
      </c>
      <c r="C142" s="58">
        <v>44572</v>
      </c>
      <c r="D142" s="57">
        <v>3000</v>
      </c>
      <c r="E142" s="57">
        <v>3000</v>
      </c>
      <c r="F142" s="57">
        <v>250</v>
      </c>
      <c r="G142" s="57">
        <v>0</v>
      </c>
      <c r="H142" s="57"/>
      <c r="I142" s="57"/>
      <c r="J142" s="57" t="b">
        <v>1</v>
      </c>
      <c r="K142" s="57" t="b">
        <v>0</v>
      </c>
      <c r="L142" s="57" t="b">
        <v>0</v>
      </c>
      <c r="M142" s="57" t="b">
        <v>1</v>
      </c>
      <c r="N142" s="57" t="b">
        <v>0</v>
      </c>
      <c r="O142" s="57"/>
      <c r="P142" s="57" t="s">
        <v>2404</v>
      </c>
      <c r="Q142" s="61" t="s">
        <v>2405</v>
      </c>
      <c r="R142" s="60"/>
      <c r="S142" s="60"/>
      <c r="T142" s="60"/>
    </row>
    <row r="143" spans="1:20" s="60" customFormat="1" ht="16.5">
      <c r="A143" s="13"/>
      <c r="B143" s="10" t="s">
        <v>2397</v>
      </c>
      <c r="C143" s="11">
        <v>44571</v>
      </c>
      <c r="D143" s="10">
        <v>1500</v>
      </c>
      <c r="E143" s="10">
        <v>3000</v>
      </c>
      <c r="F143" s="10">
        <v>190</v>
      </c>
      <c r="G143" s="10">
        <v>5</v>
      </c>
      <c r="H143" s="10"/>
      <c r="I143" s="10"/>
      <c r="J143" s="10"/>
      <c r="K143" s="10"/>
      <c r="L143" s="10" t="b">
        <v>0</v>
      </c>
      <c r="M143" s="10"/>
      <c r="N143" s="10"/>
      <c r="O143" s="10" t="s">
        <v>2018</v>
      </c>
      <c r="P143" s="10"/>
      <c r="Q143" s="10"/>
      <c r="R143" s="13"/>
      <c r="S143" s="13"/>
      <c r="T143" s="13"/>
    </row>
    <row r="144" spans="1:20" ht="30" customHeight="1">
      <c r="B144" s="10" t="s">
        <v>2411</v>
      </c>
      <c r="C144" s="11">
        <v>44573</v>
      </c>
      <c r="E144" s="10">
        <v>5000</v>
      </c>
      <c r="F144" s="10">
        <v>200</v>
      </c>
      <c r="G144" s="10">
        <v>16.5</v>
      </c>
      <c r="I144" s="10" t="s">
        <v>2412</v>
      </c>
      <c r="J144" s="10" t="b">
        <v>1</v>
      </c>
      <c r="K144" s="10" t="b">
        <v>1</v>
      </c>
      <c r="L144" s="10" t="b">
        <v>1</v>
      </c>
      <c r="M144" s="10" t="b">
        <v>1</v>
      </c>
      <c r="N144" s="10" t="b">
        <v>0</v>
      </c>
      <c r="O144" s="10" t="s">
        <v>2413</v>
      </c>
      <c r="Q144" s="12" t="s">
        <v>2414</v>
      </c>
    </row>
    <row r="145" spans="2:17" ht="30" customHeight="1">
      <c r="B145" s="10" t="s">
        <v>2016</v>
      </c>
      <c r="C145" s="11">
        <v>44573</v>
      </c>
      <c r="E145" s="10">
        <v>2000</v>
      </c>
      <c r="F145" s="10">
        <v>130</v>
      </c>
      <c r="G145" s="10">
        <v>15</v>
      </c>
      <c r="I145" s="10" t="s">
        <v>2419</v>
      </c>
      <c r="J145" s="10" t="b">
        <v>1</v>
      </c>
      <c r="L145" s="10" t="b">
        <v>1</v>
      </c>
      <c r="M145" s="10" t="b">
        <v>1</v>
      </c>
      <c r="N145" s="10" t="b">
        <v>0</v>
      </c>
      <c r="O145" s="10" t="s">
        <v>2420</v>
      </c>
      <c r="Q145" s="10" t="s">
        <v>2417</v>
      </c>
    </row>
    <row r="146" spans="2:17" ht="30" customHeight="1">
      <c r="B146" s="10" t="s">
        <v>2418</v>
      </c>
      <c r="C146" s="11">
        <v>44573</v>
      </c>
      <c r="E146" s="10">
        <v>4000</v>
      </c>
      <c r="F146" s="10">
        <v>250</v>
      </c>
      <c r="G146" s="10">
        <v>20</v>
      </c>
      <c r="I146" s="10" t="s">
        <v>2419</v>
      </c>
      <c r="J146" s="10" t="b">
        <v>1</v>
      </c>
      <c r="L146" s="10" t="b">
        <v>1</v>
      </c>
      <c r="M146" s="10" t="b">
        <v>1</v>
      </c>
      <c r="N146" s="10" t="b">
        <v>0</v>
      </c>
      <c r="O146" s="10" t="s">
        <v>2420</v>
      </c>
      <c r="Q146" s="10" t="s">
        <v>2421</v>
      </c>
    </row>
    <row r="147" spans="2:17" s="60" customFormat="1" ht="30" customHeight="1">
      <c r="B147" s="57" t="s">
        <v>2436</v>
      </c>
      <c r="C147" s="58">
        <v>44576</v>
      </c>
      <c r="D147" s="57">
        <v>3000</v>
      </c>
      <c r="E147" s="57">
        <v>5000</v>
      </c>
      <c r="F147" s="57">
        <v>190</v>
      </c>
      <c r="G147" s="57">
        <v>20</v>
      </c>
      <c r="H147" s="59">
        <v>43276</v>
      </c>
      <c r="I147" s="57"/>
      <c r="J147" s="57"/>
      <c r="K147" s="57"/>
      <c r="L147" s="57"/>
      <c r="M147" s="57"/>
      <c r="N147" s="57"/>
      <c r="O147" s="61" t="s">
        <v>2437</v>
      </c>
      <c r="P147" s="57"/>
      <c r="Q147" s="61" t="s">
        <v>2438</v>
      </c>
    </row>
  </sheetData>
  <autoFilter ref="A2:T143" xr:uid="{9DE4D98E-DB12-4DE8-A085-7730A1C8DAB7}">
    <sortState xmlns:xlrd2="http://schemas.microsoft.com/office/spreadsheetml/2017/richdata2" ref="A53:T143">
      <sortCondition ref="M2:M1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F3BA-B09A-470A-8556-A8FECCE3AAB4}">
  <sheetPr codeName="Sheet8"/>
  <dimension ref="A1:V14"/>
  <sheetViews>
    <sheetView zoomScaleNormal="10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O11" sqref="O11"/>
    </sheetView>
  </sheetViews>
  <sheetFormatPr defaultRowHeight="30" customHeight="1"/>
  <cols>
    <col min="1" max="1" width="14.625" style="42" bestFit="1" customWidth="1"/>
    <col min="2" max="2" width="8.625" style="42" customWidth="1"/>
    <col min="3" max="3" width="8.5" style="42" customWidth="1"/>
    <col min="4" max="4" width="5.75" style="42" customWidth="1"/>
    <col min="5" max="5" width="4" style="42" customWidth="1"/>
    <col min="6" max="6" width="5" style="42" customWidth="1"/>
    <col min="7" max="7" width="3.125" style="42" customWidth="1"/>
    <col min="8" max="8" width="5.625" style="42" customWidth="1"/>
    <col min="9" max="9" width="4.125" style="42" customWidth="1"/>
    <col min="10" max="10" width="3.375" style="42" customWidth="1"/>
    <col min="11" max="11" width="3.875" style="42" customWidth="1"/>
    <col min="12" max="12" width="8.5" style="42" customWidth="1"/>
    <col min="13" max="13" width="4.25" style="42" customWidth="1"/>
    <col min="14" max="14" width="5.25" style="42" customWidth="1"/>
    <col min="15" max="15" width="41.125" style="42" customWidth="1"/>
    <col min="16" max="16" width="13.125" style="42" customWidth="1"/>
    <col min="17" max="17" width="38.25" style="42" customWidth="1"/>
    <col min="18" max="19" width="9.25" style="42" customWidth="1"/>
    <col min="20" max="16384" width="9" style="42"/>
  </cols>
  <sheetData>
    <row r="1" spans="1:22" ht="30" customHeight="1">
      <c r="A1" s="42" t="s">
        <v>0</v>
      </c>
      <c r="B1" s="16" t="s">
        <v>11</v>
      </c>
      <c r="C1" s="16" t="s">
        <v>208</v>
      </c>
      <c r="D1" s="42" t="s">
        <v>12</v>
      </c>
      <c r="E1" s="42" t="s">
        <v>13</v>
      </c>
      <c r="F1" s="42" t="s">
        <v>26</v>
      </c>
      <c r="G1" s="42" t="s">
        <v>14</v>
      </c>
      <c r="H1" s="42" t="s">
        <v>15</v>
      </c>
      <c r="I1" s="42" t="s">
        <v>10</v>
      </c>
      <c r="J1" s="42" t="s">
        <v>104</v>
      </c>
      <c r="K1" s="16" t="s">
        <v>25</v>
      </c>
      <c r="L1" s="16" t="s">
        <v>24</v>
      </c>
      <c r="M1" s="16" t="s">
        <v>145</v>
      </c>
      <c r="N1" s="42" t="s">
        <v>23</v>
      </c>
      <c r="O1" s="42" t="s">
        <v>27</v>
      </c>
      <c r="P1" s="42" t="s">
        <v>16</v>
      </c>
      <c r="Q1" s="42" t="s">
        <v>1</v>
      </c>
      <c r="R1" s="16" t="s">
        <v>549</v>
      </c>
      <c r="S1" s="16" t="s">
        <v>550</v>
      </c>
      <c r="T1" s="42" t="s">
        <v>46</v>
      </c>
      <c r="U1" s="42" t="s">
        <v>47</v>
      </c>
      <c r="V1" s="42" t="s">
        <v>421</v>
      </c>
    </row>
    <row r="2" spans="1:22" ht="40.5">
      <c r="A2" s="42" t="s">
        <v>545</v>
      </c>
      <c r="O2" s="16" t="s">
        <v>546</v>
      </c>
      <c r="R2" s="43">
        <v>43963</v>
      </c>
      <c r="S2" s="43"/>
    </row>
    <row r="3" spans="1:22" ht="54">
      <c r="A3" s="42" t="s">
        <v>525</v>
      </c>
      <c r="O3" s="16" t="s">
        <v>529</v>
      </c>
    </row>
    <row r="4" spans="1:22" ht="40.5">
      <c r="A4" s="42" t="s">
        <v>526</v>
      </c>
      <c r="O4" s="16" t="s">
        <v>527</v>
      </c>
    </row>
    <row r="5" spans="1:22" ht="40.5">
      <c r="A5" s="42" t="s">
        <v>526</v>
      </c>
      <c r="O5" s="16" t="s">
        <v>544</v>
      </c>
      <c r="R5" s="43">
        <v>43963</v>
      </c>
      <c r="S5" s="43"/>
    </row>
    <row r="6" spans="1:22" ht="54">
      <c r="A6" s="42" t="s">
        <v>528</v>
      </c>
      <c r="O6" s="16" t="s">
        <v>530</v>
      </c>
    </row>
    <row r="7" spans="1:22" ht="40.5">
      <c r="A7" s="42" t="s">
        <v>542</v>
      </c>
      <c r="O7" s="16" t="s">
        <v>543</v>
      </c>
      <c r="R7" s="43">
        <v>43963</v>
      </c>
      <c r="S7" s="43"/>
    </row>
    <row r="8" spans="1:22" ht="135">
      <c r="A8" s="42" t="s">
        <v>540</v>
      </c>
      <c r="O8" s="16" t="s">
        <v>541</v>
      </c>
      <c r="Q8" s="16" t="s">
        <v>551</v>
      </c>
      <c r="R8" s="43">
        <v>43963</v>
      </c>
      <c r="S8" s="43">
        <v>43963</v>
      </c>
    </row>
    <row r="9" spans="1:22" ht="40.5">
      <c r="A9" s="42" t="s">
        <v>538</v>
      </c>
      <c r="O9" s="16" t="s">
        <v>539</v>
      </c>
    </row>
    <row r="10" spans="1:22" ht="40.5">
      <c r="A10" s="42" t="s">
        <v>531</v>
      </c>
      <c r="O10" s="16" t="s">
        <v>532</v>
      </c>
    </row>
    <row r="11" spans="1:22" ht="40.5">
      <c r="A11" s="42" t="s">
        <v>536</v>
      </c>
      <c r="O11" s="16" t="s">
        <v>537</v>
      </c>
      <c r="R11" s="43">
        <v>43963</v>
      </c>
      <c r="S11" s="43"/>
    </row>
    <row r="12" spans="1:22" ht="40.5">
      <c r="A12" s="42" t="s">
        <v>534</v>
      </c>
      <c r="O12" s="16" t="s">
        <v>535</v>
      </c>
    </row>
    <row r="13" spans="1:22" ht="40.5">
      <c r="A13" s="42" t="s">
        <v>223</v>
      </c>
      <c r="O13" s="16" t="s">
        <v>533</v>
      </c>
    </row>
    <row r="14" spans="1:22" ht="30" customHeight="1">
      <c r="A14" s="42" t="s">
        <v>667</v>
      </c>
      <c r="C14" s="43">
        <v>44037</v>
      </c>
      <c r="O14" s="16" t="s">
        <v>668</v>
      </c>
    </row>
  </sheetData>
  <autoFilter ref="A1:V1" xr:uid="{A7F60971-D3A1-4F7E-8AC2-88CC8B9BE587}">
    <sortState xmlns:xlrd2="http://schemas.microsoft.com/office/spreadsheetml/2017/richdata2" ref="A2:V15">
      <sortCondition ref="A1"/>
    </sortState>
  </autoFilter>
  <phoneticPr fontId="1" type="noConversion"/>
  <pageMargins left="0.7" right="0.7" top="0.75" bottom="0.75" header="0.3" footer="0.3"/>
  <pageSetup paperSize="9" orientation="portrait" horizont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110"/>
  <sheetViews>
    <sheetView zoomScale="85" zoomScaleNormal="85" workbookViewId="0">
      <pane xSplit="3" ySplit="2" topLeftCell="D58" activePane="bottomRight" state="frozen"/>
      <selection pane="topRight" activeCell="E1" sqref="E1"/>
      <selection pane="bottomLeft" activeCell="A2" sqref="A2"/>
      <selection pane="bottomRight" activeCell="H69" sqref="H69"/>
    </sheetView>
  </sheetViews>
  <sheetFormatPr defaultRowHeight="45" customHeight="1"/>
  <cols>
    <col min="1" max="1" width="9" style="10"/>
    <col min="2" max="2" width="22.875" style="10" bestFit="1" customWidth="1"/>
    <col min="3" max="3" width="8.625" style="10" customWidth="1"/>
    <col min="4" max="4" width="7.875" style="10" customWidth="1"/>
    <col min="5" max="5" width="6.125" style="10" customWidth="1"/>
    <col min="6" max="6" width="5" style="10" customWidth="1"/>
    <col min="7" max="7" width="16.875" style="10" bestFit="1" customWidth="1"/>
    <col min="8" max="8" width="10.25" style="10" bestFit="1" customWidth="1"/>
    <col min="9" max="9" width="11" style="10" bestFit="1" customWidth="1"/>
    <col min="10" max="10" width="14.5" style="10" bestFit="1" customWidth="1"/>
    <col min="11" max="11" width="8.125" style="10" customWidth="1"/>
    <col min="12" max="12" width="13.5" style="10" bestFit="1" customWidth="1"/>
    <col min="13" max="13" width="15.625" style="10" bestFit="1" customWidth="1"/>
    <col min="14" max="14" width="17.375" style="10" bestFit="1" customWidth="1"/>
    <col min="15" max="15" width="27.375" style="10" bestFit="1" customWidth="1"/>
    <col min="16" max="16" width="16" style="36" bestFit="1" customWidth="1"/>
    <col min="17" max="17" width="14" style="36" bestFit="1" customWidth="1"/>
    <col min="18" max="18" width="14.375" style="10" bestFit="1" customWidth="1"/>
    <col min="19" max="19" width="6.125" style="10" customWidth="1"/>
    <col min="20" max="21" width="7.25" style="10" customWidth="1"/>
    <col min="22" max="22" width="23.625" style="10" bestFit="1" customWidth="1"/>
    <col min="23" max="23" width="90.25" style="10" bestFit="1" customWidth="1"/>
    <col min="24" max="16384" width="9" style="10"/>
  </cols>
  <sheetData>
    <row r="1" spans="1:23" s="13" customFormat="1" ht="16.5">
      <c r="A1" s="13" t="s">
        <v>1475</v>
      </c>
      <c r="B1" s="13" t="s">
        <v>1476</v>
      </c>
      <c r="C1" s="13" t="s">
        <v>1524</v>
      </c>
      <c r="D1" s="13" t="s">
        <v>1525</v>
      </c>
      <c r="E1" s="13" t="s">
        <v>1510</v>
      </c>
      <c r="F1" s="13" t="s">
        <v>1511</v>
      </c>
      <c r="G1" s="14" t="s">
        <v>1480</v>
      </c>
      <c r="H1" s="10" t="s">
        <v>1611</v>
      </c>
      <c r="I1" s="14" t="s">
        <v>1599</v>
      </c>
      <c r="J1" s="14" t="s">
        <v>1600</v>
      </c>
      <c r="K1" s="13" t="s">
        <v>1602</v>
      </c>
      <c r="L1" s="13" t="s">
        <v>1527</v>
      </c>
      <c r="M1" s="10" t="s">
        <v>1603</v>
      </c>
      <c r="N1" s="10" t="s">
        <v>1604</v>
      </c>
      <c r="O1" s="13" t="s">
        <v>1605</v>
      </c>
      <c r="P1" s="36" t="s">
        <v>1606</v>
      </c>
      <c r="Q1" s="36" t="s">
        <v>1607</v>
      </c>
      <c r="R1" s="10" t="s">
        <v>1610</v>
      </c>
      <c r="S1" s="10" t="s">
        <v>1487</v>
      </c>
      <c r="T1" s="36" t="s">
        <v>1491</v>
      </c>
      <c r="U1" s="36" t="s">
        <v>1490</v>
      </c>
      <c r="V1" s="14" t="s">
        <v>1484</v>
      </c>
      <c r="W1" s="13" t="s">
        <v>1492</v>
      </c>
    </row>
    <row r="2" spans="1:23" ht="45" customHeight="1">
      <c r="B2" s="15" t="s">
        <v>2</v>
      </c>
      <c r="C2" s="1" t="s">
        <v>1512</v>
      </c>
      <c r="D2" s="15" t="s">
        <v>3</v>
      </c>
      <c r="E2" s="15" t="s">
        <v>4</v>
      </c>
      <c r="F2" s="15" t="s">
        <v>13</v>
      </c>
      <c r="G2" s="15" t="s">
        <v>5</v>
      </c>
      <c r="H2" s="15" t="s">
        <v>1713</v>
      </c>
      <c r="I2" s="15" t="s">
        <v>1608</v>
      </c>
      <c r="J2" s="15" t="s">
        <v>1609</v>
      </c>
      <c r="K2" s="15" t="s">
        <v>1601</v>
      </c>
      <c r="L2" s="1" t="s">
        <v>143</v>
      </c>
      <c r="M2" s="1" t="s">
        <v>36</v>
      </c>
      <c r="N2" s="1" t="s">
        <v>147</v>
      </c>
      <c r="O2" s="1" t="s">
        <v>148</v>
      </c>
      <c r="P2" s="37" t="s">
        <v>37</v>
      </c>
      <c r="Q2" s="37" t="s">
        <v>38</v>
      </c>
      <c r="R2" s="1" t="s">
        <v>1574</v>
      </c>
      <c r="S2" s="1" t="s">
        <v>1712</v>
      </c>
      <c r="T2" s="1" t="s">
        <v>1514</v>
      </c>
      <c r="U2" s="1" t="s">
        <v>46</v>
      </c>
      <c r="V2" s="15" t="s">
        <v>144</v>
      </c>
      <c r="W2" s="15" t="s">
        <v>1</v>
      </c>
    </row>
    <row r="3" spans="1:23" ht="27">
      <c r="B3" s="10" t="s">
        <v>578</v>
      </c>
      <c r="C3" s="11">
        <v>43746</v>
      </c>
      <c r="D3" s="10">
        <v>0</v>
      </c>
      <c r="E3" s="10">
        <v>0</v>
      </c>
      <c r="F3" s="10">
        <v>0</v>
      </c>
      <c r="G3" s="10">
        <v>0</v>
      </c>
      <c r="H3" s="38">
        <v>10959</v>
      </c>
      <c r="I3" s="10">
        <v>0</v>
      </c>
      <c r="J3" s="10">
        <v>0</v>
      </c>
      <c r="K3" s="12" t="s">
        <v>112</v>
      </c>
      <c r="L3" s="10">
        <f>135.3+131.7</f>
        <v>267</v>
      </c>
      <c r="M3" s="10">
        <v>0</v>
      </c>
      <c r="N3" s="10">
        <v>0</v>
      </c>
      <c r="O3" s="10">
        <v>0</v>
      </c>
      <c r="P3" s="36">
        <v>0</v>
      </c>
      <c r="Q3" s="36">
        <v>0</v>
      </c>
      <c r="R3" s="10">
        <v>0</v>
      </c>
      <c r="S3" s="10">
        <v>0</v>
      </c>
      <c r="T3" s="10">
        <v>0</v>
      </c>
      <c r="V3" s="10" t="s">
        <v>211</v>
      </c>
      <c r="W3" s="12" t="s">
        <v>212</v>
      </c>
    </row>
    <row r="4" spans="1:23" ht="68.25" customHeight="1">
      <c r="B4" s="10" t="s">
        <v>273</v>
      </c>
      <c r="C4" s="11">
        <v>43778</v>
      </c>
      <c r="D4" s="10">
        <v>380000</v>
      </c>
      <c r="E4" s="10">
        <v>0</v>
      </c>
      <c r="F4" s="10">
        <v>0</v>
      </c>
      <c r="G4" s="10">
        <v>0</v>
      </c>
      <c r="H4" s="38">
        <v>10959</v>
      </c>
      <c r="I4" s="10">
        <v>0</v>
      </c>
      <c r="J4" s="10">
        <v>0</v>
      </c>
      <c r="K4" s="10" t="s">
        <v>124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V4" s="10" t="s">
        <v>150</v>
      </c>
    </row>
    <row r="5" spans="1:23" ht="40.5">
      <c r="B5" s="10" t="s">
        <v>290</v>
      </c>
      <c r="C5" s="11">
        <v>43801</v>
      </c>
      <c r="D5" s="10">
        <v>252000</v>
      </c>
      <c r="E5" s="10">
        <v>60000</v>
      </c>
      <c r="F5" s="10">
        <v>450</v>
      </c>
      <c r="H5" s="38">
        <v>10959</v>
      </c>
      <c r="V5" s="10" t="s">
        <v>286</v>
      </c>
      <c r="W5" s="12" t="s">
        <v>291</v>
      </c>
    </row>
    <row r="6" spans="1:23" ht="45" customHeight="1">
      <c r="B6" s="10" t="s">
        <v>505</v>
      </c>
      <c r="C6" s="11">
        <v>43948</v>
      </c>
      <c r="D6" s="10">
        <v>350000</v>
      </c>
      <c r="E6" s="10">
        <v>85000</v>
      </c>
      <c r="F6" s="10">
        <v>900</v>
      </c>
      <c r="H6" s="38">
        <v>10959</v>
      </c>
      <c r="V6" s="12" t="s">
        <v>506</v>
      </c>
    </row>
    <row r="7" spans="1:23" ht="13.5">
      <c r="B7" s="10" t="s">
        <v>574</v>
      </c>
      <c r="C7" s="11">
        <v>43986</v>
      </c>
      <c r="H7" s="38">
        <v>10959</v>
      </c>
      <c r="V7" s="10" t="s">
        <v>575</v>
      </c>
    </row>
    <row r="8" spans="1:23" ht="45" customHeight="1">
      <c r="B8" s="10" t="s">
        <v>576</v>
      </c>
      <c r="C8" s="11">
        <v>43986</v>
      </c>
      <c r="H8" s="38">
        <v>10959</v>
      </c>
      <c r="V8" s="10" t="s">
        <v>319</v>
      </c>
    </row>
    <row r="9" spans="1:23" ht="13.5">
      <c r="B9" s="10" t="s">
        <v>577</v>
      </c>
      <c r="C9" s="11">
        <v>43986</v>
      </c>
      <c r="H9" s="38">
        <v>10959</v>
      </c>
      <c r="V9" s="10" t="s">
        <v>319</v>
      </c>
    </row>
    <row r="10" spans="1:23" ht="27">
      <c r="B10" s="10" t="s">
        <v>142</v>
      </c>
      <c r="C10" s="11">
        <v>43987</v>
      </c>
      <c r="D10" s="10">
        <v>93000</v>
      </c>
      <c r="H10" s="38">
        <v>26963</v>
      </c>
      <c r="K10" s="12" t="s">
        <v>116</v>
      </c>
      <c r="L10" s="10">
        <v>133.6</v>
      </c>
      <c r="M10" s="10">
        <v>75.209999999999994</v>
      </c>
      <c r="N10" s="10">
        <v>147.54</v>
      </c>
      <c r="O10" s="10">
        <v>138.41999999999999</v>
      </c>
      <c r="R10" s="10">
        <v>0</v>
      </c>
      <c r="S10" s="10">
        <v>0</v>
      </c>
      <c r="V10" s="12" t="s">
        <v>1575</v>
      </c>
    </row>
    <row r="11" spans="1:23" ht="40.5">
      <c r="B11" s="12" t="s">
        <v>391</v>
      </c>
      <c r="C11" s="11">
        <v>43987</v>
      </c>
      <c r="D11" s="10" t="e">
        <f>#REF!*#REF!</f>
        <v>#REF!</v>
      </c>
      <c r="E11" s="10">
        <f>500+3500+1000</f>
        <v>5000</v>
      </c>
      <c r="F11" s="10">
        <f>35+10+50+32</f>
        <v>127</v>
      </c>
      <c r="H11" s="38">
        <v>10959</v>
      </c>
      <c r="L11" s="10">
        <v>126.5</v>
      </c>
      <c r="V11" s="10" t="s">
        <v>247</v>
      </c>
      <c r="W11" s="12" t="s">
        <v>595</v>
      </c>
    </row>
    <row r="12" spans="1:23" ht="27">
      <c r="B12" s="10" t="s">
        <v>140</v>
      </c>
      <c r="C12" s="11">
        <v>43987</v>
      </c>
      <c r="D12" s="10" t="e">
        <f>#REF!*#REF!</f>
        <v>#REF!</v>
      </c>
      <c r="H12" s="38">
        <v>35520</v>
      </c>
      <c r="K12" s="12" t="s">
        <v>112</v>
      </c>
      <c r="L12" s="10">
        <v>146.4</v>
      </c>
      <c r="M12" s="10">
        <v>81.900000000000006</v>
      </c>
      <c r="N12" s="10">
        <v>245.7</v>
      </c>
      <c r="O12" s="10">
        <v>163.80000000000001</v>
      </c>
      <c r="P12" s="36">
        <v>0.55940000000000001</v>
      </c>
      <c r="Q12" s="36">
        <v>1.1188</v>
      </c>
      <c r="R12" s="10">
        <v>1</v>
      </c>
      <c r="S12" s="10">
        <v>0</v>
      </c>
      <c r="V12" s="12" t="s">
        <v>242</v>
      </c>
      <c r="W12" s="12" t="s">
        <v>141</v>
      </c>
    </row>
    <row r="13" spans="1:23" ht="54">
      <c r="B13" s="10" t="s">
        <v>105</v>
      </c>
      <c r="C13" s="11">
        <v>43987</v>
      </c>
      <c r="D13" s="10">
        <v>135000</v>
      </c>
      <c r="E13" s="10">
        <v>82700</v>
      </c>
      <c r="H13" s="38">
        <v>10959</v>
      </c>
      <c r="V13" s="10" t="s">
        <v>149</v>
      </c>
      <c r="W13" s="12" t="s">
        <v>320</v>
      </c>
    </row>
    <row r="14" spans="1:23" ht="45" customHeight="1">
      <c r="B14" s="10" t="s">
        <v>304</v>
      </c>
      <c r="C14" s="11">
        <v>43987</v>
      </c>
      <c r="D14" s="10" t="e">
        <f>#REF!*#REF!</f>
        <v>#REF!</v>
      </c>
      <c r="H14" s="38">
        <v>10959</v>
      </c>
      <c r="L14" s="10">
        <v>166.9</v>
      </c>
      <c r="V14" s="10" t="s">
        <v>562</v>
      </c>
    </row>
    <row r="15" spans="1:23" ht="45" customHeight="1">
      <c r="B15" s="10" t="s">
        <v>106</v>
      </c>
      <c r="C15" s="11">
        <v>43987</v>
      </c>
      <c r="D15" s="10">
        <v>165000</v>
      </c>
      <c r="E15" s="10">
        <v>36000</v>
      </c>
      <c r="F15" s="10">
        <v>355</v>
      </c>
      <c r="H15" s="38">
        <v>40840</v>
      </c>
      <c r="L15" s="10">
        <v>143.1</v>
      </c>
      <c r="M15" s="10">
        <v>85.78</v>
      </c>
      <c r="N15" s="10">
        <v>285.86</v>
      </c>
      <c r="O15" s="10">
        <v>285.86</v>
      </c>
      <c r="P15" s="36">
        <v>0.59940000000000004</v>
      </c>
      <c r="Q15" s="36">
        <v>1.9976</v>
      </c>
      <c r="R15" s="10">
        <v>4</v>
      </c>
      <c r="S15" s="10">
        <v>0</v>
      </c>
      <c r="V15" s="10" t="s">
        <v>68</v>
      </c>
      <c r="W15" s="12" t="s">
        <v>237</v>
      </c>
    </row>
    <row r="16" spans="1:23" ht="40.5">
      <c r="B16" s="10" t="s">
        <v>107</v>
      </c>
      <c r="C16" s="11">
        <v>43987</v>
      </c>
      <c r="D16" s="10">
        <v>170000</v>
      </c>
      <c r="E16" s="10">
        <v>74000</v>
      </c>
      <c r="F16" s="10">
        <v>190</v>
      </c>
      <c r="G16" s="10">
        <v>45</v>
      </c>
      <c r="H16" s="38">
        <v>43409</v>
      </c>
      <c r="L16" s="10">
        <v>125.6</v>
      </c>
      <c r="M16" s="10">
        <v>72.319999999999993</v>
      </c>
      <c r="N16" s="10">
        <v>241.69</v>
      </c>
      <c r="O16" s="10">
        <v>241.69</v>
      </c>
      <c r="P16" s="36">
        <v>0.57579999999999998</v>
      </c>
      <c r="Q16" s="36">
        <v>1.9242999999999999</v>
      </c>
      <c r="R16" s="10">
        <v>3</v>
      </c>
      <c r="S16" s="10">
        <v>1</v>
      </c>
      <c r="V16" s="12" t="s">
        <v>1576</v>
      </c>
      <c r="W16" s="12" t="s">
        <v>518</v>
      </c>
    </row>
    <row r="17" spans="2:23" ht="45" customHeight="1">
      <c r="B17" s="10" t="s">
        <v>555</v>
      </c>
      <c r="C17" s="11">
        <v>43987</v>
      </c>
      <c r="D17" s="10">
        <v>175000</v>
      </c>
      <c r="E17" s="10">
        <v>16500</v>
      </c>
      <c r="F17" s="10">
        <v>350</v>
      </c>
      <c r="H17" s="38">
        <v>10959</v>
      </c>
      <c r="K17" s="12" t="s">
        <v>556</v>
      </c>
      <c r="L17" s="10">
        <v>165</v>
      </c>
      <c r="M17" s="10">
        <v>82.14</v>
      </c>
      <c r="N17" s="10">
        <v>490.62</v>
      </c>
      <c r="O17" s="10">
        <v>342.66</v>
      </c>
      <c r="P17" s="36">
        <v>0.49780000000000002</v>
      </c>
      <c r="Q17" s="36">
        <v>2.0767000000000002</v>
      </c>
      <c r="T17" s="10" t="b">
        <v>0</v>
      </c>
      <c r="W17" s="12" t="s">
        <v>557</v>
      </c>
    </row>
    <row r="18" spans="2:23" ht="45" customHeight="1">
      <c r="B18" s="10" t="s">
        <v>109</v>
      </c>
      <c r="C18" s="11">
        <v>43987</v>
      </c>
      <c r="D18" s="10">
        <v>177000</v>
      </c>
      <c r="E18" s="10">
        <v>16000</v>
      </c>
      <c r="F18" s="10">
        <v>325</v>
      </c>
      <c r="H18" s="38">
        <v>34250</v>
      </c>
      <c r="K18" s="10" t="s">
        <v>110</v>
      </c>
      <c r="L18" s="10">
        <v>110.75</v>
      </c>
      <c r="M18" s="10">
        <v>65.52</v>
      </c>
      <c r="N18" s="10">
        <v>228.51</v>
      </c>
      <c r="O18" s="10">
        <v>180.99</v>
      </c>
      <c r="P18" s="36">
        <v>0.59160000000000001</v>
      </c>
      <c r="Q18" s="36">
        <v>1.6342000000000001</v>
      </c>
      <c r="R18" s="10">
        <v>0</v>
      </c>
      <c r="S18" s="10">
        <v>0</v>
      </c>
      <c r="V18" s="10" t="s">
        <v>1577</v>
      </c>
      <c r="W18" s="12" t="s">
        <v>111</v>
      </c>
    </row>
    <row r="19" spans="2:23" ht="45" customHeight="1">
      <c r="B19" s="10" t="s">
        <v>300</v>
      </c>
      <c r="C19" s="11">
        <v>43987</v>
      </c>
      <c r="D19" s="10">
        <v>210000</v>
      </c>
      <c r="E19" s="10">
        <f>18000+18000+25000+18000+25000+18000+25000+35000</f>
        <v>182000</v>
      </c>
      <c r="F19" s="10">
        <v>0</v>
      </c>
      <c r="H19" s="38">
        <v>43746</v>
      </c>
      <c r="K19" s="12" t="s">
        <v>112</v>
      </c>
      <c r="L19" s="10">
        <v>137.5</v>
      </c>
      <c r="M19" s="10">
        <v>77.930000000000007</v>
      </c>
      <c r="N19" s="10">
        <v>243.5</v>
      </c>
      <c r="O19" s="10">
        <v>243.5</v>
      </c>
      <c r="P19" s="36">
        <v>0.56679999999999997</v>
      </c>
      <c r="Q19" s="36">
        <v>1.7708999999999999</v>
      </c>
      <c r="R19" s="10">
        <v>3</v>
      </c>
      <c r="V19" s="10" t="s">
        <v>150</v>
      </c>
      <c r="W19" s="12" t="s">
        <v>301</v>
      </c>
    </row>
    <row r="20" spans="2:23" ht="45" customHeight="1">
      <c r="B20" s="12" t="s">
        <v>250</v>
      </c>
      <c r="C20" s="11">
        <v>43987</v>
      </c>
      <c r="D20" s="10">
        <v>212000</v>
      </c>
      <c r="E20" s="10">
        <v>93000</v>
      </c>
      <c r="G20" s="10" t="s">
        <v>131</v>
      </c>
      <c r="H20" s="38">
        <v>43573</v>
      </c>
      <c r="K20" s="12" t="s">
        <v>256</v>
      </c>
      <c r="L20" s="10">
        <v>147.1</v>
      </c>
      <c r="S20" s="10">
        <v>1</v>
      </c>
      <c r="V20" s="10" t="s">
        <v>254</v>
      </c>
      <c r="W20" s="12" t="s">
        <v>251</v>
      </c>
    </row>
    <row r="21" spans="2:23" ht="45" customHeight="1">
      <c r="B21" s="10" t="s">
        <v>172</v>
      </c>
      <c r="C21" s="11">
        <v>43987</v>
      </c>
      <c r="D21" s="10">
        <v>220000</v>
      </c>
      <c r="E21" s="10">
        <v>77000</v>
      </c>
      <c r="F21" s="10">
        <v>45</v>
      </c>
      <c r="H21" s="38">
        <v>41303</v>
      </c>
      <c r="S21" s="10">
        <v>0</v>
      </c>
      <c r="V21" s="10" t="s">
        <v>173</v>
      </c>
      <c r="W21" s="12" t="s">
        <v>174</v>
      </c>
    </row>
    <row r="22" spans="2:23" ht="45" customHeight="1">
      <c r="B22" s="10" t="s">
        <v>302</v>
      </c>
      <c r="C22" s="11">
        <v>43987</v>
      </c>
      <c r="D22" s="10">
        <v>220000</v>
      </c>
      <c r="E22" s="10">
        <f>1000+17000+12000+15000+19000+18500+20000+20000+15000</f>
        <v>137500</v>
      </c>
      <c r="H22" s="38">
        <v>43685</v>
      </c>
      <c r="K22" s="12" t="s">
        <v>256</v>
      </c>
      <c r="L22" s="10">
        <v>188.1</v>
      </c>
      <c r="M22" s="10">
        <v>105.2</v>
      </c>
      <c r="N22" s="10">
        <v>422.22</v>
      </c>
      <c r="O22" s="10">
        <v>281.77999999999997</v>
      </c>
      <c r="P22" s="36">
        <v>0.55930000000000002</v>
      </c>
      <c r="Q22" s="36">
        <v>1.498</v>
      </c>
      <c r="R22" s="10">
        <v>5</v>
      </c>
      <c r="S22" s="10" t="s">
        <v>9</v>
      </c>
      <c r="V22" s="10" t="s">
        <v>150</v>
      </c>
      <c r="W22" s="12" t="s">
        <v>303</v>
      </c>
    </row>
    <row r="23" spans="2:23" ht="45" customHeight="1">
      <c r="B23" s="10" t="s">
        <v>292</v>
      </c>
      <c r="C23" s="11">
        <v>43987</v>
      </c>
      <c r="D23" s="10">
        <v>225000</v>
      </c>
      <c r="E23" s="10">
        <v>100000</v>
      </c>
      <c r="F23" s="10">
        <v>370</v>
      </c>
      <c r="G23" s="10">
        <v>70</v>
      </c>
      <c r="H23" s="38">
        <v>10959</v>
      </c>
      <c r="V23" s="10" t="s">
        <v>286</v>
      </c>
      <c r="W23" s="12" t="s">
        <v>293</v>
      </c>
    </row>
    <row r="24" spans="2:23" ht="45" customHeight="1">
      <c r="B24" s="10" t="s">
        <v>285</v>
      </c>
      <c r="C24" s="11">
        <v>43987</v>
      </c>
      <c r="D24" s="10">
        <v>230000</v>
      </c>
      <c r="E24" s="10">
        <v>34000</v>
      </c>
      <c r="F24" s="10">
        <v>490</v>
      </c>
      <c r="H24" s="38">
        <v>10959</v>
      </c>
      <c r="V24" s="10" t="s">
        <v>286</v>
      </c>
      <c r="W24" s="12" t="s">
        <v>287</v>
      </c>
    </row>
    <row r="25" spans="2:23" ht="45" customHeight="1">
      <c r="B25" s="10" t="s">
        <v>438</v>
      </c>
      <c r="C25" s="11">
        <v>43987</v>
      </c>
      <c r="D25" s="10">
        <v>243000</v>
      </c>
      <c r="E25" s="10">
        <v>60000</v>
      </c>
      <c r="F25" s="10">
        <v>20</v>
      </c>
      <c r="H25" s="38">
        <v>10959</v>
      </c>
      <c r="L25" s="10">
        <v>267.8</v>
      </c>
      <c r="V25" s="10" t="s">
        <v>439</v>
      </c>
      <c r="W25" s="10" t="s">
        <v>440</v>
      </c>
    </row>
    <row r="26" spans="2:23" s="57" customFormat="1" ht="13.5">
      <c r="B26" s="57" t="s">
        <v>283</v>
      </c>
      <c r="C26" s="58">
        <v>44557</v>
      </c>
      <c r="D26" s="57">
        <v>255000</v>
      </c>
      <c r="E26" s="57">
        <v>100000</v>
      </c>
      <c r="F26" s="57">
        <v>85</v>
      </c>
      <c r="H26" s="59">
        <v>43544</v>
      </c>
      <c r="P26" s="69"/>
      <c r="Q26" s="69"/>
      <c r="V26" s="57" t="s">
        <v>284</v>
      </c>
      <c r="W26" s="57" t="s">
        <v>2284</v>
      </c>
    </row>
    <row r="27" spans="2:23" ht="45" customHeight="1">
      <c r="B27" s="10" t="s">
        <v>117</v>
      </c>
      <c r="C27" s="11">
        <v>43987</v>
      </c>
      <c r="D27" s="10">
        <v>255000</v>
      </c>
      <c r="H27" s="38">
        <v>43691</v>
      </c>
      <c r="K27" s="12" t="s">
        <v>112</v>
      </c>
      <c r="L27" s="10">
        <v>160.4</v>
      </c>
      <c r="M27" s="10">
        <v>96.12</v>
      </c>
      <c r="N27" s="10">
        <v>319.25</v>
      </c>
      <c r="O27" s="10">
        <v>319.25</v>
      </c>
      <c r="P27" s="36">
        <v>0.59930000000000005</v>
      </c>
      <c r="Q27" s="36">
        <v>1.9903</v>
      </c>
      <c r="R27" s="10">
        <v>4</v>
      </c>
      <c r="S27" s="10">
        <v>1</v>
      </c>
      <c r="V27" s="10" t="s">
        <v>118</v>
      </c>
    </row>
    <row r="28" spans="2:23" ht="45" customHeight="1">
      <c r="B28" s="12" t="s">
        <v>280</v>
      </c>
      <c r="C28" s="11">
        <v>43987</v>
      </c>
      <c r="D28" s="10">
        <v>260000</v>
      </c>
      <c r="E28" s="10">
        <v>8000</v>
      </c>
      <c r="F28" s="10">
        <v>700</v>
      </c>
      <c r="H28" s="38">
        <v>32461</v>
      </c>
      <c r="K28" s="12" t="s">
        <v>112</v>
      </c>
      <c r="L28" s="10">
        <v>152.1</v>
      </c>
      <c r="V28" s="10" t="s">
        <v>281</v>
      </c>
    </row>
    <row r="29" spans="2:23" ht="45" customHeight="1">
      <c r="B29" s="10" t="s">
        <v>411</v>
      </c>
      <c r="C29" s="11">
        <v>43987</v>
      </c>
      <c r="D29" s="10">
        <v>270000</v>
      </c>
      <c r="E29" s="10">
        <v>74000</v>
      </c>
      <c r="F29" s="10">
        <v>385</v>
      </c>
      <c r="H29" s="38">
        <v>34222</v>
      </c>
      <c r="L29" s="10">
        <v>154.80000000000001</v>
      </c>
      <c r="M29" s="10">
        <v>76.88</v>
      </c>
      <c r="N29" s="10">
        <v>493.57</v>
      </c>
      <c r="O29" s="10">
        <v>384.4</v>
      </c>
      <c r="P29" s="36">
        <v>0.49659999999999999</v>
      </c>
      <c r="Q29" s="36">
        <v>2.4832000000000001</v>
      </c>
      <c r="R29" s="10">
        <v>4</v>
      </c>
      <c r="S29" s="10">
        <v>0</v>
      </c>
      <c r="V29" s="10" t="s">
        <v>412</v>
      </c>
      <c r="W29" s="12" t="s">
        <v>413</v>
      </c>
    </row>
    <row r="30" spans="2:23" ht="68.25" customHeight="1">
      <c r="B30" s="10" t="s">
        <v>294</v>
      </c>
      <c r="C30" s="11">
        <v>43987</v>
      </c>
      <c r="D30" s="10">
        <v>280000</v>
      </c>
      <c r="E30" s="10">
        <v>205000</v>
      </c>
      <c r="F30" s="10">
        <v>175</v>
      </c>
      <c r="H30" s="38">
        <v>10959</v>
      </c>
      <c r="V30" s="10" t="s">
        <v>286</v>
      </c>
      <c r="W30" s="12" t="s">
        <v>295</v>
      </c>
    </row>
    <row r="31" spans="2:23" ht="45" customHeight="1">
      <c r="B31" s="10" t="s">
        <v>282</v>
      </c>
      <c r="C31" s="11">
        <v>43987</v>
      </c>
      <c r="D31" s="10">
        <v>290000</v>
      </c>
      <c r="E31" s="10">
        <v>150000</v>
      </c>
      <c r="F31" s="10">
        <v>0</v>
      </c>
      <c r="H31" s="38">
        <v>10960</v>
      </c>
      <c r="L31" s="10">
        <v>262.2</v>
      </c>
      <c r="V31" s="10" t="s">
        <v>177</v>
      </c>
    </row>
    <row r="32" spans="2:23" ht="70.5" customHeight="1">
      <c r="B32" s="10" t="s">
        <v>507</v>
      </c>
      <c r="C32" s="11">
        <v>43987</v>
      </c>
      <c r="D32" s="10">
        <v>290000</v>
      </c>
      <c r="E32" s="10">
        <v>23800</v>
      </c>
      <c r="F32" s="10">
        <v>896</v>
      </c>
      <c r="H32" s="38">
        <v>10961</v>
      </c>
      <c r="L32" s="10">
        <v>182.8</v>
      </c>
      <c r="V32" s="10" t="s">
        <v>508</v>
      </c>
    </row>
    <row r="33" spans="2:23" ht="45" customHeight="1">
      <c r="B33" s="10" t="s">
        <v>217</v>
      </c>
      <c r="C33" s="11">
        <v>43987</v>
      </c>
      <c r="D33" s="10">
        <v>300000</v>
      </c>
      <c r="E33" s="10">
        <v>107000</v>
      </c>
      <c r="F33" s="10">
        <v>460</v>
      </c>
      <c r="G33" s="10">
        <v>32</v>
      </c>
      <c r="H33" s="38">
        <v>10962</v>
      </c>
      <c r="K33" s="12" t="s">
        <v>218</v>
      </c>
      <c r="L33" s="10">
        <f>82+144</f>
        <v>226</v>
      </c>
      <c r="V33" s="12" t="s">
        <v>1578</v>
      </c>
      <c r="W33" s="12" t="s">
        <v>266</v>
      </c>
    </row>
    <row r="34" spans="2:23" ht="195" customHeight="1">
      <c r="B34" s="10" t="s">
        <v>511</v>
      </c>
      <c r="C34" s="11">
        <v>43987</v>
      </c>
      <c r="D34" s="10">
        <v>300000</v>
      </c>
      <c r="F34" s="10">
        <v>355</v>
      </c>
      <c r="H34" s="38">
        <v>42826</v>
      </c>
      <c r="V34" s="10" t="s">
        <v>512</v>
      </c>
    </row>
    <row r="35" spans="2:23" ht="45" customHeight="1">
      <c r="B35" s="10" t="s">
        <v>296</v>
      </c>
      <c r="C35" s="11">
        <v>43987</v>
      </c>
      <c r="D35" s="10">
        <v>305000</v>
      </c>
      <c r="E35" s="10">
        <v>185000</v>
      </c>
      <c r="F35" s="10">
        <v>170</v>
      </c>
      <c r="G35" s="10">
        <v>80</v>
      </c>
      <c r="H35" s="38">
        <v>10962</v>
      </c>
      <c r="V35" s="10" t="s">
        <v>286</v>
      </c>
      <c r="W35" s="12" t="s">
        <v>297</v>
      </c>
    </row>
    <row r="36" spans="2:23" ht="108">
      <c r="B36" s="10" t="s">
        <v>288</v>
      </c>
      <c r="C36" s="11">
        <v>43987</v>
      </c>
      <c r="D36" s="10">
        <v>314000</v>
      </c>
      <c r="E36" s="10">
        <v>30000</v>
      </c>
      <c r="F36" s="10">
        <v>480</v>
      </c>
      <c r="H36" s="38">
        <v>10962</v>
      </c>
      <c r="K36" s="10" t="s">
        <v>124</v>
      </c>
      <c r="V36" s="10" t="s">
        <v>286</v>
      </c>
      <c r="W36" s="12" t="s">
        <v>289</v>
      </c>
    </row>
    <row r="37" spans="2:23" ht="45" customHeight="1">
      <c r="B37" s="10" t="s">
        <v>214</v>
      </c>
      <c r="C37" s="11">
        <v>43987</v>
      </c>
      <c r="D37" s="10">
        <v>315000</v>
      </c>
      <c r="E37" s="10">
        <v>200000</v>
      </c>
      <c r="F37" s="10">
        <v>85</v>
      </c>
      <c r="H37" s="38">
        <v>43034</v>
      </c>
      <c r="K37" s="12" t="s">
        <v>112</v>
      </c>
      <c r="L37" s="10">
        <v>240</v>
      </c>
      <c r="V37" s="10" t="s">
        <v>215</v>
      </c>
      <c r="W37" s="12" t="s">
        <v>299</v>
      </c>
    </row>
    <row r="38" spans="2:23" ht="45" customHeight="1">
      <c r="B38" s="12" t="s">
        <v>252</v>
      </c>
      <c r="C38" s="11">
        <v>43987</v>
      </c>
      <c r="D38" s="10">
        <v>330000</v>
      </c>
      <c r="E38" s="10">
        <v>220000</v>
      </c>
      <c r="F38" s="10">
        <v>300</v>
      </c>
      <c r="H38" s="38">
        <v>43179</v>
      </c>
      <c r="K38" s="12" t="s">
        <v>256</v>
      </c>
      <c r="L38" s="10">
        <v>284.94</v>
      </c>
      <c r="S38" s="10">
        <v>1</v>
      </c>
      <c r="V38" s="10" t="s">
        <v>255</v>
      </c>
      <c r="W38" s="12" t="s">
        <v>253</v>
      </c>
    </row>
    <row r="39" spans="2:23" ht="45" customHeight="1">
      <c r="B39" s="12" t="s">
        <v>125</v>
      </c>
      <c r="C39" s="11">
        <v>43987</v>
      </c>
      <c r="D39" s="10">
        <v>520000</v>
      </c>
      <c r="E39" s="10">
        <v>56500</v>
      </c>
      <c r="F39" s="10">
        <v>1640</v>
      </c>
      <c r="H39" s="38">
        <v>33500</v>
      </c>
      <c r="K39" s="10" t="s">
        <v>124</v>
      </c>
      <c r="L39" s="10">
        <v>215.5</v>
      </c>
      <c r="M39" s="10">
        <v>107.48</v>
      </c>
      <c r="N39" s="10">
        <v>723.65</v>
      </c>
      <c r="O39" s="10">
        <v>559.08000000000004</v>
      </c>
      <c r="P39" s="36">
        <f>M39/L39</f>
        <v>0.49874709976798148</v>
      </c>
      <c r="Q39" s="36">
        <f>O39/L39</f>
        <v>2.5943387470997683</v>
      </c>
      <c r="R39" s="10">
        <v>4</v>
      </c>
      <c r="S39" s="10">
        <v>0</v>
      </c>
      <c r="T39" s="10" t="b">
        <v>0</v>
      </c>
      <c r="V39" s="10" t="s">
        <v>126</v>
      </c>
      <c r="W39" s="12" t="s">
        <v>127</v>
      </c>
    </row>
    <row r="40" spans="2:23" ht="45" customHeight="1">
      <c r="B40" s="12" t="s">
        <v>123</v>
      </c>
      <c r="C40" s="11">
        <v>43987</v>
      </c>
      <c r="D40" s="10">
        <v>360000</v>
      </c>
      <c r="E40" s="12">
        <v>178000</v>
      </c>
      <c r="F40" s="12">
        <v>530</v>
      </c>
      <c r="G40" s="12">
        <v>113</v>
      </c>
      <c r="H40" s="38">
        <v>42922</v>
      </c>
      <c r="I40" s="12"/>
      <c r="J40" s="12"/>
      <c r="K40" s="12" t="s">
        <v>116</v>
      </c>
      <c r="L40" s="10">
        <v>222.8</v>
      </c>
      <c r="M40" s="10">
        <v>110.8</v>
      </c>
      <c r="N40" s="10">
        <v>556.49</v>
      </c>
      <c r="O40" s="10">
        <v>556.49</v>
      </c>
      <c r="P40" s="36">
        <f>M40/L40</f>
        <v>0.4973070017953321</v>
      </c>
      <c r="Q40" s="36">
        <f>O40/L40</f>
        <v>2.4977109515260323</v>
      </c>
      <c r="R40" s="10">
        <v>6</v>
      </c>
      <c r="S40" s="10">
        <v>1</v>
      </c>
      <c r="V40" s="10" t="s">
        <v>1579</v>
      </c>
      <c r="W40" s="12" t="s">
        <v>168</v>
      </c>
    </row>
    <row r="41" spans="2:23" ht="45" customHeight="1">
      <c r="B41" s="10" t="s">
        <v>513</v>
      </c>
      <c r="C41" s="11">
        <v>43987</v>
      </c>
      <c r="D41" s="10">
        <v>400000</v>
      </c>
      <c r="E41" s="10">
        <v>13000</v>
      </c>
      <c r="F41" s="10">
        <v>40</v>
      </c>
      <c r="H41" s="38">
        <v>10962</v>
      </c>
      <c r="V41" s="10" t="s">
        <v>514</v>
      </c>
    </row>
    <row r="42" spans="2:23" ht="13.5">
      <c r="B42" s="10" t="s">
        <v>509</v>
      </c>
      <c r="C42" s="11">
        <v>43987</v>
      </c>
      <c r="D42" s="10">
        <v>410000</v>
      </c>
      <c r="F42" s="10">
        <v>860</v>
      </c>
      <c r="H42" s="38">
        <v>10963</v>
      </c>
      <c r="V42" s="10" t="s">
        <v>360</v>
      </c>
      <c r="W42" s="10" t="s">
        <v>510</v>
      </c>
    </row>
    <row r="43" spans="2:23" ht="45" customHeight="1">
      <c r="B43" s="10" t="s">
        <v>226</v>
      </c>
      <c r="C43" s="11">
        <v>43987</v>
      </c>
      <c r="D43" s="10" t="e">
        <f>#REF!*#REF!</f>
        <v>#REF!</v>
      </c>
      <c r="H43" s="38">
        <v>10964</v>
      </c>
      <c r="K43" s="12" t="s">
        <v>227</v>
      </c>
      <c r="L43" s="10">
        <f>501.4+54.8</f>
        <v>556.19999999999993</v>
      </c>
      <c r="T43" s="10" t="b">
        <v>0</v>
      </c>
      <c r="V43" s="10" t="s">
        <v>228</v>
      </c>
      <c r="W43" s="12" t="s">
        <v>229</v>
      </c>
    </row>
    <row r="44" spans="2:23" ht="45" customHeight="1">
      <c r="B44" s="10" t="s">
        <v>432</v>
      </c>
      <c r="C44" s="11">
        <v>43987</v>
      </c>
      <c r="D44" s="10">
        <v>450000</v>
      </c>
      <c r="H44" s="38">
        <v>10965</v>
      </c>
      <c r="W44" s="10" t="s">
        <v>435</v>
      </c>
    </row>
    <row r="45" spans="2:23" ht="27">
      <c r="B45" s="12" t="s">
        <v>1109</v>
      </c>
      <c r="C45" s="11">
        <v>43987</v>
      </c>
      <c r="D45" s="10">
        <v>450000</v>
      </c>
      <c r="H45" s="38">
        <v>10966</v>
      </c>
      <c r="T45" s="10" t="b">
        <v>0</v>
      </c>
      <c r="V45" s="10" t="s">
        <v>547</v>
      </c>
      <c r="W45" s="10" t="s">
        <v>1580</v>
      </c>
    </row>
    <row r="46" spans="2:23" ht="45" customHeight="1">
      <c r="B46" s="10" t="s">
        <v>130</v>
      </c>
      <c r="C46" s="11">
        <v>43987</v>
      </c>
      <c r="D46" s="10">
        <v>630000</v>
      </c>
      <c r="E46" s="10">
        <v>19000</v>
      </c>
      <c r="F46" s="10">
        <v>2050</v>
      </c>
      <c r="G46" s="12" t="s">
        <v>131</v>
      </c>
      <c r="H46" s="38">
        <v>32011</v>
      </c>
      <c r="I46" s="12"/>
      <c r="J46" s="12"/>
      <c r="K46" s="12" t="s">
        <v>116</v>
      </c>
      <c r="L46" s="10">
        <v>497</v>
      </c>
      <c r="M46" s="10">
        <v>243</v>
      </c>
      <c r="N46" s="10">
        <v>1171.08</v>
      </c>
      <c r="O46" s="10">
        <v>901.62</v>
      </c>
      <c r="P46" s="36">
        <f>M46/L46</f>
        <v>0.48893360160965793</v>
      </c>
      <c r="Q46" s="36">
        <f>O46/L46</f>
        <v>1.8141247484909457</v>
      </c>
      <c r="R46" s="10">
        <v>6</v>
      </c>
      <c r="S46" s="10">
        <v>0</v>
      </c>
      <c r="V46" s="10" t="s">
        <v>579</v>
      </c>
      <c r="W46" s="12" t="s">
        <v>132</v>
      </c>
    </row>
    <row r="47" spans="2:23" ht="121.5">
      <c r="B47" s="10" t="s">
        <v>129</v>
      </c>
      <c r="C47" s="11">
        <v>43987</v>
      </c>
      <c r="D47" s="10">
        <v>645000</v>
      </c>
      <c r="E47" s="10">
        <v>10000</v>
      </c>
      <c r="F47" s="10">
        <v>1480</v>
      </c>
      <c r="H47" s="10" t="s">
        <v>1612</v>
      </c>
      <c r="K47" s="10" t="s">
        <v>110</v>
      </c>
      <c r="L47" s="10">
        <v>266.10000000000002</v>
      </c>
      <c r="M47" s="10">
        <v>131.99</v>
      </c>
      <c r="N47" s="10">
        <v>976.07</v>
      </c>
      <c r="O47" s="10">
        <v>791.15</v>
      </c>
      <c r="P47" s="36">
        <f>M47/L47</f>
        <v>0.49601653513716648</v>
      </c>
      <c r="Q47" s="36">
        <f>O47/L47</f>
        <v>2.9731304021044718</v>
      </c>
      <c r="R47" s="10">
        <v>8</v>
      </c>
      <c r="S47" s="10">
        <v>1</v>
      </c>
      <c r="V47" s="12" t="s">
        <v>170</v>
      </c>
      <c r="W47" s="12" t="s">
        <v>171</v>
      </c>
    </row>
    <row r="48" spans="2:23" ht="54">
      <c r="B48" s="10" t="s">
        <v>213</v>
      </c>
      <c r="C48" s="11">
        <v>43987</v>
      </c>
      <c r="D48" s="10">
        <v>730000</v>
      </c>
      <c r="E48" s="10">
        <v>632000</v>
      </c>
      <c r="H48" s="38">
        <v>10966</v>
      </c>
      <c r="K48" s="10" t="s">
        <v>124</v>
      </c>
      <c r="L48" s="10">
        <v>237.4</v>
      </c>
      <c r="W48" s="12" t="s">
        <v>216</v>
      </c>
    </row>
    <row r="49" spans="2:23" ht="27">
      <c r="B49" s="10" t="s">
        <v>6</v>
      </c>
      <c r="C49" s="11">
        <v>43987</v>
      </c>
      <c r="D49" s="10">
        <v>1300000</v>
      </c>
      <c r="E49" s="10">
        <v>74000</v>
      </c>
      <c r="F49" s="10">
        <v>3160</v>
      </c>
      <c r="G49" s="10">
        <v>840</v>
      </c>
      <c r="H49" s="38">
        <v>36990</v>
      </c>
      <c r="K49" s="12" t="s">
        <v>116</v>
      </c>
      <c r="L49" s="10">
        <v>591.1</v>
      </c>
      <c r="M49" s="10">
        <v>350.38</v>
      </c>
      <c r="N49" s="10">
        <v>2062.5100000000002</v>
      </c>
      <c r="O49" s="10">
        <v>1766.13</v>
      </c>
      <c r="P49" s="36">
        <f>M49/L49</f>
        <v>0.59275926239215015</v>
      </c>
      <c r="Q49" s="36">
        <f>O49/L49</f>
        <v>2.9878700727457286</v>
      </c>
      <c r="R49" s="10">
        <v>18</v>
      </c>
      <c r="S49" s="10">
        <v>1</v>
      </c>
      <c r="V49" s="10" t="s">
        <v>150</v>
      </c>
    </row>
    <row r="50" spans="2:23" ht="13.5">
      <c r="B50" s="10" t="s">
        <v>304</v>
      </c>
      <c r="C50" s="11">
        <v>43987</v>
      </c>
      <c r="H50" s="38">
        <v>10966</v>
      </c>
      <c r="V50" s="10" t="s">
        <v>113</v>
      </c>
      <c r="W50" s="10" t="s">
        <v>305</v>
      </c>
    </row>
    <row r="51" spans="2:23" ht="13.5">
      <c r="B51" s="10" t="s">
        <v>309</v>
      </c>
      <c r="C51" s="11">
        <v>43987</v>
      </c>
      <c r="H51" s="38">
        <v>10966</v>
      </c>
      <c r="V51" s="10" t="s">
        <v>113</v>
      </c>
    </row>
    <row r="52" spans="2:23" ht="27">
      <c r="B52" s="10" t="s">
        <v>135</v>
      </c>
      <c r="C52" s="11">
        <v>43987</v>
      </c>
      <c r="E52" s="10">
        <v>91500</v>
      </c>
      <c r="F52" s="10">
        <v>167</v>
      </c>
      <c r="H52" s="38">
        <v>35334</v>
      </c>
      <c r="K52" s="12" t="s">
        <v>116</v>
      </c>
      <c r="L52" s="10">
        <v>237.7</v>
      </c>
      <c r="M52" s="10">
        <v>124.8</v>
      </c>
      <c r="N52" s="10">
        <v>497.95</v>
      </c>
      <c r="O52" s="10">
        <v>373.15</v>
      </c>
      <c r="P52" s="36">
        <v>0.59650000000000003</v>
      </c>
      <c r="Q52" s="36">
        <v>1.7834000000000001</v>
      </c>
      <c r="R52" s="10">
        <v>4</v>
      </c>
      <c r="S52" s="10">
        <v>0</v>
      </c>
      <c r="V52" s="10" t="s">
        <v>136</v>
      </c>
      <c r="W52" s="10" t="s">
        <v>151</v>
      </c>
    </row>
    <row r="53" spans="2:23" ht="121.5">
      <c r="B53" s="10" t="s">
        <v>152</v>
      </c>
      <c r="C53" s="11">
        <v>43987</v>
      </c>
      <c r="H53" s="38">
        <v>35382</v>
      </c>
      <c r="K53" s="12" t="s">
        <v>116</v>
      </c>
      <c r="L53" s="10">
        <v>204.6</v>
      </c>
      <c r="M53" s="10">
        <v>118.51</v>
      </c>
      <c r="N53" s="10">
        <v>513.67999999999995</v>
      </c>
      <c r="O53" s="10">
        <v>397.22</v>
      </c>
      <c r="P53" s="36">
        <v>0.58860000000000001</v>
      </c>
      <c r="Q53" s="36">
        <v>1.9605999999999999</v>
      </c>
      <c r="R53" s="10">
        <v>4</v>
      </c>
      <c r="S53" s="10">
        <v>0</v>
      </c>
      <c r="V53" s="10" t="s">
        <v>153</v>
      </c>
      <c r="W53" s="12" t="s">
        <v>139</v>
      </c>
    </row>
    <row r="54" spans="2:23" ht="13.5">
      <c r="B54" s="12" t="s">
        <v>272</v>
      </c>
      <c r="C54" s="11">
        <v>43987</v>
      </c>
      <c r="H54" s="38">
        <v>10966</v>
      </c>
      <c r="K54" s="10" t="s">
        <v>124</v>
      </c>
      <c r="V54" s="10" t="s">
        <v>150</v>
      </c>
      <c r="W54" s="12"/>
    </row>
    <row r="55" spans="2:23" ht="27">
      <c r="B55" s="12" t="s">
        <v>580</v>
      </c>
      <c r="C55" s="11">
        <v>43987</v>
      </c>
      <c r="H55" s="38">
        <v>10966</v>
      </c>
      <c r="K55" s="10" t="s">
        <v>124</v>
      </c>
      <c r="V55" s="12" t="s">
        <v>1581</v>
      </c>
    </row>
    <row r="56" spans="2:23" ht="13.5">
      <c r="B56" s="10" t="s">
        <v>307</v>
      </c>
      <c r="C56" s="11">
        <v>43987</v>
      </c>
      <c r="H56" s="38">
        <v>10966</v>
      </c>
      <c r="K56" s="10" t="s">
        <v>308</v>
      </c>
      <c r="V56" s="10" t="s">
        <v>1582</v>
      </c>
    </row>
    <row r="57" spans="2:23" ht="13.5">
      <c r="B57" s="10" t="s">
        <v>596</v>
      </c>
      <c r="C57" s="11">
        <v>44004</v>
      </c>
      <c r="D57" s="10">
        <v>100000</v>
      </c>
      <c r="E57" s="10">
        <v>47000</v>
      </c>
      <c r="F57" s="10">
        <v>0</v>
      </c>
      <c r="H57" s="38">
        <v>10966</v>
      </c>
      <c r="L57" s="10">
        <v>124</v>
      </c>
      <c r="V57" s="10" t="s">
        <v>597</v>
      </c>
      <c r="W57" s="10" t="s">
        <v>598</v>
      </c>
    </row>
    <row r="58" spans="2:23" ht="27">
      <c r="B58" s="10" t="s">
        <v>612</v>
      </c>
      <c r="C58" s="11">
        <v>44009</v>
      </c>
      <c r="H58" s="38">
        <v>10966</v>
      </c>
      <c r="V58" s="12" t="s">
        <v>613</v>
      </c>
      <c r="W58" s="10" t="s">
        <v>614</v>
      </c>
    </row>
    <row r="59" spans="2:23" ht="27">
      <c r="B59" s="10" t="s">
        <v>456</v>
      </c>
      <c r="C59" s="11">
        <v>44063</v>
      </c>
      <c r="D59" s="10">
        <v>280000</v>
      </c>
      <c r="E59" s="10">
        <v>191000</v>
      </c>
      <c r="F59" s="10">
        <v>325</v>
      </c>
      <c r="G59" s="10" t="s">
        <v>169</v>
      </c>
      <c r="H59" s="38">
        <v>43462</v>
      </c>
      <c r="K59" s="12" t="s">
        <v>112</v>
      </c>
      <c r="L59" s="10">
        <v>235.75</v>
      </c>
      <c r="M59" s="10">
        <v>141.25</v>
      </c>
      <c r="N59" s="10">
        <v>415.71</v>
      </c>
      <c r="O59" s="10">
        <v>415.71</v>
      </c>
      <c r="P59" s="36">
        <v>0.59919999999999995</v>
      </c>
      <c r="Q59" s="36">
        <v>1.7634000000000001</v>
      </c>
      <c r="R59" s="10">
        <v>6</v>
      </c>
      <c r="S59" s="10">
        <v>1</v>
      </c>
      <c r="V59" s="12" t="s">
        <v>1583</v>
      </c>
      <c r="W59" s="12" t="s">
        <v>457</v>
      </c>
    </row>
    <row r="60" spans="2:23" ht="40.5">
      <c r="B60" s="10" t="s">
        <v>175</v>
      </c>
      <c r="C60" s="11">
        <v>44082</v>
      </c>
      <c r="D60" s="10">
        <v>200000</v>
      </c>
      <c r="E60" s="10">
        <v>61000</v>
      </c>
      <c r="F60" s="10">
        <v>380</v>
      </c>
      <c r="G60" s="10">
        <v>10</v>
      </c>
      <c r="H60" s="38">
        <v>32896</v>
      </c>
      <c r="K60" s="12" t="s">
        <v>116</v>
      </c>
      <c r="L60" s="10">
        <v>165.6</v>
      </c>
      <c r="M60" s="10">
        <v>81.099999999999994</v>
      </c>
      <c r="N60" s="10">
        <v>422.32</v>
      </c>
      <c r="P60" s="36">
        <v>0.49569999999999997</v>
      </c>
      <c r="Q60" s="36">
        <v>1.9174</v>
      </c>
      <c r="R60" s="10">
        <v>2</v>
      </c>
      <c r="S60" s="10">
        <v>0</v>
      </c>
      <c r="T60" s="10" t="b">
        <v>0</v>
      </c>
      <c r="V60" s="12" t="s">
        <v>755</v>
      </c>
      <c r="W60" s="12" t="s">
        <v>568</v>
      </c>
    </row>
    <row r="61" spans="2:23" ht="13.5">
      <c r="B61" s="12" t="s">
        <v>2281</v>
      </c>
      <c r="C61" s="11">
        <v>44097</v>
      </c>
      <c r="D61" s="10">
        <v>600000</v>
      </c>
      <c r="E61" s="10">
        <v>10000</v>
      </c>
      <c r="F61" s="10">
        <v>1000</v>
      </c>
      <c r="H61" s="38">
        <v>10966</v>
      </c>
      <c r="V61" s="12" t="s">
        <v>2282</v>
      </c>
    </row>
    <row r="62" spans="2:23" ht="13.5">
      <c r="B62" s="10" t="s">
        <v>782</v>
      </c>
      <c r="C62" s="11">
        <v>44098</v>
      </c>
      <c r="D62" s="10">
        <v>180000</v>
      </c>
      <c r="E62" s="10">
        <v>53000</v>
      </c>
      <c r="F62" s="10">
        <v>310</v>
      </c>
      <c r="H62" s="38">
        <v>10966</v>
      </c>
      <c r="V62" s="10" t="s">
        <v>150</v>
      </c>
    </row>
    <row r="63" spans="2:23" ht="13.5">
      <c r="B63" s="10" t="s">
        <v>855</v>
      </c>
      <c r="C63" s="11">
        <v>44117</v>
      </c>
      <c r="D63" s="10">
        <v>750000</v>
      </c>
      <c r="H63" s="38">
        <v>10966</v>
      </c>
      <c r="K63" s="10" t="s">
        <v>124</v>
      </c>
      <c r="V63" s="10" t="s">
        <v>150</v>
      </c>
    </row>
    <row r="64" spans="2:23" ht="13.5">
      <c r="B64" s="10" t="s">
        <v>853</v>
      </c>
      <c r="C64" s="11">
        <v>44117</v>
      </c>
      <c r="H64" s="38">
        <v>10966</v>
      </c>
      <c r="K64" s="10" t="s">
        <v>232</v>
      </c>
      <c r="V64" s="10" t="s">
        <v>150</v>
      </c>
      <c r="W64" s="10" t="s">
        <v>854</v>
      </c>
    </row>
    <row r="65" spans="2:23" ht="13.5">
      <c r="B65" s="10" t="s">
        <v>873</v>
      </c>
      <c r="C65" s="11">
        <v>44119</v>
      </c>
      <c r="D65" s="10">
        <v>190000</v>
      </c>
      <c r="E65" s="10">
        <v>21000</v>
      </c>
      <c r="F65" s="10">
        <v>235</v>
      </c>
      <c r="H65" s="38">
        <v>10966</v>
      </c>
      <c r="V65" s="10" t="s">
        <v>875</v>
      </c>
      <c r="W65" s="10" t="s">
        <v>874</v>
      </c>
    </row>
    <row r="66" spans="2:23" ht="27">
      <c r="B66" s="10" t="s">
        <v>971</v>
      </c>
      <c r="C66" s="11">
        <v>44142</v>
      </c>
      <c r="D66" s="10">
        <v>198000</v>
      </c>
      <c r="E66" s="10">
        <v>45500</v>
      </c>
      <c r="F66" s="10">
        <v>390</v>
      </c>
      <c r="H66" s="38">
        <v>33623</v>
      </c>
      <c r="K66" s="12" t="s">
        <v>112</v>
      </c>
      <c r="M66" s="10">
        <v>97.08</v>
      </c>
      <c r="N66" s="10">
        <v>478.06</v>
      </c>
      <c r="O66" s="10">
        <v>354.13</v>
      </c>
      <c r="P66" s="36">
        <v>0.49780000000000002</v>
      </c>
      <c r="Q66" s="36">
        <v>1.8161</v>
      </c>
      <c r="V66" s="10" t="s">
        <v>972</v>
      </c>
    </row>
    <row r="67" spans="2:23" ht="13.5">
      <c r="B67" s="10" t="s">
        <v>1062</v>
      </c>
      <c r="C67" s="11">
        <v>44182</v>
      </c>
      <c r="D67" s="10">
        <v>210000</v>
      </c>
      <c r="E67" s="10">
        <v>48000</v>
      </c>
      <c r="F67" s="10">
        <v>265</v>
      </c>
      <c r="H67" s="38">
        <v>10966</v>
      </c>
      <c r="T67" s="10" t="b">
        <v>0</v>
      </c>
      <c r="W67" s="10" t="s">
        <v>1063</v>
      </c>
    </row>
    <row r="68" spans="2:23" ht="27">
      <c r="B68" s="10" t="s">
        <v>108</v>
      </c>
      <c r="C68" s="11">
        <v>44190</v>
      </c>
      <c r="D68" s="10">
        <v>170000</v>
      </c>
      <c r="E68" s="10">
        <v>67500</v>
      </c>
      <c r="F68" s="10">
        <v>137</v>
      </c>
      <c r="G68" s="10">
        <v>35</v>
      </c>
      <c r="H68" s="38">
        <v>41577</v>
      </c>
      <c r="L68" s="10">
        <v>119.3</v>
      </c>
      <c r="M68" s="10">
        <v>67.41</v>
      </c>
      <c r="N68" s="10">
        <v>174.46</v>
      </c>
      <c r="O68" s="10">
        <v>174.46</v>
      </c>
      <c r="P68" s="36">
        <v>0.57469999999999999</v>
      </c>
      <c r="Q68" s="36">
        <v>1.4873000000000001</v>
      </c>
      <c r="R68" s="10">
        <v>3</v>
      </c>
      <c r="S68" s="10">
        <v>0</v>
      </c>
      <c r="V68" s="12" t="s">
        <v>1112</v>
      </c>
      <c r="W68" s="12" t="s">
        <v>584</v>
      </c>
    </row>
    <row r="69" spans="2:23" ht="27">
      <c r="B69" s="10" t="s">
        <v>166</v>
      </c>
      <c r="C69" s="11">
        <v>44190</v>
      </c>
      <c r="D69" s="10">
        <v>200000</v>
      </c>
      <c r="E69" s="10">
        <v>115000</v>
      </c>
      <c r="F69" s="10">
        <v>40</v>
      </c>
      <c r="G69" s="10">
        <v>47</v>
      </c>
      <c r="H69" s="38">
        <v>43756</v>
      </c>
      <c r="K69" s="12" t="s">
        <v>112</v>
      </c>
      <c r="L69" s="10">
        <v>145.5</v>
      </c>
      <c r="M69" s="10">
        <v>83.3</v>
      </c>
      <c r="N69" s="10">
        <v>242.2</v>
      </c>
      <c r="O69" s="10">
        <v>242.2</v>
      </c>
      <c r="P69" s="36">
        <v>0.57250000000000001</v>
      </c>
      <c r="Q69" s="36">
        <v>1.6646000000000001</v>
      </c>
      <c r="S69" s="10" t="s">
        <v>9</v>
      </c>
      <c r="V69" s="10" t="s">
        <v>167</v>
      </c>
    </row>
    <row r="70" spans="2:23" ht="27">
      <c r="B70" s="10" t="s">
        <v>458</v>
      </c>
      <c r="C70" s="11">
        <v>44190</v>
      </c>
      <c r="D70" s="10">
        <v>240000</v>
      </c>
      <c r="E70" s="10">
        <v>131500</v>
      </c>
      <c r="F70" s="10">
        <v>218</v>
      </c>
      <c r="G70" s="10">
        <v>80</v>
      </c>
      <c r="H70" s="38">
        <v>43683</v>
      </c>
      <c r="K70" s="12" t="s">
        <v>256</v>
      </c>
      <c r="L70" s="10">
        <v>161.9</v>
      </c>
      <c r="M70" s="10">
        <v>89.87</v>
      </c>
      <c r="N70" s="10">
        <v>242.14</v>
      </c>
      <c r="O70" s="10">
        <v>242.14</v>
      </c>
      <c r="P70" s="36">
        <v>0.55510000000000004</v>
      </c>
      <c r="Q70" s="36">
        <v>1.4956</v>
      </c>
      <c r="R70" s="10">
        <v>5</v>
      </c>
      <c r="S70" s="10">
        <v>1</v>
      </c>
      <c r="V70" s="12" t="s">
        <v>1583</v>
      </c>
      <c r="W70" s="10" t="s">
        <v>459</v>
      </c>
    </row>
    <row r="71" spans="2:23" ht="27">
      <c r="B71" s="12" t="s">
        <v>119</v>
      </c>
      <c r="C71" s="11">
        <v>44190</v>
      </c>
      <c r="D71" s="10">
        <v>350000</v>
      </c>
      <c r="E71" s="10">
        <v>65000</v>
      </c>
      <c r="F71" s="12" t="s">
        <v>120</v>
      </c>
      <c r="H71" s="38">
        <v>10966</v>
      </c>
      <c r="V71" s="10" t="s">
        <v>121</v>
      </c>
      <c r="W71" s="10" t="s">
        <v>122</v>
      </c>
    </row>
    <row r="72" spans="2:23" ht="13.5">
      <c r="B72" s="10" t="s">
        <v>336</v>
      </c>
      <c r="C72" s="11">
        <v>44190</v>
      </c>
      <c r="D72" s="10">
        <v>500000</v>
      </c>
      <c r="H72" s="38">
        <v>10966</v>
      </c>
      <c r="W72" s="10" t="s">
        <v>338</v>
      </c>
    </row>
    <row r="73" spans="2:23" ht="27">
      <c r="B73" s="10" t="s">
        <v>352</v>
      </c>
      <c r="C73" s="11">
        <v>44190</v>
      </c>
      <c r="D73" s="10">
        <v>575000</v>
      </c>
      <c r="H73" s="38">
        <v>10966</v>
      </c>
      <c r="L73" s="10">
        <v>380.2</v>
      </c>
      <c r="V73" s="10" t="s">
        <v>1495</v>
      </c>
      <c r="W73" s="12" t="s">
        <v>2146</v>
      </c>
    </row>
    <row r="74" spans="2:23" ht="27">
      <c r="B74" s="12" t="s">
        <v>205</v>
      </c>
      <c r="C74" s="11">
        <v>44190</v>
      </c>
      <c r="D74" s="10">
        <v>720000</v>
      </c>
      <c r="E74" s="10">
        <v>600000</v>
      </c>
      <c r="H74" s="38">
        <v>10966</v>
      </c>
      <c r="V74" s="10" t="s">
        <v>373</v>
      </c>
      <c r="W74" s="10" t="s">
        <v>374</v>
      </c>
    </row>
    <row r="75" spans="2:23" ht="27">
      <c r="B75" s="10" t="s">
        <v>133</v>
      </c>
      <c r="C75" s="11">
        <v>44190</v>
      </c>
      <c r="H75" s="38">
        <v>33055</v>
      </c>
      <c r="K75" s="12" t="s">
        <v>116</v>
      </c>
      <c r="L75" s="10">
        <v>152.4</v>
      </c>
      <c r="M75" s="10">
        <v>66.91</v>
      </c>
      <c r="N75" s="10">
        <v>211.5</v>
      </c>
      <c r="O75" s="10">
        <v>133.82</v>
      </c>
      <c r="P75" s="36">
        <v>0.49969999999999998</v>
      </c>
      <c r="Q75" s="36">
        <v>0.99939999999999996</v>
      </c>
      <c r="R75" s="10">
        <v>0</v>
      </c>
      <c r="S75" s="10">
        <v>0</v>
      </c>
      <c r="V75" s="10" t="s">
        <v>113</v>
      </c>
      <c r="W75" s="10" t="s">
        <v>387</v>
      </c>
    </row>
    <row r="76" spans="2:23" ht="13.5">
      <c r="B76" s="10" t="s">
        <v>134</v>
      </c>
      <c r="C76" s="11">
        <v>44190</v>
      </c>
      <c r="H76" s="38">
        <v>25840</v>
      </c>
      <c r="L76" s="10">
        <v>176.5</v>
      </c>
      <c r="M76" s="10">
        <v>73.930000000000007</v>
      </c>
      <c r="N76" s="10">
        <v>97.37</v>
      </c>
      <c r="O76" s="10">
        <v>73.930000000000007</v>
      </c>
      <c r="R76" s="10">
        <v>0</v>
      </c>
      <c r="S76" s="10">
        <v>0</v>
      </c>
      <c r="V76" s="10" t="s">
        <v>113</v>
      </c>
    </row>
    <row r="77" spans="2:23" ht="27">
      <c r="B77" s="10" t="s">
        <v>448</v>
      </c>
      <c r="C77" s="11">
        <v>44190</v>
      </c>
      <c r="H77" s="38">
        <v>10966</v>
      </c>
      <c r="V77" s="12" t="s">
        <v>450</v>
      </c>
      <c r="W77" s="10" t="s">
        <v>449</v>
      </c>
    </row>
    <row r="78" spans="2:23" ht="13.5">
      <c r="B78" s="10" t="s">
        <v>1128</v>
      </c>
      <c r="C78" s="11">
        <v>44196</v>
      </c>
      <c r="D78" s="10">
        <v>127000</v>
      </c>
      <c r="H78" s="38">
        <v>10966</v>
      </c>
      <c r="W78" s="10" t="s">
        <v>1129</v>
      </c>
    </row>
    <row r="79" spans="2:23" ht="27">
      <c r="B79" s="10" t="s">
        <v>495</v>
      </c>
      <c r="C79" s="11">
        <v>44211</v>
      </c>
      <c r="D79" s="10">
        <v>320000</v>
      </c>
      <c r="E79" s="10">
        <v>144000</v>
      </c>
      <c r="F79" s="10">
        <v>360</v>
      </c>
      <c r="G79" s="10" t="s">
        <v>169</v>
      </c>
      <c r="H79" s="38">
        <v>10966</v>
      </c>
      <c r="V79" s="10" t="s">
        <v>496</v>
      </c>
      <c r="W79" s="12" t="s">
        <v>1178</v>
      </c>
    </row>
    <row r="80" spans="2:23" ht="13.5">
      <c r="B80" s="10" t="s">
        <v>1211</v>
      </c>
      <c r="C80" s="11">
        <v>44224</v>
      </c>
      <c r="E80" s="10">
        <v>80000</v>
      </c>
      <c r="H80" s="38">
        <v>10966</v>
      </c>
      <c r="V80" s="10" t="s">
        <v>875</v>
      </c>
      <c r="W80" s="10" t="s">
        <v>1212</v>
      </c>
    </row>
    <row r="81" spans="2:23" ht="13.5">
      <c r="B81" s="10" t="s">
        <v>1262</v>
      </c>
      <c r="C81" s="11">
        <v>44246</v>
      </c>
      <c r="D81" s="10">
        <v>100000</v>
      </c>
      <c r="E81" s="10">
        <v>8000</v>
      </c>
      <c r="F81" s="10">
        <v>200</v>
      </c>
      <c r="H81" s="38">
        <v>10966</v>
      </c>
      <c r="V81" s="10" t="s">
        <v>1264</v>
      </c>
      <c r="W81" s="10" t="s">
        <v>1263</v>
      </c>
    </row>
    <row r="82" spans="2:23" ht="54">
      <c r="B82" s="10" t="s">
        <v>1261</v>
      </c>
      <c r="C82" s="11">
        <v>44246</v>
      </c>
      <c r="D82" s="10">
        <v>150000</v>
      </c>
      <c r="E82" s="10">
        <v>47000</v>
      </c>
      <c r="F82" s="10">
        <v>115</v>
      </c>
      <c r="H82" s="38">
        <v>35849</v>
      </c>
      <c r="L82" s="10">
        <v>135.69999999999999</v>
      </c>
      <c r="V82" s="10" t="s">
        <v>1259</v>
      </c>
      <c r="W82" s="12" t="s">
        <v>1265</v>
      </c>
    </row>
    <row r="83" spans="2:23" s="42" customFormat="1" ht="27">
      <c r="B83" s="42" t="s">
        <v>1260</v>
      </c>
      <c r="C83" s="43">
        <v>44567</v>
      </c>
      <c r="D83" s="42">
        <v>275000</v>
      </c>
      <c r="E83" s="42">
        <v>132000</v>
      </c>
      <c r="F83" s="42">
        <v>20</v>
      </c>
      <c r="H83" s="49">
        <v>42755</v>
      </c>
      <c r="I83" s="42">
        <v>5</v>
      </c>
      <c r="J83" s="42">
        <v>0</v>
      </c>
      <c r="L83" s="42">
        <v>170.9</v>
      </c>
      <c r="M83" s="42">
        <v>100.1</v>
      </c>
      <c r="N83" s="42">
        <v>341.57</v>
      </c>
      <c r="O83" s="42">
        <v>341.57</v>
      </c>
      <c r="P83" s="78">
        <v>0.5857</v>
      </c>
      <c r="Q83" s="78">
        <v>1.9986999999999999</v>
      </c>
      <c r="R83" s="42">
        <v>4</v>
      </c>
      <c r="S83" s="42">
        <v>1</v>
      </c>
      <c r="T83" s="42" t="b">
        <v>1</v>
      </c>
      <c r="U83" s="42" t="b">
        <v>0</v>
      </c>
      <c r="V83" s="16" t="s">
        <v>2280</v>
      </c>
      <c r="W83" s="16" t="s">
        <v>2285</v>
      </c>
    </row>
    <row r="84" spans="2:23" ht="27">
      <c r="B84" s="12" t="s">
        <v>115</v>
      </c>
      <c r="C84" s="39">
        <v>44325</v>
      </c>
      <c r="D84" s="10">
        <v>200000</v>
      </c>
      <c r="E84" s="10">
        <v>95000</v>
      </c>
      <c r="F84" s="10">
        <v>40</v>
      </c>
      <c r="G84" s="10">
        <v>50</v>
      </c>
      <c r="H84" s="38">
        <v>34895</v>
      </c>
      <c r="L84" s="10">
        <v>190.1</v>
      </c>
      <c r="M84" s="10">
        <v>114.05</v>
      </c>
      <c r="N84" s="10">
        <v>418.88</v>
      </c>
      <c r="O84" s="10">
        <v>312.05</v>
      </c>
      <c r="P84" s="36">
        <v>0.59899999999999998</v>
      </c>
      <c r="Q84" s="36">
        <v>1.6415</v>
      </c>
      <c r="R84" s="10">
        <v>3</v>
      </c>
      <c r="S84" s="10">
        <v>0</v>
      </c>
      <c r="V84" s="12" t="s">
        <v>1585</v>
      </c>
      <c r="W84" s="12" t="s">
        <v>20</v>
      </c>
    </row>
    <row r="85" spans="2:23" ht="81">
      <c r="B85" s="10" t="s">
        <v>164</v>
      </c>
      <c r="C85" s="11">
        <v>44325</v>
      </c>
      <c r="D85" s="10">
        <v>90000</v>
      </c>
      <c r="E85" s="10">
        <f>6000+7000+6000+5000+5300</f>
        <v>29300</v>
      </c>
      <c r="F85" s="10">
        <v>50</v>
      </c>
      <c r="G85" s="10">
        <v>0</v>
      </c>
      <c r="H85" s="38">
        <v>34333</v>
      </c>
      <c r="K85" s="12" t="s">
        <v>112</v>
      </c>
      <c r="L85" s="10">
        <v>113.7</v>
      </c>
      <c r="M85" s="10">
        <v>65.959999999999994</v>
      </c>
      <c r="N85" s="10">
        <v>176.12</v>
      </c>
      <c r="O85" s="10">
        <v>119.54</v>
      </c>
      <c r="P85" s="36">
        <v>0.59670000000000001</v>
      </c>
      <c r="Q85" s="36">
        <v>1.0812999999999999</v>
      </c>
      <c r="R85" s="10">
        <v>1</v>
      </c>
      <c r="S85" s="10">
        <v>0</v>
      </c>
      <c r="V85" s="12" t="s">
        <v>1586</v>
      </c>
      <c r="W85" s="12" t="s">
        <v>1587</v>
      </c>
    </row>
    <row r="86" spans="2:23" ht="54">
      <c r="B86" s="40" t="s">
        <v>384</v>
      </c>
      <c r="C86" s="11">
        <v>44325</v>
      </c>
      <c r="D86" s="10">
        <v>96000</v>
      </c>
      <c r="E86" s="10">
        <v>23500</v>
      </c>
      <c r="F86" s="10">
        <v>68</v>
      </c>
      <c r="H86" s="38">
        <v>10966</v>
      </c>
      <c r="K86" s="12" t="s">
        <v>112</v>
      </c>
      <c r="L86" s="10">
        <v>121.7</v>
      </c>
      <c r="V86" s="12" t="s">
        <v>419</v>
      </c>
      <c r="W86" s="12" t="s">
        <v>420</v>
      </c>
    </row>
    <row r="87" spans="2:23" ht="67.5">
      <c r="B87" s="10" t="s">
        <v>40</v>
      </c>
      <c r="C87" s="11">
        <v>44325</v>
      </c>
      <c r="D87" s="10">
        <v>100000</v>
      </c>
      <c r="H87" s="38">
        <v>25625</v>
      </c>
      <c r="K87" s="12" t="s">
        <v>112</v>
      </c>
      <c r="L87" s="10">
        <v>139.80000000000001</v>
      </c>
      <c r="M87" s="10">
        <v>62.88</v>
      </c>
      <c r="N87" s="10">
        <v>132.18</v>
      </c>
      <c r="O87" s="10">
        <v>119.58</v>
      </c>
      <c r="R87" s="10">
        <v>0</v>
      </c>
      <c r="S87" s="10">
        <v>0</v>
      </c>
      <c r="V87" s="12" t="s">
        <v>1588</v>
      </c>
      <c r="W87" s="12" t="s">
        <v>386</v>
      </c>
    </row>
    <row r="88" spans="2:23" ht="67.5">
      <c r="B88" s="10" t="s">
        <v>230</v>
      </c>
      <c r="C88" s="11">
        <v>44325</v>
      </c>
      <c r="D88" s="10" t="e">
        <f>#REF!*#REF!</f>
        <v>#REF!</v>
      </c>
      <c r="H88" s="38">
        <v>10966</v>
      </c>
      <c r="L88" s="10">
        <v>191.4</v>
      </c>
      <c r="V88" s="12" t="s">
        <v>1589</v>
      </c>
      <c r="W88" s="12" t="s">
        <v>231</v>
      </c>
    </row>
    <row r="89" spans="2:23" ht="121.5">
      <c r="B89" s="10" t="s">
        <v>540</v>
      </c>
      <c r="C89" s="11">
        <v>44325</v>
      </c>
      <c r="D89" s="10">
        <v>420000</v>
      </c>
      <c r="H89" s="38">
        <v>10966</v>
      </c>
      <c r="V89" s="12" t="s">
        <v>552</v>
      </c>
      <c r="W89" s="12" t="s">
        <v>551</v>
      </c>
    </row>
    <row r="90" spans="2:23" ht="27">
      <c r="B90" s="12" t="s">
        <v>128</v>
      </c>
      <c r="C90" s="11">
        <v>44325</v>
      </c>
      <c r="D90" s="10">
        <v>520000</v>
      </c>
      <c r="E90" s="10">
        <v>24910</v>
      </c>
      <c r="F90" s="10">
        <v>1920</v>
      </c>
      <c r="G90" s="10">
        <v>220</v>
      </c>
      <c r="H90" s="38">
        <v>42689</v>
      </c>
      <c r="K90" s="12" t="s">
        <v>112</v>
      </c>
      <c r="L90" s="10">
        <v>230.5</v>
      </c>
      <c r="M90" s="10">
        <v>138.01</v>
      </c>
      <c r="N90" s="10">
        <v>740.36</v>
      </c>
      <c r="O90" s="10">
        <v>434.95</v>
      </c>
      <c r="P90" s="36">
        <f>M90/L90</f>
        <v>0.59874186550976138</v>
      </c>
      <c r="Q90" s="36">
        <f>O90/L90</f>
        <v>1.8869848156182212</v>
      </c>
      <c r="R90" s="10">
        <v>8</v>
      </c>
      <c r="S90" s="10">
        <v>1</v>
      </c>
      <c r="V90" s="12" t="s">
        <v>1590</v>
      </c>
    </row>
    <row r="91" spans="2:23" ht="40.5">
      <c r="B91" s="10" t="s">
        <v>176</v>
      </c>
      <c r="C91" s="11">
        <v>44325</v>
      </c>
      <c r="D91" s="10">
        <v>70000</v>
      </c>
      <c r="H91" s="38">
        <v>26464</v>
      </c>
      <c r="L91" s="10">
        <v>119.3</v>
      </c>
      <c r="T91" s="10" t="b">
        <v>0</v>
      </c>
      <c r="V91" s="12" t="s">
        <v>409</v>
      </c>
      <c r="W91" s="12" t="s">
        <v>410</v>
      </c>
    </row>
    <row r="92" spans="2:23" ht="27">
      <c r="B92" s="10" t="s">
        <v>137</v>
      </c>
      <c r="C92" s="11">
        <v>44325</v>
      </c>
      <c r="V92" s="12" t="s">
        <v>1591</v>
      </c>
      <c r="W92" s="12" t="s">
        <v>313</v>
      </c>
    </row>
    <row r="93" spans="2:23" ht="27">
      <c r="B93" s="10" t="s">
        <v>138</v>
      </c>
      <c r="C93" s="11">
        <v>44325</v>
      </c>
      <c r="V93" s="12" t="s">
        <v>1591</v>
      </c>
      <c r="W93" s="12" t="s">
        <v>313</v>
      </c>
    </row>
    <row r="94" spans="2:23" ht="27">
      <c r="B94" s="10" t="s">
        <v>1613</v>
      </c>
      <c r="C94" s="11">
        <v>44333</v>
      </c>
      <c r="D94" s="10">
        <v>118500</v>
      </c>
      <c r="E94" s="10">
        <v>6300</v>
      </c>
      <c r="F94" s="10">
        <v>120</v>
      </c>
      <c r="V94" s="10" t="s">
        <v>1617</v>
      </c>
      <c r="W94" s="12" t="s">
        <v>1614</v>
      </c>
    </row>
    <row r="95" spans="2:23" ht="27">
      <c r="B95" s="10" t="s">
        <v>1615</v>
      </c>
      <c r="C95" s="11">
        <v>44333</v>
      </c>
      <c r="D95" s="10">
        <v>170000</v>
      </c>
      <c r="E95" s="10">
        <v>49500</v>
      </c>
      <c r="F95" s="10">
        <v>0</v>
      </c>
      <c r="G95" s="10">
        <v>0</v>
      </c>
      <c r="I95" s="10">
        <v>2</v>
      </c>
      <c r="J95" s="10">
        <v>1</v>
      </c>
      <c r="K95" s="12" t="s">
        <v>1619</v>
      </c>
      <c r="L95" s="10">
        <v>163.1</v>
      </c>
      <c r="V95" s="10" t="s">
        <v>1616</v>
      </c>
      <c r="W95" s="10" t="s">
        <v>1618</v>
      </c>
    </row>
    <row r="96" spans="2:23" ht="27">
      <c r="B96" s="10" t="s">
        <v>1649</v>
      </c>
      <c r="C96" s="11">
        <v>44337</v>
      </c>
      <c r="D96" s="10">
        <v>360000</v>
      </c>
      <c r="E96" s="10">
        <v>8000</v>
      </c>
      <c r="F96" s="10">
        <v>700</v>
      </c>
      <c r="V96" s="12" t="s">
        <v>1650</v>
      </c>
    </row>
    <row r="97" spans="1:23" ht="27">
      <c r="B97" s="10" t="s">
        <v>1651</v>
      </c>
      <c r="C97" s="11">
        <v>44337</v>
      </c>
      <c r="D97" s="10">
        <v>610000</v>
      </c>
      <c r="E97" s="10">
        <v>22000</v>
      </c>
      <c r="F97" s="10">
        <v>1300</v>
      </c>
      <c r="V97" s="12" t="s">
        <v>1650</v>
      </c>
    </row>
    <row r="98" spans="1:23" ht="27">
      <c r="B98" s="10" t="s">
        <v>1652</v>
      </c>
      <c r="C98" s="11">
        <v>44337</v>
      </c>
      <c r="D98" s="10">
        <v>230000</v>
      </c>
      <c r="E98" s="10">
        <v>10000</v>
      </c>
      <c r="F98" s="10">
        <v>800</v>
      </c>
      <c r="V98" s="12" t="s">
        <v>1650</v>
      </c>
    </row>
    <row r="99" spans="1:23" ht="27">
      <c r="B99" s="10" t="s">
        <v>1653</v>
      </c>
      <c r="C99" s="11">
        <v>44337</v>
      </c>
      <c r="D99" s="10">
        <v>93200</v>
      </c>
      <c r="E99" s="10">
        <v>5000</v>
      </c>
      <c r="F99" s="10">
        <v>250</v>
      </c>
      <c r="V99" s="12" t="s">
        <v>1650</v>
      </c>
    </row>
    <row r="100" spans="1:23" ht="94.5">
      <c r="B100" s="10" t="s">
        <v>234</v>
      </c>
      <c r="C100" s="11">
        <v>44340</v>
      </c>
      <c r="D100" s="10">
        <v>290000</v>
      </c>
      <c r="E100" s="10">
        <v>130000</v>
      </c>
      <c r="F100" s="10">
        <v>300</v>
      </c>
      <c r="G100" s="10">
        <v>55</v>
      </c>
      <c r="H100" s="38">
        <v>10966</v>
      </c>
      <c r="L100" s="10">
        <v>165</v>
      </c>
      <c r="U100" s="10" t="b">
        <v>1</v>
      </c>
      <c r="V100" s="12" t="s">
        <v>504</v>
      </c>
      <c r="W100" s="12" t="s">
        <v>503</v>
      </c>
    </row>
    <row r="101" spans="1:23" ht="54">
      <c r="B101" s="10" t="s">
        <v>1290</v>
      </c>
      <c r="C101" s="11">
        <v>44405</v>
      </c>
      <c r="D101" s="10">
        <v>143500</v>
      </c>
      <c r="E101" s="10">
        <v>36000</v>
      </c>
      <c r="F101" s="10">
        <v>40</v>
      </c>
      <c r="H101" s="38">
        <v>35744</v>
      </c>
      <c r="L101" s="10">
        <v>135.19999999999999</v>
      </c>
      <c r="S101" s="10" t="s">
        <v>1292</v>
      </c>
      <c r="U101" s="10" t="b">
        <v>0</v>
      </c>
      <c r="V101" s="12" t="s">
        <v>1293</v>
      </c>
      <c r="W101" s="12" t="s">
        <v>1771</v>
      </c>
    </row>
    <row r="102" spans="1:23" ht="54">
      <c r="B102" s="10" t="s">
        <v>548</v>
      </c>
      <c r="C102" s="11">
        <v>44538</v>
      </c>
      <c r="D102" s="10">
        <v>167000</v>
      </c>
      <c r="E102" s="10">
        <v>79000</v>
      </c>
      <c r="F102" s="10">
        <v>100</v>
      </c>
      <c r="H102" s="38">
        <v>43103</v>
      </c>
      <c r="L102" s="10">
        <v>134.19999999999999</v>
      </c>
      <c r="U102" s="10" t="b">
        <v>0</v>
      </c>
      <c r="V102" s="12" t="s">
        <v>558</v>
      </c>
      <c r="W102" s="12" t="s">
        <v>1281</v>
      </c>
    </row>
    <row r="103" spans="1:23" ht="27">
      <c r="B103" s="10" t="s">
        <v>1780</v>
      </c>
      <c r="C103" s="11">
        <v>44406</v>
      </c>
      <c r="D103" s="10">
        <v>180000</v>
      </c>
      <c r="E103" s="10">
        <v>21400</v>
      </c>
      <c r="F103" s="10">
        <v>205</v>
      </c>
      <c r="G103" s="10">
        <v>6</v>
      </c>
      <c r="H103" s="38">
        <v>35261</v>
      </c>
      <c r="I103" s="10">
        <v>3</v>
      </c>
      <c r="J103" s="10">
        <v>1</v>
      </c>
      <c r="K103" s="12" t="s">
        <v>112</v>
      </c>
      <c r="L103" s="10">
        <v>146.80000000000001</v>
      </c>
      <c r="M103" s="10">
        <v>77.31</v>
      </c>
      <c r="N103" s="10">
        <v>291.91000000000003</v>
      </c>
      <c r="O103" s="10">
        <v>215.35</v>
      </c>
      <c r="P103" s="36">
        <v>0.59560000000000002</v>
      </c>
      <c r="Q103" s="36">
        <v>1.6591</v>
      </c>
      <c r="R103" s="10">
        <v>2</v>
      </c>
      <c r="S103" s="10" t="b">
        <v>0</v>
      </c>
      <c r="T103" s="10" t="b">
        <v>1</v>
      </c>
      <c r="U103" s="10" t="b">
        <v>0</v>
      </c>
      <c r="V103" s="10" t="s">
        <v>1781</v>
      </c>
      <c r="W103" s="12" t="s">
        <v>1782</v>
      </c>
    </row>
    <row r="104" spans="1:23" ht="27">
      <c r="B104" s="12" t="s">
        <v>298</v>
      </c>
      <c r="C104" s="11">
        <v>44492</v>
      </c>
      <c r="D104" s="10">
        <v>370000</v>
      </c>
      <c r="E104" s="10">
        <v>260000</v>
      </c>
      <c r="F104" s="10">
        <v>200</v>
      </c>
      <c r="H104" s="38">
        <v>43551</v>
      </c>
      <c r="L104" s="10">
        <v>277.7</v>
      </c>
      <c r="M104" s="10">
        <v>165.16</v>
      </c>
      <c r="N104" s="10">
        <v>550.80999999999995</v>
      </c>
      <c r="O104" s="10">
        <v>550.80999999999995</v>
      </c>
      <c r="P104" s="36">
        <v>0.59470000000000001</v>
      </c>
      <c r="Q104" s="36">
        <v>1.9835</v>
      </c>
      <c r="R104" s="10" t="s">
        <v>9</v>
      </c>
      <c r="S104" s="10" t="s">
        <v>9</v>
      </c>
      <c r="U104" s="10" t="b">
        <v>0</v>
      </c>
      <c r="V104" s="10" t="s">
        <v>1584</v>
      </c>
    </row>
    <row r="105" spans="1:23" s="42" customFormat="1" ht="27">
      <c r="B105" s="42" t="s">
        <v>8</v>
      </c>
      <c r="C105" s="43">
        <v>44558</v>
      </c>
      <c r="D105" s="42">
        <v>240000</v>
      </c>
      <c r="E105" s="42">
        <v>48000</v>
      </c>
      <c r="F105" s="42">
        <v>230</v>
      </c>
      <c r="G105" s="42" t="s">
        <v>7</v>
      </c>
      <c r="H105" s="49">
        <v>35662</v>
      </c>
      <c r="K105" s="16" t="s">
        <v>112</v>
      </c>
      <c r="L105" s="42">
        <v>177.2</v>
      </c>
      <c r="M105" s="42">
        <v>103.23</v>
      </c>
      <c r="N105" s="42">
        <v>412.92</v>
      </c>
      <c r="O105" s="42">
        <v>309.69</v>
      </c>
      <c r="P105" s="78">
        <f>M105/L105</f>
        <v>0.58256207674943572</v>
      </c>
      <c r="Q105" s="78">
        <f>O105/L105</f>
        <v>1.7476862302483072</v>
      </c>
      <c r="R105" s="42">
        <v>3</v>
      </c>
      <c r="S105" s="42">
        <v>0</v>
      </c>
      <c r="T105" s="42" t="b">
        <v>0</v>
      </c>
      <c r="U105" s="42" t="b">
        <v>1</v>
      </c>
      <c r="V105" s="42" t="s">
        <v>114</v>
      </c>
      <c r="W105" s="42" t="s">
        <v>2145</v>
      </c>
    </row>
    <row r="106" spans="1:23" ht="54">
      <c r="B106" s="10" t="s">
        <v>1203</v>
      </c>
      <c r="D106" s="10">
        <v>130000</v>
      </c>
      <c r="E106" s="10">
        <v>19500</v>
      </c>
      <c r="F106" s="10">
        <v>100</v>
      </c>
      <c r="P106" s="10"/>
      <c r="Q106" s="10"/>
      <c r="V106" s="12" t="s">
        <v>1205</v>
      </c>
      <c r="W106" s="12" t="s">
        <v>1204</v>
      </c>
    </row>
    <row r="107" spans="1:23" s="57" customFormat="1" ht="27">
      <c r="B107" s="57" t="s">
        <v>2119</v>
      </c>
      <c r="C107" s="58">
        <v>44529</v>
      </c>
      <c r="D107" s="57">
        <v>195000</v>
      </c>
      <c r="E107" s="57">
        <v>66000</v>
      </c>
      <c r="F107" s="57">
        <v>220</v>
      </c>
      <c r="P107" s="69"/>
      <c r="Q107" s="69"/>
      <c r="V107" s="61" t="s">
        <v>2120</v>
      </c>
      <c r="W107" s="61" t="s">
        <v>2121</v>
      </c>
    </row>
    <row r="108" spans="1:23" s="42" customFormat="1" ht="405">
      <c r="B108" s="72" t="s">
        <v>2154</v>
      </c>
      <c r="C108" s="43">
        <v>44569</v>
      </c>
      <c r="D108" s="42">
        <v>285450</v>
      </c>
      <c r="E108" s="42">
        <v>24400</v>
      </c>
      <c r="F108" s="42">
        <v>363</v>
      </c>
      <c r="P108" s="78"/>
      <c r="Q108" s="78"/>
      <c r="U108" s="42" t="b">
        <v>1</v>
      </c>
      <c r="V108" s="73" t="s">
        <v>2155</v>
      </c>
      <c r="W108" s="16" t="s">
        <v>2311</v>
      </c>
    </row>
    <row r="109" spans="1:23" s="57" customFormat="1" ht="40.5">
      <c r="A109" s="57" t="s">
        <v>2274</v>
      </c>
      <c r="B109" s="57" t="s">
        <v>2271</v>
      </c>
      <c r="C109" s="58">
        <v>44567</v>
      </c>
      <c r="D109" s="57">
        <v>280000</v>
      </c>
      <c r="E109" s="57">
        <v>107000</v>
      </c>
      <c r="F109" s="57">
        <v>220</v>
      </c>
      <c r="G109" s="57" t="s">
        <v>2273</v>
      </c>
      <c r="H109" s="59">
        <v>44175</v>
      </c>
      <c r="I109" s="57">
        <v>5</v>
      </c>
      <c r="J109" s="57">
        <v>1</v>
      </c>
      <c r="K109" s="61" t="s">
        <v>112</v>
      </c>
      <c r="L109" s="57">
        <v>156.9</v>
      </c>
      <c r="M109" s="57">
        <v>91.16</v>
      </c>
      <c r="N109" s="57">
        <v>280.95</v>
      </c>
      <c r="O109" s="57">
        <v>280.95</v>
      </c>
      <c r="P109" s="69">
        <v>0.58099999999999996</v>
      </c>
      <c r="Q109" s="69">
        <v>1.7906</v>
      </c>
      <c r="R109" s="57">
        <v>3</v>
      </c>
      <c r="S109" s="57" t="b">
        <v>1</v>
      </c>
      <c r="T109" s="57" t="b">
        <v>1</v>
      </c>
      <c r="U109" s="57" t="b">
        <v>0</v>
      </c>
      <c r="V109" s="57" t="s">
        <v>2272</v>
      </c>
      <c r="W109" s="61" t="s">
        <v>2275</v>
      </c>
    </row>
    <row r="110" spans="1:23" s="57" customFormat="1" ht="45" customHeight="1">
      <c r="A110" s="57" t="s">
        <v>2274</v>
      </c>
      <c r="B110" s="57" t="s">
        <v>2399</v>
      </c>
      <c r="C110" s="58">
        <v>44572</v>
      </c>
      <c r="P110" s="69"/>
      <c r="Q110" s="69"/>
      <c r="V110" s="61" t="s">
        <v>2401</v>
      </c>
      <c r="W110" s="61" t="s">
        <v>2400</v>
      </c>
    </row>
  </sheetData>
  <autoFilter ref="A2:W2" xr:uid="{00000000-0001-0000-0000-000000000000}">
    <sortState xmlns:xlrd2="http://schemas.microsoft.com/office/spreadsheetml/2017/richdata2" ref="A3:W106">
      <sortCondition ref="C2"/>
    </sortState>
  </autoFilter>
  <phoneticPr fontId="1" type="noConversion"/>
  <pageMargins left="0.19685039370078741" right="0.19685039370078741" top="0.74803149606299213" bottom="0.74803149606299213" header="0.31496062992125984" footer="0.31496062992125984"/>
  <pageSetup paperSize="9" orientation="landscape" horizont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A2F8-2FCF-4856-BF55-27690383EBFA}">
  <sheetPr filterMode="1"/>
  <dimension ref="A1:U11"/>
  <sheetViews>
    <sheetView workbookViewId="0">
      <selection activeCell="L18" sqref="L18"/>
    </sheetView>
  </sheetViews>
  <sheetFormatPr defaultRowHeight="16.5"/>
  <cols>
    <col min="1" max="1" width="9" style="13"/>
    <col min="2" max="2" width="26.625" style="13" customWidth="1"/>
    <col min="3" max="3" width="9.875" style="13" bestFit="1" customWidth="1"/>
    <col min="4" max="4" width="6.75" style="13" bestFit="1" customWidth="1"/>
    <col min="5" max="5" width="7.75" style="13" bestFit="1" customWidth="1"/>
    <col min="6" max="6" width="10.5" style="13" bestFit="1" customWidth="1"/>
    <col min="7" max="7" width="16.125" style="13" bestFit="1" customWidth="1"/>
    <col min="8" max="8" width="6" style="13" bestFit="1" customWidth="1"/>
    <col min="9" max="9" width="5.5" style="13" bestFit="1" customWidth="1"/>
    <col min="10" max="10" width="16.125" style="13" customWidth="1"/>
    <col min="11" max="11" width="9" style="13"/>
    <col min="12" max="12" width="12.375" style="13" customWidth="1"/>
    <col min="13" max="13" width="8.625" style="13" bestFit="1" customWidth="1"/>
    <col min="14" max="14" width="8" style="13" bestFit="1" customWidth="1"/>
    <col min="15" max="15" width="8.25" style="13" bestFit="1" customWidth="1"/>
    <col min="16" max="16" width="6.75" style="13" bestFit="1" customWidth="1"/>
    <col min="17" max="18" width="9" style="13"/>
    <col min="19" max="19" width="20" style="13" customWidth="1"/>
    <col min="20" max="20" width="13.625" style="13" bestFit="1" customWidth="1"/>
    <col min="21" max="21" width="59.5" style="13" customWidth="1"/>
    <col min="22" max="16384" width="9" style="13"/>
  </cols>
  <sheetData>
    <row r="1" spans="1:21">
      <c r="A1" s="13" t="s">
        <v>1475</v>
      </c>
      <c r="B1" s="13" t="s">
        <v>1476</v>
      </c>
      <c r="C1" s="13" t="s">
        <v>1524</v>
      </c>
      <c r="D1" s="13" t="s">
        <v>1525</v>
      </c>
      <c r="E1" s="13" t="s">
        <v>1510</v>
      </c>
      <c r="F1" s="13" t="s">
        <v>1511</v>
      </c>
      <c r="G1" s="14" t="s">
        <v>1480</v>
      </c>
      <c r="H1" s="13" t="s">
        <v>1528</v>
      </c>
      <c r="I1" s="14" t="s">
        <v>1529</v>
      </c>
      <c r="J1" s="14" t="s">
        <v>1611</v>
      </c>
      <c r="K1" s="13" t="s">
        <v>1526</v>
      </c>
      <c r="L1" s="13" t="s">
        <v>1532</v>
      </c>
      <c r="M1" s="13" t="s">
        <v>1527</v>
      </c>
      <c r="N1" s="13" t="s">
        <v>1486</v>
      </c>
      <c r="O1" s="13" t="s">
        <v>1487</v>
      </c>
      <c r="P1" s="13" t="s">
        <v>1489</v>
      </c>
      <c r="Q1" s="13" t="s">
        <v>1491</v>
      </c>
      <c r="R1" s="13" t="s">
        <v>1490</v>
      </c>
      <c r="S1" s="13" t="s">
        <v>1484</v>
      </c>
      <c r="T1" s="13" t="s">
        <v>1485</v>
      </c>
      <c r="U1" s="13" t="s">
        <v>1492</v>
      </c>
    </row>
    <row r="2" spans="1:21">
      <c r="B2" s="13" t="s">
        <v>0</v>
      </c>
      <c r="C2" s="13" t="s">
        <v>1512</v>
      </c>
      <c r="D2" s="13" t="s">
        <v>1710</v>
      </c>
      <c r="E2" s="13" t="s">
        <v>12</v>
      </c>
      <c r="F2" s="13" t="s">
        <v>13</v>
      </c>
      <c r="G2" s="22" t="s">
        <v>26</v>
      </c>
      <c r="H2" s="13" t="s">
        <v>14</v>
      </c>
      <c r="I2" s="22" t="s">
        <v>15</v>
      </c>
      <c r="J2" s="22" t="s">
        <v>1709</v>
      </c>
      <c r="K2" s="13" t="s">
        <v>1513</v>
      </c>
      <c r="L2" s="13" t="s">
        <v>1533</v>
      </c>
      <c r="M2" s="13" t="s">
        <v>1711</v>
      </c>
      <c r="N2" s="13" t="s">
        <v>10</v>
      </c>
      <c r="O2" s="13" t="s">
        <v>1712</v>
      </c>
      <c r="P2" s="13" t="s">
        <v>23</v>
      </c>
      <c r="Q2" s="13" t="s">
        <v>1514</v>
      </c>
      <c r="R2" s="13" t="s">
        <v>46</v>
      </c>
      <c r="S2" s="13" t="s">
        <v>27</v>
      </c>
      <c r="T2" s="13" t="s">
        <v>16</v>
      </c>
      <c r="U2" s="13" t="s">
        <v>1536</v>
      </c>
    </row>
    <row r="3" spans="1:21" ht="27" hidden="1">
      <c r="B3" s="10" t="s">
        <v>976</v>
      </c>
      <c r="C3" s="11">
        <v>44194</v>
      </c>
      <c r="D3" s="10">
        <v>85000</v>
      </c>
      <c r="E3" s="10">
        <v>0</v>
      </c>
      <c r="F3" s="10">
        <v>0</v>
      </c>
      <c r="G3" s="10">
        <v>0</v>
      </c>
      <c r="H3" s="10">
        <v>3</v>
      </c>
      <c r="I3" s="10">
        <v>2</v>
      </c>
      <c r="J3" s="10"/>
      <c r="K3" s="10">
        <v>0</v>
      </c>
      <c r="L3" s="10">
        <v>0</v>
      </c>
      <c r="M3" s="10">
        <v>0</v>
      </c>
      <c r="N3" s="10" t="b">
        <v>1</v>
      </c>
      <c r="O3" s="10" t="b">
        <v>1</v>
      </c>
      <c r="P3" s="10" t="b">
        <v>0</v>
      </c>
      <c r="Q3" s="12" t="b">
        <v>0</v>
      </c>
      <c r="R3" s="12" t="b">
        <v>0</v>
      </c>
      <c r="S3" s="12" t="s">
        <v>993</v>
      </c>
      <c r="T3" s="10" t="s">
        <v>1493</v>
      </c>
      <c r="U3" s="10" t="s">
        <v>1493</v>
      </c>
    </row>
    <row r="4" spans="1:21" ht="67.5" hidden="1">
      <c r="B4" s="12" t="s">
        <v>378</v>
      </c>
      <c r="C4" s="11">
        <v>43932</v>
      </c>
      <c r="D4" s="10">
        <v>43000</v>
      </c>
      <c r="E4" s="10">
        <v>0</v>
      </c>
      <c r="F4" s="10">
        <v>0</v>
      </c>
      <c r="G4" s="10">
        <v>0</v>
      </c>
      <c r="H4" s="10">
        <v>3</v>
      </c>
      <c r="I4" s="10">
        <v>2</v>
      </c>
      <c r="J4" s="10"/>
      <c r="K4" s="10">
        <v>0</v>
      </c>
      <c r="L4" s="10">
        <v>0</v>
      </c>
      <c r="M4" s="10">
        <v>0</v>
      </c>
      <c r="N4" s="10" t="b">
        <v>1</v>
      </c>
      <c r="O4" s="10" t="b">
        <v>1</v>
      </c>
      <c r="P4" s="10" t="b">
        <v>0</v>
      </c>
      <c r="Q4" s="10" t="b">
        <v>0</v>
      </c>
      <c r="R4" s="10" t="b">
        <v>1</v>
      </c>
      <c r="S4" s="12" t="s">
        <v>379</v>
      </c>
      <c r="T4" s="10" t="s">
        <v>1493</v>
      </c>
      <c r="U4" s="12" t="s">
        <v>451</v>
      </c>
    </row>
    <row r="5" spans="1:21" ht="54" hidden="1">
      <c r="B5" s="10" t="s">
        <v>28</v>
      </c>
      <c r="C5" s="11">
        <v>43828</v>
      </c>
      <c r="D5" s="10">
        <v>85000</v>
      </c>
      <c r="E5" s="10">
        <v>57000</v>
      </c>
      <c r="F5" s="10">
        <v>0</v>
      </c>
      <c r="G5" s="10">
        <v>0</v>
      </c>
      <c r="H5" s="10">
        <v>3</v>
      </c>
      <c r="I5" s="10">
        <v>2</v>
      </c>
      <c r="J5" s="10"/>
      <c r="K5" s="10">
        <v>0</v>
      </c>
      <c r="L5" s="10">
        <v>0</v>
      </c>
      <c r="M5" s="10">
        <v>0</v>
      </c>
      <c r="N5" s="10" t="b">
        <v>1</v>
      </c>
      <c r="O5" s="10" t="b">
        <v>1</v>
      </c>
      <c r="P5" s="10" t="b">
        <v>0</v>
      </c>
      <c r="Q5" s="10" t="b">
        <v>0</v>
      </c>
      <c r="R5" s="10" t="b">
        <v>0</v>
      </c>
      <c r="S5" s="10" t="s">
        <v>29</v>
      </c>
      <c r="T5" s="10" t="s">
        <v>1493</v>
      </c>
      <c r="U5" s="12" t="s">
        <v>318</v>
      </c>
    </row>
    <row r="6" spans="1:21" ht="27" hidden="1">
      <c r="B6" s="12" t="s">
        <v>353</v>
      </c>
      <c r="C6" s="11">
        <v>43924</v>
      </c>
      <c r="D6" s="10">
        <v>50000</v>
      </c>
      <c r="E6" s="10">
        <v>0</v>
      </c>
      <c r="F6" s="10">
        <v>0</v>
      </c>
      <c r="G6" s="10">
        <v>0</v>
      </c>
      <c r="H6" s="10">
        <v>3</v>
      </c>
      <c r="I6" s="10">
        <v>2</v>
      </c>
      <c r="J6" s="10"/>
      <c r="K6" s="12">
        <v>79.94</v>
      </c>
      <c r="L6" s="12">
        <v>0</v>
      </c>
      <c r="M6" s="10">
        <v>0</v>
      </c>
      <c r="N6" s="10" t="b">
        <v>1</v>
      </c>
      <c r="O6" s="10" t="b">
        <v>1</v>
      </c>
      <c r="P6" s="10" t="b">
        <v>0</v>
      </c>
      <c r="Q6" s="10" t="b">
        <v>0</v>
      </c>
      <c r="R6" s="10" t="b">
        <v>1</v>
      </c>
      <c r="S6" s="12" t="s">
        <v>377</v>
      </c>
      <c r="T6" s="10" t="s">
        <v>1493</v>
      </c>
      <c r="U6" s="12" t="s">
        <v>441</v>
      </c>
    </row>
    <row r="7" spans="1:21" hidden="1">
      <c r="B7" s="10" t="s">
        <v>1066</v>
      </c>
      <c r="C7" s="11">
        <v>44182</v>
      </c>
      <c r="D7" s="10">
        <v>53000</v>
      </c>
      <c r="E7" s="10">
        <v>0</v>
      </c>
      <c r="F7" s="10">
        <v>0</v>
      </c>
      <c r="G7" s="10">
        <v>0</v>
      </c>
      <c r="H7" s="10">
        <v>3</v>
      </c>
      <c r="I7" s="10">
        <v>2</v>
      </c>
      <c r="J7" s="10"/>
      <c r="K7" s="10">
        <v>0</v>
      </c>
      <c r="L7" s="10">
        <v>0</v>
      </c>
      <c r="M7" s="10">
        <v>0</v>
      </c>
      <c r="N7" s="10" t="b">
        <v>1</v>
      </c>
      <c r="O7" s="10" t="b">
        <v>1</v>
      </c>
      <c r="P7" s="10" t="b">
        <v>0</v>
      </c>
      <c r="Q7" s="10" t="b">
        <v>0</v>
      </c>
      <c r="R7" s="10" t="b">
        <v>0</v>
      </c>
      <c r="S7" s="10" t="s">
        <v>1065</v>
      </c>
      <c r="T7" s="10" t="s">
        <v>1493</v>
      </c>
      <c r="U7" s="10" t="s">
        <v>1493</v>
      </c>
    </row>
    <row r="8" spans="1:21" ht="27" hidden="1">
      <c r="B8" s="10" t="s">
        <v>728</v>
      </c>
      <c r="C8" s="11">
        <v>44230</v>
      </c>
      <c r="D8" s="10">
        <v>61000</v>
      </c>
      <c r="E8" s="10">
        <v>0</v>
      </c>
      <c r="F8" s="10">
        <v>0</v>
      </c>
      <c r="G8" s="10">
        <v>0</v>
      </c>
      <c r="H8" s="10">
        <v>3</v>
      </c>
      <c r="I8" s="10">
        <v>2</v>
      </c>
      <c r="J8" s="10"/>
      <c r="K8" s="10">
        <v>0</v>
      </c>
      <c r="L8" s="10">
        <v>0</v>
      </c>
      <c r="M8" s="10">
        <v>0</v>
      </c>
      <c r="N8" s="10" t="b">
        <v>1</v>
      </c>
      <c r="O8" s="10" t="b">
        <v>1</v>
      </c>
      <c r="P8" s="10" t="b">
        <v>0</v>
      </c>
      <c r="Q8" s="10" t="b">
        <v>0</v>
      </c>
      <c r="R8" s="10" t="b">
        <v>1</v>
      </c>
      <c r="S8" s="12" t="s">
        <v>754</v>
      </c>
      <c r="T8" s="10" t="s">
        <v>1493</v>
      </c>
      <c r="U8" s="10" t="s">
        <v>729</v>
      </c>
    </row>
    <row r="9" spans="1:21" hidden="1">
      <c r="B9" s="10" t="s">
        <v>1427</v>
      </c>
      <c r="C9" s="11">
        <v>44303</v>
      </c>
      <c r="D9" s="10">
        <v>160000</v>
      </c>
      <c r="E9" s="10">
        <v>0</v>
      </c>
      <c r="F9" s="10">
        <v>0</v>
      </c>
      <c r="G9" s="10">
        <v>0</v>
      </c>
      <c r="H9" s="10">
        <v>3</v>
      </c>
      <c r="I9" s="10">
        <v>2</v>
      </c>
      <c r="J9" s="10"/>
      <c r="K9" s="10">
        <v>0</v>
      </c>
      <c r="L9" s="10">
        <v>0</v>
      </c>
      <c r="M9" s="10">
        <v>0</v>
      </c>
      <c r="N9" s="10" t="b">
        <v>1</v>
      </c>
      <c r="O9" s="10" t="b">
        <v>1</v>
      </c>
      <c r="P9" s="10" t="b">
        <v>0</v>
      </c>
      <c r="Q9" s="10" t="b">
        <v>0</v>
      </c>
      <c r="R9" s="10" t="b">
        <v>0</v>
      </c>
      <c r="S9" s="10" t="s">
        <v>1428</v>
      </c>
      <c r="T9" s="10" t="s">
        <v>1493</v>
      </c>
      <c r="U9" s="10" t="s">
        <v>1493</v>
      </c>
    </row>
    <row r="10" spans="1:21">
      <c r="B10" s="42" t="s">
        <v>1849</v>
      </c>
      <c r="C10" s="55">
        <v>44485</v>
      </c>
      <c r="D10" s="42">
        <v>10000</v>
      </c>
      <c r="E10" s="42">
        <v>47000</v>
      </c>
      <c r="F10" s="42">
        <v>0</v>
      </c>
      <c r="H10" s="42">
        <v>3</v>
      </c>
      <c r="I10" s="42">
        <v>2</v>
      </c>
      <c r="N10" s="10" t="b">
        <v>1</v>
      </c>
      <c r="O10" s="10" t="b">
        <v>1</v>
      </c>
      <c r="P10" s="10" t="b">
        <v>0</v>
      </c>
      <c r="Q10" s="10" t="b">
        <v>1</v>
      </c>
      <c r="R10" s="10" t="b">
        <v>1</v>
      </c>
      <c r="S10" s="16" t="s">
        <v>1850</v>
      </c>
      <c r="T10" s="42" t="s">
        <v>1851</v>
      </c>
    </row>
    <row r="11" spans="1:21" s="68" customFormat="1" ht="27">
      <c r="B11" s="68" t="s">
        <v>2101</v>
      </c>
      <c r="C11" s="58">
        <v>44550</v>
      </c>
      <c r="S11" s="61" t="s">
        <v>2102</v>
      </c>
    </row>
  </sheetData>
  <autoFilter ref="A2:U10" xr:uid="{7A053C60-28A4-4112-BBA6-B9888B7BA272}">
    <filterColumn colId="16">
      <filters>
        <filter val="TRUE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U113"/>
  <sheetViews>
    <sheetView zoomScaleNormal="100" workbookViewId="0">
      <pane xSplit="2" ySplit="2" topLeftCell="C97" activePane="bottomRight" state="frozen"/>
      <selection pane="topRight" activeCell="C1" sqref="C1"/>
      <selection pane="bottomLeft" activeCell="A3" sqref="A3"/>
      <selection pane="bottomRight" activeCell="K110" sqref="A1:U113"/>
    </sheetView>
  </sheetViews>
  <sheetFormatPr defaultRowHeight="16.5"/>
  <cols>
    <col min="1" max="1" width="5" style="13" customWidth="1"/>
    <col min="2" max="2" width="24.875" style="10" customWidth="1"/>
    <col min="3" max="3" width="11.75" style="10" customWidth="1"/>
    <col min="4" max="4" width="9.625" style="10" customWidth="1"/>
    <col min="5" max="5" width="7.5" style="10" customWidth="1"/>
    <col min="6" max="6" width="6.125" style="10" customWidth="1"/>
    <col min="7" max="8" width="5.125" style="10" customWidth="1"/>
    <col min="9" max="9" width="4.125" style="10" customWidth="1"/>
    <col min="10" max="10" width="5.75" style="10" customWidth="1"/>
    <col min="11" max="11" width="10.625" style="10" customWidth="1"/>
    <col min="12" max="12" width="6.875" style="10" customWidth="1"/>
    <col min="13" max="13" width="7.25" style="10" customWidth="1"/>
    <col min="14" max="14" width="5.125" style="10" customWidth="1"/>
    <col min="15" max="15" width="5.375" style="10" customWidth="1"/>
    <col min="16" max="16" width="5.625" style="10" customWidth="1"/>
    <col min="17" max="17" width="8.125" style="10" customWidth="1"/>
    <col min="18" max="18" width="5.875" style="10" customWidth="1"/>
    <col min="19" max="19" width="41.375" style="10" customWidth="1"/>
    <col min="20" max="20" width="16.875" style="10" bestFit="1" customWidth="1"/>
    <col min="21" max="21" width="39.625" style="10" customWidth="1"/>
    <col min="22" max="16384" width="9" style="13"/>
  </cols>
  <sheetData>
    <row r="1" spans="1:21">
      <c r="A1" s="13" t="s">
        <v>1475</v>
      </c>
      <c r="B1" s="13" t="s">
        <v>1476</v>
      </c>
      <c r="C1" s="13"/>
      <c r="D1" s="13" t="s">
        <v>1524</v>
      </c>
      <c r="E1" s="13" t="s">
        <v>1525</v>
      </c>
      <c r="F1" s="13" t="s">
        <v>1510</v>
      </c>
      <c r="G1" s="13" t="s">
        <v>1511</v>
      </c>
      <c r="H1" s="14" t="s">
        <v>1480</v>
      </c>
      <c r="I1" s="13" t="s">
        <v>1528</v>
      </c>
      <c r="J1" s="14" t="s">
        <v>1529</v>
      </c>
      <c r="K1" s="14" t="s">
        <v>1611</v>
      </c>
      <c r="L1" s="13" t="s">
        <v>1526</v>
      </c>
      <c r="M1" s="13" t="s">
        <v>1527</v>
      </c>
      <c r="N1" s="13" t="s">
        <v>1486</v>
      </c>
      <c r="O1" s="13" t="s">
        <v>1487</v>
      </c>
      <c r="P1" s="13" t="s">
        <v>1489</v>
      </c>
      <c r="Q1" s="13" t="s">
        <v>1491</v>
      </c>
      <c r="R1" s="13" t="s">
        <v>1490</v>
      </c>
      <c r="S1" s="13" t="s">
        <v>1484</v>
      </c>
      <c r="T1" s="13" t="s">
        <v>1485</v>
      </c>
      <c r="U1" s="13" t="s">
        <v>1492</v>
      </c>
    </row>
    <row r="2" spans="1:21" ht="40.5">
      <c r="A2" s="13" t="s">
        <v>1475</v>
      </c>
      <c r="B2" s="15" t="s">
        <v>0</v>
      </c>
      <c r="C2" s="15" t="s">
        <v>2117</v>
      </c>
      <c r="D2" s="1" t="s">
        <v>1512</v>
      </c>
      <c r="E2" s="15" t="s">
        <v>1710</v>
      </c>
      <c r="F2" s="15" t="s">
        <v>12</v>
      </c>
      <c r="G2" s="15" t="s">
        <v>13</v>
      </c>
      <c r="H2" s="15" t="s">
        <v>26</v>
      </c>
      <c r="I2" s="15" t="s">
        <v>14</v>
      </c>
      <c r="J2" s="15" t="s">
        <v>15</v>
      </c>
      <c r="K2" s="15" t="s">
        <v>1713</v>
      </c>
      <c r="L2" s="1" t="s">
        <v>1367</v>
      </c>
      <c r="M2" s="1" t="s">
        <v>271</v>
      </c>
      <c r="N2" s="15" t="s">
        <v>10</v>
      </c>
      <c r="O2" s="15" t="s">
        <v>1712</v>
      </c>
      <c r="P2" s="15" t="s">
        <v>23</v>
      </c>
      <c r="Q2" s="15" t="s">
        <v>1514</v>
      </c>
      <c r="R2" s="15" t="s">
        <v>46</v>
      </c>
      <c r="S2" s="15" t="s">
        <v>27</v>
      </c>
      <c r="T2" s="15" t="s">
        <v>16</v>
      </c>
      <c r="U2" s="15" t="s">
        <v>1</v>
      </c>
    </row>
    <row r="3" spans="1:21" customFormat="1" ht="27" hidden="1">
      <c r="A3" s="13"/>
      <c r="B3" s="12" t="s">
        <v>270</v>
      </c>
      <c r="C3" s="12"/>
      <c r="D3" s="11">
        <v>43673</v>
      </c>
      <c r="E3" s="10">
        <v>27000</v>
      </c>
      <c r="F3" s="10">
        <v>0</v>
      </c>
      <c r="G3" s="10">
        <v>0</v>
      </c>
      <c r="H3" s="10">
        <v>0</v>
      </c>
      <c r="I3" s="10">
        <v>2</v>
      </c>
      <c r="J3" s="10">
        <v>1</v>
      </c>
      <c r="K3" s="10"/>
      <c r="L3" s="10">
        <v>0</v>
      </c>
      <c r="M3" s="10">
        <v>0</v>
      </c>
      <c r="N3" s="10" t="b">
        <v>1</v>
      </c>
      <c r="O3" s="10" t="b">
        <v>1</v>
      </c>
      <c r="P3" s="10" t="b">
        <v>0</v>
      </c>
      <c r="Q3" s="10" t="b">
        <v>0</v>
      </c>
      <c r="R3" s="10" t="b">
        <v>0</v>
      </c>
      <c r="S3" s="12" t="s">
        <v>100</v>
      </c>
      <c r="T3" s="10" t="s">
        <v>1550</v>
      </c>
      <c r="U3" s="12" t="s">
        <v>101</v>
      </c>
    </row>
    <row r="4" spans="1:21" customFormat="1" ht="81" hidden="1">
      <c r="A4" s="13"/>
      <c r="B4" s="10" t="s">
        <v>55</v>
      </c>
      <c r="C4" s="10"/>
      <c r="D4" s="11">
        <v>43705</v>
      </c>
      <c r="E4" s="10">
        <v>26000</v>
      </c>
      <c r="F4" s="10">
        <v>0</v>
      </c>
      <c r="G4" s="10">
        <v>0</v>
      </c>
      <c r="H4" s="10">
        <v>0</v>
      </c>
      <c r="I4" s="10">
        <v>2</v>
      </c>
      <c r="J4" s="10">
        <v>1</v>
      </c>
      <c r="K4" s="10"/>
      <c r="L4" s="10">
        <v>0</v>
      </c>
      <c r="M4" s="10">
        <v>0</v>
      </c>
      <c r="N4" s="10" t="b">
        <v>1</v>
      </c>
      <c r="O4" s="10" t="b">
        <v>1</v>
      </c>
      <c r="P4" s="10" t="b">
        <v>0</v>
      </c>
      <c r="Q4" s="10" t="b">
        <v>0</v>
      </c>
      <c r="R4" s="10" t="b">
        <v>0</v>
      </c>
      <c r="S4" s="10" t="s">
        <v>56</v>
      </c>
      <c r="T4" s="10" t="s">
        <v>1550</v>
      </c>
      <c r="U4" s="12" t="s">
        <v>154</v>
      </c>
    </row>
    <row r="5" spans="1:21" customFormat="1" ht="27" hidden="1">
      <c r="A5" s="13"/>
      <c r="B5" s="10" t="s">
        <v>239</v>
      </c>
      <c r="C5" s="10"/>
      <c r="D5" s="11">
        <v>43773</v>
      </c>
      <c r="E5" s="10">
        <v>18000</v>
      </c>
      <c r="F5" s="10">
        <v>13000</v>
      </c>
      <c r="G5" s="10">
        <v>0</v>
      </c>
      <c r="H5" s="10">
        <v>0</v>
      </c>
      <c r="I5" s="10">
        <v>2</v>
      </c>
      <c r="J5" s="10">
        <v>1</v>
      </c>
      <c r="K5" s="10"/>
      <c r="L5" s="10">
        <v>0</v>
      </c>
      <c r="M5" s="10">
        <v>0</v>
      </c>
      <c r="N5" s="10" t="b">
        <v>1</v>
      </c>
      <c r="O5" s="10" t="b">
        <v>1</v>
      </c>
      <c r="P5" s="10" t="b">
        <v>0</v>
      </c>
      <c r="Q5" s="10" t="b">
        <v>0</v>
      </c>
      <c r="R5" s="10" t="b">
        <v>0</v>
      </c>
      <c r="S5" s="12" t="s">
        <v>1521</v>
      </c>
      <c r="T5" s="10" t="s">
        <v>240</v>
      </c>
      <c r="U5" s="10" t="s">
        <v>241</v>
      </c>
    </row>
    <row r="6" spans="1:21" customFormat="1" hidden="1">
      <c r="A6" s="13"/>
      <c r="B6" s="10" t="s">
        <v>65</v>
      </c>
      <c r="C6" s="10"/>
      <c r="D6" s="11">
        <v>43781</v>
      </c>
      <c r="E6" s="10">
        <v>28000</v>
      </c>
      <c r="F6" s="10">
        <v>20000</v>
      </c>
      <c r="G6" s="10">
        <v>0</v>
      </c>
      <c r="H6" s="10">
        <v>0</v>
      </c>
      <c r="I6" s="10">
        <v>2</v>
      </c>
      <c r="J6" s="10">
        <v>1</v>
      </c>
      <c r="K6" s="10"/>
      <c r="L6" s="10">
        <v>0</v>
      </c>
      <c r="M6" s="10">
        <v>0</v>
      </c>
      <c r="N6" s="10" t="b">
        <v>1</v>
      </c>
      <c r="O6" s="10" t="b">
        <v>1</v>
      </c>
      <c r="P6" s="10" t="b">
        <v>0</v>
      </c>
      <c r="Q6" s="10" t="b">
        <v>0</v>
      </c>
      <c r="R6" s="10" t="b">
        <v>0</v>
      </c>
      <c r="S6" s="10" t="s">
        <v>66</v>
      </c>
      <c r="T6" s="10" t="s">
        <v>67</v>
      </c>
      <c r="U6" s="10" t="s">
        <v>97</v>
      </c>
    </row>
    <row r="7" spans="1:21" customFormat="1" ht="27" hidden="1">
      <c r="A7" s="13"/>
      <c r="B7" s="12" t="s">
        <v>87</v>
      </c>
      <c r="C7" s="12"/>
      <c r="D7" s="11">
        <v>43828</v>
      </c>
      <c r="E7" s="10">
        <v>28000</v>
      </c>
      <c r="F7" s="10">
        <v>0</v>
      </c>
      <c r="G7" s="10">
        <v>0</v>
      </c>
      <c r="H7" s="10">
        <v>0</v>
      </c>
      <c r="I7" s="10">
        <v>3</v>
      </c>
      <c r="J7" s="10">
        <v>1</v>
      </c>
      <c r="K7" s="10"/>
      <c r="L7" s="10">
        <v>0</v>
      </c>
      <c r="M7" s="10">
        <v>0</v>
      </c>
      <c r="N7" s="10" t="b">
        <v>1</v>
      </c>
      <c r="O7" s="10" t="b">
        <v>1</v>
      </c>
      <c r="P7" s="10" t="b">
        <v>0</v>
      </c>
      <c r="Q7" s="10" t="b">
        <v>0</v>
      </c>
      <c r="R7" s="10" t="b">
        <v>0</v>
      </c>
      <c r="S7" s="12" t="s">
        <v>314</v>
      </c>
      <c r="T7" s="10" t="s">
        <v>1550</v>
      </c>
      <c r="U7" s="12" t="s">
        <v>315</v>
      </c>
    </row>
    <row r="8" spans="1:21" customFormat="1" ht="67.5" hidden="1">
      <c r="A8" s="13"/>
      <c r="B8" s="10" t="s">
        <v>78</v>
      </c>
      <c r="C8" s="10"/>
      <c r="D8" s="11">
        <v>43828</v>
      </c>
      <c r="E8" s="10">
        <v>16500</v>
      </c>
      <c r="F8" s="10">
        <v>0</v>
      </c>
      <c r="G8" s="10">
        <v>0</v>
      </c>
      <c r="H8" s="10">
        <v>0</v>
      </c>
      <c r="I8" s="10">
        <v>3</v>
      </c>
      <c r="J8" s="10">
        <v>1</v>
      </c>
      <c r="K8" s="10"/>
      <c r="L8" s="12">
        <v>41.68</v>
      </c>
      <c r="M8" s="12">
        <v>0</v>
      </c>
      <c r="N8" s="10" t="b">
        <v>1</v>
      </c>
      <c r="O8" s="10" t="b">
        <v>1</v>
      </c>
      <c r="P8" s="10" t="b">
        <v>0</v>
      </c>
      <c r="Q8" s="10" t="b">
        <v>0</v>
      </c>
      <c r="R8" s="10" t="b">
        <v>0</v>
      </c>
      <c r="S8" s="12" t="s">
        <v>157</v>
      </c>
      <c r="T8" s="10" t="s">
        <v>1550</v>
      </c>
      <c r="U8" s="12" t="s">
        <v>316</v>
      </c>
    </row>
    <row r="9" spans="1:21" customFormat="1" ht="54" hidden="1">
      <c r="A9" s="13"/>
      <c r="B9" s="10" t="s">
        <v>77</v>
      </c>
      <c r="C9" s="10"/>
      <c r="D9" s="11">
        <v>43828</v>
      </c>
      <c r="E9" s="10">
        <v>19500</v>
      </c>
      <c r="F9" s="10">
        <v>0</v>
      </c>
      <c r="G9" s="10">
        <v>0</v>
      </c>
      <c r="H9" s="10">
        <v>0</v>
      </c>
      <c r="I9" s="10">
        <v>3</v>
      </c>
      <c r="J9" s="10">
        <v>1</v>
      </c>
      <c r="K9" s="10"/>
      <c r="L9" s="12">
        <v>63</v>
      </c>
      <c r="M9" s="12">
        <v>47.32</v>
      </c>
      <c r="N9" s="10" t="b">
        <v>1</v>
      </c>
      <c r="O9" s="10" t="b">
        <v>1</v>
      </c>
      <c r="P9" s="10" t="b">
        <v>0</v>
      </c>
      <c r="Q9" s="10" t="b">
        <v>0</v>
      </c>
      <c r="R9" s="10" t="b">
        <v>0</v>
      </c>
      <c r="S9" s="12" t="s">
        <v>156</v>
      </c>
      <c r="T9" s="10" t="s">
        <v>1550</v>
      </c>
      <c r="U9" s="12" t="s">
        <v>317</v>
      </c>
    </row>
    <row r="10" spans="1:21" customFormat="1" ht="27" hidden="1">
      <c r="A10" s="13"/>
      <c r="B10" s="12" t="s">
        <v>364</v>
      </c>
      <c r="C10" s="12"/>
      <c r="D10" s="11">
        <v>43900</v>
      </c>
      <c r="E10" s="10">
        <v>16000</v>
      </c>
      <c r="F10" s="10">
        <v>0</v>
      </c>
      <c r="G10" s="10">
        <v>1</v>
      </c>
      <c r="H10" s="10">
        <v>3</v>
      </c>
      <c r="I10" s="10">
        <v>1</v>
      </c>
      <c r="J10" s="10">
        <v>1</v>
      </c>
      <c r="K10" s="10"/>
      <c r="L10" s="10">
        <v>0</v>
      </c>
      <c r="M10" s="10">
        <v>0</v>
      </c>
      <c r="N10" s="10" t="b">
        <v>1</v>
      </c>
      <c r="O10" s="10" t="b">
        <v>0</v>
      </c>
      <c r="P10" s="10" t="b">
        <v>1</v>
      </c>
      <c r="Q10" s="10" t="b">
        <v>0</v>
      </c>
      <c r="R10" s="10" t="b">
        <v>0</v>
      </c>
      <c r="S10" s="12" t="s">
        <v>366</v>
      </c>
      <c r="T10" s="10" t="s">
        <v>1550</v>
      </c>
      <c r="U10" s="10" t="s">
        <v>365</v>
      </c>
    </row>
    <row r="11" spans="1:21" customFormat="1" ht="54" hidden="1">
      <c r="A11" s="13"/>
      <c r="B11" s="10" t="s">
        <v>388</v>
      </c>
      <c r="C11" s="10"/>
      <c r="D11" s="11">
        <v>43906</v>
      </c>
      <c r="E11" s="10">
        <v>38000</v>
      </c>
      <c r="F11" s="10">
        <v>0</v>
      </c>
      <c r="G11" s="10">
        <v>0</v>
      </c>
      <c r="H11" s="10">
        <v>0</v>
      </c>
      <c r="I11" s="10">
        <v>3</v>
      </c>
      <c r="J11" s="10">
        <v>2</v>
      </c>
      <c r="K11" s="10"/>
      <c r="L11" s="10">
        <v>0</v>
      </c>
      <c r="M11" s="10">
        <v>0</v>
      </c>
      <c r="N11" s="10" t="b">
        <v>1</v>
      </c>
      <c r="O11" s="10" t="b">
        <v>1</v>
      </c>
      <c r="P11" s="10" t="b">
        <v>0</v>
      </c>
      <c r="Q11" s="10" t="b">
        <v>0</v>
      </c>
      <c r="R11" s="10" t="b">
        <v>0</v>
      </c>
      <c r="S11" s="12" t="s">
        <v>390</v>
      </c>
      <c r="T11" s="10" t="s">
        <v>1550</v>
      </c>
      <c r="U11" s="12" t="s">
        <v>389</v>
      </c>
    </row>
    <row r="12" spans="1:21" customFormat="1" ht="27" hidden="1">
      <c r="A12" s="13"/>
      <c r="B12" s="10" t="s">
        <v>382</v>
      </c>
      <c r="C12" s="10"/>
      <c r="D12" s="11">
        <v>43910</v>
      </c>
      <c r="E12" s="10">
        <v>59800</v>
      </c>
      <c r="F12" s="10">
        <v>0</v>
      </c>
      <c r="G12" s="10">
        <v>0</v>
      </c>
      <c r="H12" s="10">
        <v>0</v>
      </c>
      <c r="I12" s="10">
        <v>3</v>
      </c>
      <c r="J12" s="10">
        <v>2</v>
      </c>
      <c r="K12" s="10"/>
      <c r="L12" s="10">
        <v>0</v>
      </c>
      <c r="M12" s="10">
        <v>0</v>
      </c>
      <c r="N12" s="10" t="b">
        <v>1</v>
      </c>
      <c r="O12" s="10" t="b">
        <v>1</v>
      </c>
      <c r="P12" s="10" t="b">
        <v>1</v>
      </c>
      <c r="Q12" s="10" t="b">
        <v>0</v>
      </c>
      <c r="R12" s="10" t="b">
        <v>0</v>
      </c>
      <c r="S12" s="12" t="s">
        <v>399</v>
      </c>
      <c r="T12" s="10" t="s">
        <v>1550</v>
      </c>
      <c r="U12" s="10" t="s">
        <v>1493</v>
      </c>
    </row>
    <row r="13" spans="1:21" customFormat="1" hidden="1">
      <c r="A13" s="13"/>
      <c r="B13" s="10" t="s">
        <v>481</v>
      </c>
      <c r="C13" s="10"/>
      <c r="D13" s="11">
        <v>43940</v>
      </c>
      <c r="E13" s="10">
        <v>43000</v>
      </c>
      <c r="F13" s="10">
        <v>36000</v>
      </c>
      <c r="G13" s="10">
        <v>0</v>
      </c>
      <c r="H13" s="10">
        <v>0</v>
      </c>
      <c r="I13" s="10">
        <v>3</v>
      </c>
      <c r="J13" s="10">
        <v>2</v>
      </c>
      <c r="K13" s="10"/>
      <c r="L13" s="10">
        <v>89</v>
      </c>
      <c r="M13" s="10">
        <v>39.936999999999998</v>
      </c>
      <c r="N13" s="10" t="b">
        <v>1</v>
      </c>
      <c r="O13" s="10" t="b">
        <v>1</v>
      </c>
      <c r="P13" s="10" t="b">
        <v>0</v>
      </c>
      <c r="Q13" s="10" t="b">
        <v>0</v>
      </c>
      <c r="R13" s="10" t="b">
        <v>0</v>
      </c>
      <c r="S13" s="10" t="s">
        <v>478</v>
      </c>
      <c r="T13" s="10" t="s">
        <v>1550</v>
      </c>
      <c r="U13" s="10" t="s">
        <v>479</v>
      </c>
    </row>
    <row r="14" spans="1:21" customFormat="1" ht="27" hidden="1">
      <c r="A14" s="13"/>
      <c r="B14" s="10" t="s">
        <v>275</v>
      </c>
      <c r="C14" s="10"/>
      <c r="D14" s="11">
        <v>43987</v>
      </c>
      <c r="E14" s="10">
        <v>28600</v>
      </c>
      <c r="F14" s="10">
        <v>3000</v>
      </c>
      <c r="G14" s="10">
        <v>80</v>
      </c>
      <c r="H14" s="10">
        <v>0</v>
      </c>
      <c r="I14" s="10">
        <v>2</v>
      </c>
      <c r="J14" s="10">
        <v>1</v>
      </c>
      <c r="K14" s="10"/>
      <c r="L14" s="10">
        <v>0</v>
      </c>
      <c r="M14" s="10">
        <v>0</v>
      </c>
      <c r="N14" s="10" t="b">
        <v>1</v>
      </c>
      <c r="O14" s="10" t="b">
        <v>1</v>
      </c>
      <c r="P14" s="10" t="b">
        <v>1</v>
      </c>
      <c r="Q14" s="10" t="b">
        <v>0</v>
      </c>
      <c r="R14" s="10" t="b">
        <v>0</v>
      </c>
      <c r="S14" s="12" t="s">
        <v>327</v>
      </c>
      <c r="T14" s="10" t="s">
        <v>1550</v>
      </c>
      <c r="U14" s="12" t="s">
        <v>276</v>
      </c>
    </row>
    <row r="15" spans="1:21" customFormat="1" ht="27" hidden="1">
      <c r="A15" s="13"/>
      <c r="B15" s="12" t="s">
        <v>404</v>
      </c>
      <c r="C15" s="12"/>
      <c r="D15" s="11">
        <v>43987</v>
      </c>
      <c r="E15" s="10">
        <v>23000</v>
      </c>
      <c r="F15" s="10">
        <v>0</v>
      </c>
      <c r="G15" s="10">
        <v>0</v>
      </c>
      <c r="H15" s="10">
        <v>0</v>
      </c>
      <c r="I15" s="10">
        <v>2</v>
      </c>
      <c r="J15" s="10">
        <v>1</v>
      </c>
      <c r="K15" s="10"/>
      <c r="L15" s="10">
        <v>0</v>
      </c>
      <c r="M15" s="10">
        <v>0</v>
      </c>
      <c r="N15" s="10" t="b">
        <v>1</v>
      </c>
      <c r="O15" s="10" t="b">
        <v>0</v>
      </c>
      <c r="P15" s="10" t="b">
        <v>0</v>
      </c>
      <c r="Q15" s="10" t="b">
        <v>0</v>
      </c>
      <c r="R15" s="10" t="b">
        <v>0</v>
      </c>
      <c r="S15" s="12" t="s">
        <v>405</v>
      </c>
      <c r="T15" s="10" t="s">
        <v>1550</v>
      </c>
      <c r="U15" s="10" t="s">
        <v>1493</v>
      </c>
    </row>
    <row r="16" spans="1:21" customFormat="1" hidden="1">
      <c r="A16" s="13"/>
      <c r="B16" s="10" t="s">
        <v>159</v>
      </c>
      <c r="C16" s="10"/>
      <c r="D16" s="11">
        <v>43987</v>
      </c>
      <c r="E16" s="10">
        <v>39500</v>
      </c>
      <c r="F16" s="10">
        <v>33000</v>
      </c>
      <c r="G16" s="10">
        <v>0</v>
      </c>
      <c r="H16" s="10">
        <v>0</v>
      </c>
      <c r="I16" s="10">
        <v>3</v>
      </c>
      <c r="J16" s="10">
        <v>2</v>
      </c>
      <c r="K16" s="10"/>
      <c r="L16" s="10">
        <v>50</v>
      </c>
      <c r="M16" s="10">
        <v>26.5</v>
      </c>
      <c r="N16" s="10" t="b">
        <v>1</v>
      </c>
      <c r="O16" s="10" t="b">
        <v>1</v>
      </c>
      <c r="P16" s="10" t="b">
        <v>0</v>
      </c>
      <c r="Q16" s="10" t="b">
        <v>0</v>
      </c>
      <c r="R16" s="10" t="b">
        <v>0</v>
      </c>
      <c r="S16" s="10" t="s">
        <v>146</v>
      </c>
      <c r="T16" s="10" t="s">
        <v>1550</v>
      </c>
      <c r="U16" s="10" t="s">
        <v>160</v>
      </c>
    </row>
    <row r="17" spans="1:21" customFormat="1" ht="27" hidden="1">
      <c r="A17" s="13"/>
      <c r="B17" s="10" t="s">
        <v>465</v>
      </c>
      <c r="C17" s="10"/>
      <c r="D17" s="11">
        <v>43987</v>
      </c>
      <c r="E17" s="10">
        <v>25000</v>
      </c>
      <c r="F17" s="10">
        <v>19500</v>
      </c>
      <c r="G17" s="10">
        <v>0</v>
      </c>
      <c r="H17" s="10">
        <v>0</v>
      </c>
      <c r="I17" s="10">
        <v>3</v>
      </c>
      <c r="J17" s="10">
        <v>1</v>
      </c>
      <c r="K17" s="10"/>
      <c r="L17" s="10">
        <v>0</v>
      </c>
      <c r="M17" s="10">
        <v>0</v>
      </c>
      <c r="N17" s="10" t="b">
        <v>1</v>
      </c>
      <c r="O17" s="10" t="b">
        <v>0</v>
      </c>
      <c r="P17" s="10" t="b">
        <v>0</v>
      </c>
      <c r="Q17" s="10" t="b">
        <v>0</v>
      </c>
      <c r="R17" s="10" t="b">
        <v>0</v>
      </c>
      <c r="S17" s="12" t="s">
        <v>589</v>
      </c>
      <c r="T17" s="10" t="s">
        <v>463</v>
      </c>
      <c r="U17" s="10" t="s">
        <v>464</v>
      </c>
    </row>
    <row r="18" spans="1:21" customFormat="1" ht="27" hidden="1">
      <c r="A18" s="13"/>
      <c r="B18" s="12" t="s">
        <v>564</v>
      </c>
      <c r="C18" s="12"/>
      <c r="D18" s="11">
        <v>44018</v>
      </c>
      <c r="E18" s="10">
        <v>40000</v>
      </c>
      <c r="F18" s="10">
        <v>0</v>
      </c>
      <c r="G18" s="10">
        <v>0</v>
      </c>
      <c r="H18" s="10">
        <v>0</v>
      </c>
      <c r="I18" s="10">
        <v>3</v>
      </c>
      <c r="J18" s="10">
        <v>1</v>
      </c>
      <c r="K18" s="10"/>
      <c r="L18" s="10">
        <v>0</v>
      </c>
      <c r="M18" s="10">
        <v>47.92</v>
      </c>
      <c r="N18" s="10" t="b">
        <v>1</v>
      </c>
      <c r="O18" s="10" t="b">
        <v>0</v>
      </c>
      <c r="P18" s="10" t="b">
        <v>0</v>
      </c>
      <c r="Q18" s="10" t="b">
        <v>0</v>
      </c>
      <c r="R18" s="10" t="b">
        <v>0</v>
      </c>
      <c r="S18" s="12" t="s">
        <v>582</v>
      </c>
      <c r="T18" s="10" t="s">
        <v>1493</v>
      </c>
      <c r="U18" s="10" t="s">
        <v>1110</v>
      </c>
    </row>
    <row r="19" spans="1:21" customFormat="1" hidden="1">
      <c r="A19" s="13"/>
      <c r="B19" s="10" t="s">
        <v>631</v>
      </c>
      <c r="C19" s="10"/>
      <c r="D19" s="11">
        <v>44019</v>
      </c>
      <c r="E19" s="10">
        <v>18000</v>
      </c>
      <c r="F19" s="10">
        <v>0</v>
      </c>
      <c r="G19" s="10">
        <v>0</v>
      </c>
      <c r="H19" s="10">
        <v>0</v>
      </c>
      <c r="I19" s="10">
        <v>3</v>
      </c>
      <c r="J19" s="10">
        <v>2</v>
      </c>
      <c r="K19" s="10"/>
      <c r="L19" s="10">
        <v>0</v>
      </c>
      <c r="M19" s="10">
        <v>0</v>
      </c>
      <c r="N19" s="10" t="b">
        <v>1</v>
      </c>
      <c r="O19" s="10" t="b">
        <v>0</v>
      </c>
      <c r="P19" s="10" t="b">
        <v>0</v>
      </c>
      <c r="Q19" s="10" t="b">
        <v>0</v>
      </c>
      <c r="R19" s="10" t="b">
        <v>0</v>
      </c>
      <c r="S19" s="10" t="s">
        <v>632</v>
      </c>
      <c r="T19" s="10" t="s">
        <v>1493</v>
      </c>
      <c r="U19" s="10" t="s">
        <v>633</v>
      </c>
    </row>
    <row r="20" spans="1:21" customFormat="1" hidden="1">
      <c r="A20" s="13"/>
      <c r="B20" s="10" t="s">
        <v>638</v>
      </c>
      <c r="C20" s="10"/>
      <c r="D20" s="11">
        <v>44019</v>
      </c>
      <c r="E20" s="10">
        <v>27000</v>
      </c>
      <c r="F20" s="10">
        <v>22500</v>
      </c>
      <c r="G20" s="10">
        <v>0</v>
      </c>
      <c r="H20" s="10">
        <v>0</v>
      </c>
      <c r="I20" s="10">
        <v>2</v>
      </c>
      <c r="J20" s="10">
        <v>1</v>
      </c>
      <c r="K20" s="10"/>
      <c r="L20" s="10">
        <v>0</v>
      </c>
      <c r="M20" s="10">
        <v>0</v>
      </c>
      <c r="N20" s="10" t="b">
        <v>1</v>
      </c>
      <c r="O20" s="10" t="b">
        <v>1</v>
      </c>
      <c r="P20" s="10" t="b">
        <v>0</v>
      </c>
      <c r="Q20" s="10" t="b">
        <v>0</v>
      </c>
      <c r="R20" s="10" t="b">
        <v>0</v>
      </c>
      <c r="S20" s="10" t="s">
        <v>640</v>
      </c>
      <c r="T20" s="10" t="s">
        <v>1493</v>
      </c>
      <c r="U20" s="10" t="s">
        <v>639</v>
      </c>
    </row>
    <row r="21" spans="1:21" customFormat="1" ht="27" hidden="1">
      <c r="A21" s="13"/>
      <c r="B21" s="12" t="s">
        <v>331</v>
      </c>
      <c r="C21" s="12"/>
      <c r="D21" s="11">
        <v>44019</v>
      </c>
      <c r="E21" s="10">
        <v>25000</v>
      </c>
      <c r="F21" s="10">
        <v>2000</v>
      </c>
      <c r="G21" s="10">
        <v>80</v>
      </c>
      <c r="H21" s="10">
        <v>0</v>
      </c>
      <c r="I21" s="10">
        <v>2</v>
      </c>
      <c r="J21" s="10">
        <v>1</v>
      </c>
      <c r="K21" s="10"/>
      <c r="L21" s="10">
        <v>0</v>
      </c>
      <c r="M21" s="10">
        <v>0</v>
      </c>
      <c r="N21" s="10" t="b">
        <v>1</v>
      </c>
      <c r="O21" s="10" t="b">
        <v>1</v>
      </c>
      <c r="P21" s="10" t="b">
        <v>1</v>
      </c>
      <c r="Q21" s="10" t="b">
        <v>0</v>
      </c>
      <c r="R21" s="10" t="b">
        <v>0</v>
      </c>
      <c r="S21" s="12" t="s">
        <v>321</v>
      </c>
      <c r="T21" s="10" t="s">
        <v>1493</v>
      </c>
      <c r="U21" s="12" t="s">
        <v>604</v>
      </c>
    </row>
    <row r="22" spans="1:21" customFormat="1" ht="40.5" hidden="1">
      <c r="A22" s="13"/>
      <c r="B22" s="12" t="s">
        <v>660</v>
      </c>
      <c r="C22" s="12"/>
      <c r="D22" s="11">
        <v>44037</v>
      </c>
      <c r="E22" s="10">
        <v>29000</v>
      </c>
      <c r="F22" s="10">
        <v>0</v>
      </c>
      <c r="G22" s="10">
        <v>0</v>
      </c>
      <c r="H22" s="10">
        <v>0</v>
      </c>
      <c r="I22" s="10">
        <v>2</v>
      </c>
      <c r="J22" s="10">
        <v>1</v>
      </c>
      <c r="K22" s="10"/>
      <c r="L22" s="10">
        <v>0</v>
      </c>
      <c r="M22" s="10">
        <v>0</v>
      </c>
      <c r="N22" s="10" t="b">
        <v>1</v>
      </c>
      <c r="O22" s="10" t="b">
        <v>1</v>
      </c>
      <c r="P22" s="10" t="b">
        <v>1</v>
      </c>
      <c r="Q22" s="10" t="b">
        <v>0</v>
      </c>
      <c r="R22" s="10" t="b">
        <v>0</v>
      </c>
      <c r="S22" s="12" t="s">
        <v>669</v>
      </c>
      <c r="T22" s="10" t="s">
        <v>1493</v>
      </c>
      <c r="U22" s="12" t="s">
        <v>661</v>
      </c>
    </row>
    <row r="23" spans="1:21" customFormat="1" ht="40.5" hidden="1">
      <c r="A23" s="13"/>
      <c r="B23" s="12" t="s">
        <v>662</v>
      </c>
      <c r="C23" s="12"/>
      <c r="D23" s="11">
        <v>44037</v>
      </c>
      <c r="E23" s="10">
        <v>29000</v>
      </c>
      <c r="F23" s="10">
        <v>0</v>
      </c>
      <c r="G23" s="10">
        <v>0</v>
      </c>
      <c r="H23" s="10">
        <v>0</v>
      </c>
      <c r="I23" s="10">
        <v>3</v>
      </c>
      <c r="J23" s="10">
        <v>1</v>
      </c>
      <c r="K23" s="10"/>
      <c r="L23" s="10">
        <v>0</v>
      </c>
      <c r="M23" s="10">
        <v>0</v>
      </c>
      <c r="N23" s="10" t="b">
        <v>1</v>
      </c>
      <c r="O23" s="10" t="b">
        <v>1</v>
      </c>
      <c r="P23" s="10" t="b">
        <v>1</v>
      </c>
      <c r="Q23" s="10" t="b">
        <v>0</v>
      </c>
      <c r="R23" s="10" t="b">
        <v>0</v>
      </c>
      <c r="S23" s="12" t="s">
        <v>669</v>
      </c>
      <c r="T23" s="10" t="s">
        <v>1493</v>
      </c>
      <c r="U23" s="12" t="s">
        <v>661</v>
      </c>
    </row>
    <row r="24" spans="1:21" customFormat="1" ht="27" hidden="1">
      <c r="A24" s="13"/>
      <c r="B24" s="10" t="s">
        <v>583</v>
      </c>
      <c r="C24" s="10"/>
      <c r="D24" s="11">
        <v>44046</v>
      </c>
      <c r="E24" s="10">
        <v>26000</v>
      </c>
      <c r="F24" s="10">
        <v>0</v>
      </c>
      <c r="G24" s="10">
        <v>0</v>
      </c>
      <c r="H24" s="10">
        <v>0</v>
      </c>
      <c r="I24" s="10">
        <v>2</v>
      </c>
      <c r="J24" s="10">
        <v>1</v>
      </c>
      <c r="K24" s="10"/>
      <c r="L24" s="10">
        <v>49</v>
      </c>
      <c r="M24" s="10">
        <v>19.010000000000002</v>
      </c>
      <c r="N24" s="10" t="b">
        <v>1</v>
      </c>
      <c r="O24" s="10" t="b">
        <v>0</v>
      </c>
      <c r="P24" s="10" t="b">
        <v>0</v>
      </c>
      <c r="Q24" s="10" t="b">
        <v>0</v>
      </c>
      <c r="R24" s="10" t="b">
        <v>0</v>
      </c>
      <c r="S24" s="12" t="s">
        <v>588</v>
      </c>
      <c r="T24" s="10" t="s">
        <v>1493</v>
      </c>
      <c r="U24" s="12" t="s">
        <v>684</v>
      </c>
    </row>
    <row r="25" spans="1:21" s="84" customFormat="1" ht="27">
      <c r="A25" s="60"/>
      <c r="B25" s="61" t="s">
        <v>742</v>
      </c>
      <c r="C25" s="61"/>
      <c r="D25" s="58">
        <v>44572</v>
      </c>
      <c r="E25" s="57">
        <v>20500</v>
      </c>
      <c r="F25" s="57">
        <v>0</v>
      </c>
      <c r="G25" s="57">
        <v>0</v>
      </c>
      <c r="H25" s="57">
        <v>10</v>
      </c>
      <c r="I25" s="57">
        <v>1</v>
      </c>
      <c r="J25" s="57">
        <v>1</v>
      </c>
      <c r="K25" s="57"/>
      <c r="L25" s="57">
        <v>0</v>
      </c>
      <c r="M25" s="57">
        <v>0</v>
      </c>
      <c r="N25" s="57" t="b">
        <v>1</v>
      </c>
      <c r="O25" s="57" t="b">
        <v>1</v>
      </c>
      <c r="P25" s="57" t="b">
        <v>1</v>
      </c>
      <c r="Q25" s="57" t="b">
        <v>1</v>
      </c>
      <c r="R25" s="57" t="b">
        <v>0</v>
      </c>
      <c r="S25" s="61" t="s">
        <v>744</v>
      </c>
      <c r="T25" s="57" t="s">
        <v>1493</v>
      </c>
      <c r="U25" s="61" t="s">
        <v>1530</v>
      </c>
    </row>
    <row r="26" spans="1:21" customFormat="1" ht="40.5" hidden="1">
      <c r="A26" s="13"/>
      <c r="B26" s="12" t="s">
        <v>368</v>
      </c>
      <c r="C26" s="12"/>
      <c r="D26" s="11">
        <v>44078</v>
      </c>
      <c r="E26" s="10">
        <v>42500</v>
      </c>
      <c r="F26" s="10">
        <v>0</v>
      </c>
      <c r="G26" s="10">
        <v>0</v>
      </c>
      <c r="H26" s="10">
        <v>0</v>
      </c>
      <c r="I26" s="10">
        <v>3</v>
      </c>
      <c r="J26" s="10">
        <v>2</v>
      </c>
      <c r="K26" s="10"/>
      <c r="L26" s="10">
        <v>0</v>
      </c>
      <c r="M26" s="10">
        <v>0</v>
      </c>
      <c r="N26" s="10" t="b">
        <v>1</v>
      </c>
      <c r="O26" s="10" t="b">
        <v>1</v>
      </c>
      <c r="P26" s="10" t="b">
        <v>0</v>
      </c>
      <c r="Q26" s="10" t="b">
        <v>0</v>
      </c>
      <c r="R26" s="10" t="b">
        <v>1</v>
      </c>
      <c r="S26" s="12" t="s">
        <v>369</v>
      </c>
      <c r="T26" s="10" t="s">
        <v>1493</v>
      </c>
      <c r="U26" s="12" t="s">
        <v>1493</v>
      </c>
    </row>
    <row r="27" spans="1:21" customFormat="1" ht="27" hidden="1">
      <c r="A27" s="13"/>
      <c r="B27" s="12" t="s">
        <v>765</v>
      </c>
      <c r="C27" s="12"/>
      <c r="D27" s="11">
        <v>44086</v>
      </c>
      <c r="E27" s="10">
        <v>29000</v>
      </c>
      <c r="F27" s="10">
        <v>20000</v>
      </c>
      <c r="G27" s="10">
        <v>0</v>
      </c>
      <c r="H27" s="10">
        <v>0</v>
      </c>
      <c r="I27" s="10">
        <v>2</v>
      </c>
      <c r="J27" s="10">
        <v>1</v>
      </c>
      <c r="K27" s="10"/>
      <c r="L27" s="10">
        <v>0</v>
      </c>
      <c r="M27" s="10">
        <v>0</v>
      </c>
      <c r="N27" s="10" t="b">
        <v>1</v>
      </c>
      <c r="O27" s="10" t="b">
        <v>1</v>
      </c>
      <c r="P27" s="10" t="b">
        <v>0</v>
      </c>
      <c r="Q27" s="10" t="b">
        <v>0</v>
      </c>
      <c r="R27" s="10" t="b">
        <v>0</v>
      </c>
      <c r="S27" s="10" t="s">
        <v>767</v>
      </c>
      <c r="T27" s="10" t="s">
        <v>770</v>
      </c>
      <c r="U27" s="12" t="s">
        <v>766</v>
      </c>
    </row>
    <row r="28" spans="1:21" customFormat="1" ht="27" hidden="1">
      <c r="A28" s="13"/>
      <c r="B28" s="12" t="s">
        <v>81</v>
      </c>
      <c r="C28" s="12"/>
      <c r="D28" s="11">
        <v>44092</v>
      </c>
      <c r="E28" s="10">
        <v>39000</v>
      </c>
      <c r="F28" s="10">
        <v>6000</v>
      </c>
      <c r="G28" s="10">
        <v>100</v>
      </c>
      <c r="H28" s="10">
        <v>0</v>
      </c>
      <c r="I28" s="10">
        <v>3</v>
      </c>
      <c r="J28" s="10">
        <v>1</v>
      </c>
      <c r="K28" s="10"/>
      <c r="L28" s="10">
        <v>0</v>
      </c>
      <c r="M28" s="10">
        <v>0</v>
      </c>
      <c r="N28" s="10" t="b">
        <v>1</v>
      </c>
      <c r="O28" s="10" t="b">
        <v>1</v>
      </c>
      <c r="P28" s="10" t="b">
        <v>0</v>
      </c>
      <c r="Q28" s="10" t="b">
        <v>0</v>
      </c>
      <c r="R28" s="10" t="b">
        <v>0</v>
      </c>
      <c r="S28" s="12" t="s">
        <v>80</v>
      </c>
      <c r="T28" s="10" t="s">
        <v>398</v>
      </c>
      <c r="U28" s="12" t="s">
        <v>515</v>
      </c>
    </row>
    <row r="29" spans="1:21" customFormat="1" ht="27" hidden="1">
      <c r="A29" s="13"/>
      <c r="B29" s="10" t="s">
        <v>743</v>
      </c>
      <c r="C29" s="10"/>
      <c r="D29" s="11">
        <v>44110</v>
      </c>
      <c r="E29" s="10">
        <v>30000</v>
      </c>
      <c r="F29" s="10">
        <v>0</v>
      </c>
      <c r="G29" s="10">
        <v>0</v>
      </c>
      <c r="H29" s="10">
        <v>0</v>
      </c>
      <c r="I29" s="10">
        <v>3</v>
      </c>
      <c r="J29" s="10">
        <v>2</v>
      </c>
      <c r="K29" s="10"/>
      <c r="L29" s="10">
        <v>77</v>
      </c>
      <c r="M29" s="10">
        <v>0</v>
      </c>
      <c r="N29" s="10" t="b">
        <v>1</v>
      </c>
      <c r="O29" s="10" t="b">
        <v>0</v>
      </c>
      <c r="P29" s="10" t="b">
        <v>0</v>
      </c>
      <c r="Q29" s="10" t="b">
        <v>0</v>
      </c>
      <c r="R29" s="10" t="b">
        <v>1</v>
      </c>
      <c r="S29" s="12" t="s">
        <v>523</v>
      </c>
      <c r="T29" s="10" t="s">
        <v>1550</v>
      </c>
      <c r="U29" s="10" t="s">
        <v>1493</v>
      </c>
    </row>
    <row r="30" spans="1:21" customFormat="1" ht="27" hidden="1">
      <c r="A30" s="13"/>
      <c r="B30" s="10" t="s">
        <v>797</v>
      </c>
      <c r="C30" s="10"/>
      <c r="D30" s="11">
        <v>44130</v>
      </c>
      <c r="E30" s="10">
        <v>29000</v>
      </c>
      <c r="F30" s="10">
        <v>0</v>
      </c>
      <c r="G30" s="10">
        <v>0</v>
      </c>
      <c r="H30" s="10">
        <v>3</v>
      </c>
      <c r="I30" s="10">
        <v>2</v>
      </c>
      <c r="J30" s="10">
        <v>1</v>
      </c>
      <c r="K30" s="10"/>
      <c r="L30" s="10">
        <v>0</v>
      </c>
      <c r="M30" s="10">
        <v>0</v>
      </c>
      <c r="N30" s="10" t="b">
        <v>1</v>
      </c>
      <c r="O30" s="10" t="b">
        <v>1</v>
      </c>
      <c r="P30" s="10" t="b">
        <v>0</v>
      </c>
      <c r="Q30" s="10" t="b">
        <v>0</v>
      </c>
      <c r="R30" s="10" t="b">
        <v>1</v>
      </c>
      <c r="S30" s="12" t="s">
        <v>834</v>
      </c>
      <c r="T30" s="10" t="s">
        <v>1550</v>
      </c>
      <c r="U30" s="12" t="s">
        <v>833</v>
      </c>
    </row>
    <row r="31" spans="1:21" customFormat="1" ht="40.5" hidden="1">
      <c r="A31" s="13"/>
      <c r="B31" s="12" t="s">
        <v>349</v>
      </c>
      <c r="C31" s="12"/>
      <c r="D31" s="11">
        <v>44140</v>
      </c>
      <c r="E31" s="10">
        <v>28500</v>
      </c>
      <c r="F31" s="10">
        <v>0</v>
      </c>
      <c r="G31" s="10">
        <v>0</v>
      </c>
      <c r="H31" s="10">
        <v>5</v>
      </c>
      <c r="I31" s="10">
        <v>2</v>
      </c>
      <c r="J31" s="10">
        <v>1</v>
      </c>
      <c r="K31" s="10"/>
      <c r="L31" s="10">
        <v>0</v>
      </c>
      <c r="M31" s="10">
        <v>0</v>
      </c>
      <c r="N31" s="10" t="b">
        <v>1</v>
      </c>
      <c r="O31" s="10" t="b">
        <v>1</v>
      </c>
      <c r="P31" s="10" t="b">
        <v>0</v>
      </c>
      <c r="Q31" s="10" t="b">
        <v>0</v>
      </c>
      <c r="R31" s="10" t="b">
        <v>1</v>
      </c>
      <c r="S31" s="12" t="s">
        <v>351</v>
      </c>
      <c r="T31" s="10" t="s">
        <v>1550</v>
      </c>
      <c r="U31" s="12" t="s">
        <v>350</v>
      </c>
    </row>
    <row r="32" spans="1:21" customFormat="1" ht="27" hidden="1">
      <c r="A32" s="13"/>
      <c r="B32" s="12" t="s">
        <v>961</v>
      </c>
      <c r="C32" s="12"/>
      <c r="D32" s="11">
        <v>44141</v>
      </c>
      <c r="E32" s="10">
        <v>31000</v>
      </c>
      <c r="F32" s="10">
        <v>0</v>
      </c>
      <c r="G32" s="10">
        <v>0</v>
      </c>
      <c r="H32" s="10">
        <v>5</v>
      </c>
      <c r="I32" s="10">
        <v>2</v>
      </c>
      <c r="J32" s="10">
        <v>1</v>
      </c>
      <c r="K32" s="10"/>
      <c r="L32" s="10">
        <v>0</v>
      </c>
      <c r="M32" s="10">
        <v>0</v>
      </c>
      <c r="N32" s="10" t="b">
        <v>1</v>
      </c>
      <c r="O32" s="10" t="b">
        <v>1</v>
      </c>
      <c r="P32" s="10" t="b">
        <v>0</v>
      </c>
      <c r="Q32" s="10" t="b">
        <v>0</v>
      </c>
      <c r="R32" s="10" t="b">
        <v>0</v>
      </c>
      <c r="S32" s="10" t="s">
        <v>969</v>
      </c>
      <c r="T32" s="10" t="s">
        <v>1550</v>
      </c>
      <c r="U32" s="10" t="s">
        <v>960</v>
      </c>
    </row>
    <row r="33" spans="1:21" customFormat="1" ht="27" hidden="1">
      <c r="A33" s="13"/>
      <c r="B33" s="10" t="s">
        <v>761</v>
      </c>
      <c r="C33" s="10"/>
      <c r="D33" s="11">
        <v>44142</v>
      </c>
      <c r="E33" s="10">
        <v>39800</v>
      </c>
      <c r="F33" s="10">
        <v>0</v>
      </c>
      <c r="G33" s="10">
        <v>0</v>
      </c>
      <c r="H33" s="10">
        <v>0</v>
      </c>
      <c r="I33" s="10">
        <v>3</v>
      </c>
      <c r="J33" s="10">
        <v>1</v>
      </c>
      <c r="K33" s="10"/>
      <c r="L33" s="10">
        <v>55</v>
      </c>
      <c r="M33" s="10">
        <v>56.52</v>
      </c>
      <c r="N33" s="10" t="b">
        <v>1</v>
      </c>
      <c r="O33" s="10" t="b">
        <v>0</v>
      </c>
      <c r="P33" s="10" t="b">
        <v>1</v>
      </c>
      <c r="Q33" s="10" t="b">
        <v>0</v>
      </c>
      <c r="R33" s="10" t="b">
        <v>1</v>
      </c>
      <c r="S33" s="12" t="s">
        <v>768</v>
      </c>
      <c r="T33" s="10" t="s">
        <v>1550</v>
      </c>
      <c r="U33" s="12" t="s">
        <v>764</v>
      </c>
    </row>
    <row r="34" spans="1:21" customFormat="1" hidden="1">
      <c r="A34" s="13"/>
      <c r="B34" s="10" t="s">
        <v>1003</v>
      </c>
      <c r="C34" s="10"/>
      <c r="D34" s="11">
        <v>44154</v>
      </c>
      <c r="E34" s="10">
        <v>36000</v>
      </c>
      <c r="F34" s="10">
        <v>0</v>
      </c>
      <c r="G34" s="10">
        <v>0</v>
      </c>
      <c r="H34" s="10">
        <v>0</v>
      </c>
      <c r="I34" s="10">
        <v>3</v>
      </c>
      <c r="J34" s="10">
        <v>1</v>
      </c>
      <c r="K34" s="10"/>
      <c r="L34" s="10">
        <v>0</v>
      </c>
      <c r="M34" s="10">
        <v>0</v>
      </c>
      <c r="N34" s="10" t="b">
        <v>1</v>
      </c>
      <c r="O34" s="10" t="b">
        <v>1</v>
      </c>
      <c r="P34" s="10" t="b">
        <v>0</v>
      </c>
      <c r="Q34" s="10" t="b">
        <v>0</v>
      </c>
      <c r="R34" s="10" t="b">
        <v>0</v>
      </c>
      <c r="S34" s="10" t="s">
        <v>359</v>
      </c>
      <c r="T34" s="10" t="s">
        <v>1550</v>
      </c>
      <c r="U34" s="10" t="s">
        <v>1004</v>
      </c>
    </row>
    <row r="35" spans="1:21" customFormat="1" hidden="1">
      <c r="A35" s="13"/>
      <c r="B35" s="10" t="s">
        <v>1005</v>
      </c>
      <c r="C35" s="10"/>
      <c r="D35" s="11">
        <v>44154</v>
      </c>
      <c r="E35" s="10">
        <v>32000</v>
      </c>
      <c r="F35" s="10">
        <v>0</v>
      </c>
      <c r="G35" s="10">
        <v>0</v>
      </c>
      <c r="H35" s="10">
        <v>0</v>
      </c>
      <c r="I35" s="10">
        <v>3</v>
      </c>
      <c r="J35" s="10">
        <v>1</v>
      </c>
      <c r="K35" s="10"/>
      <c r="L35" s="10">
        <v>63</v>
      </c>
      <c r="M35" s="10">
        <v>0</v>
      </c>
      <c r="N35" s="10" t="b">
        <v>1</v>
      </c>
      <c r="O35" s="10" t="b">
        <v>0</v>
      </c>
      <c r="P35" s="10" t="b">
        <v>0</v>
      </c>
      <c r="Q35" s="10" t="b">
        <v>0</v>
      </c>
      <c r="R35" s="10" t="b">
        <v>0</v>
      </c>
      <c r="S35" s="10" t="s">
        <v>796</v>
      </c>
      <c r="T35" s="10" t="s">
        <v>1550</v>
      </c>
      <c r="U35" s="10" t="s">
        <v>1006</v>
      </c>
    </row>
    <row r="36" spans="1:21" customFormat="1" hidden="1">
      <c r="A36" s="13"/>
      <c r="B36" s="10" t="s">
        <v>1026</v>
      </c>
      <c r="C36" s="10"/>
      <c r="D36" s="11">
        <v>44166</v>
      </c>
      <c r="E36" s="10">
        <v>33000</v>
      </c>
      <c r="F36" s="10">
        <v>0</v>
      </c>
      <c r="G36" s="10">
        <v>0</v>
      </c>
      <c r="H36" s="10">
        <v>6</v>
      </c>
      <c r="I36" s="10">
        <v>2</v>
      </c>
      <c r="J36" s="10">
        <v>1</v>
      </c>
      <c r="K36" s="10"/>
      <c r="L36" s="10">
        <v>0</v>
      </c>
      <c r="M36" s="10">
        <v>0</v>
      </c>
      <c r="N36" s="10" t="b">
        <v>1</v>
      </c>
      <c r="O36" s="10" t="b">
        <v>1</v>
      </c>
      <c r="P36" s="10" t="b">
        <v>0</v>
      </c>
      <c r="Q36" s="10" t="b">
        <v>0</v>
      </c>
      <c r="R36" s="10" t="b">
        <v>0</v>
      </c>
      <c r="S36" s="10" t="s">
        <v>1028</v>
      </c>
      <c r="T36" s="10" t="s">
        <v>1550</v>
      </c>
      <c r="U36" s="10" t="s">
        <v>1493</v>
      </c>
    </row>
    <row r="37" spans="1:21" customFormat="1" hidden="1">
      <c r="A37" s="13"/>
      <c r="B37" s="10" t="s">
        <v>1027</v>
      </c>
      <c r="C37" s="10"/>
      <c r="D37" s="11">
        <v>44166</v>
      </c>
      <c r="E37" s="10">
        <v>24000</v>
      </c>
      <c r="F37" s="10">
        <v>0</v>
      </c>
      <c r="G37" s="10">
        <v>0</v>
      </c>
      <c r="H37" s="10">
        <v>6</v>
      </c>
      <c r="I37" s="10">
        <v>1</v>
      </c>
      <c r="J37" s="10">
        <v>1</v>
      </c>
      <c r="K37" s="10"/>
      <c r="L37" s="10">
        <v>0</v>
      </c>
      <c r="M37" s="10">
        <v>0</v>
      </c>
      <c r="N37" s="10" t="b">
        <v>1</v>
      </c>
      <c r="O37" s="10" t="b">
        <v>1</v>
      </c>
      <c r="P37" s="10" t="b">
        <v>0</v>
      </c>
      <c r="Q37" s="10" t="b">
        <v>0</v>
      </c>
      <c r="R37" s="10" t="b">
        <v>0</v>
      </c>
      <c r="S37" s="10" t="s">
        <v>1028</v>
      </c>
      <c r="T37" s="10" t="s">
        <v>1550</v>
      </c>
      <c r="U37" s="10" t="s">
        <v>1392</v>
      </c>
    </row>
    <row r="38" spans="1:21" customFormat="1" hidden="1">
      <c r="A38" s="13"/>
      <c r="B38" s="10" t="s">
        <v>1072</v>
      </c>
      <c r="C38" s="10"/>
      <c r="D38" s="11">
        <v>44183</v>
      </c>
      <c r="E38" s="10">
        <v>58000</v>
      </c>
      <c r="F38" s="10">
        <v>0</v>
      </c>
      <c r="G38" s="10">
        <v>0</v>
      </c>
      <c r="H38" s="10">
        <v>0</v>
      </c>
      <c r="I38" s="10">
        <v>3</v>
      </c>
      <c r="J38" s="10">
        <v>1</v>
      </c>
      <c r="K38" s="10"/>
      <c r="L38" s="10">
        <v>75</v>
      </c>
      <c r="M38" s="10">
        <v>0</v>
      </c>
      <c r="N38" s="10" t="b">
        <v>1</v>
      </c>
      <c r="O38" s="10" t="b">
        <v>0</v>
      </c>
      <c r="P38" s="10" t="b">
        <v>0</v>
      </c>
      <c r="Q38" s="10" t="b">
        <v>0</v>
      </c>
      <c r="R38" s="10" t="b">
        <v>0</v>
      </c>
      <c r="S38" s="10" t="s">
        <v>98</v>
      </c>
      <c r="T38" s="10" t="s">
        <v>1550</v>
      </c>
      <c r="U38" s="10" t="s">
        <v>1073</v>
      </c>
    </row>
    <row r="39" spans="1:21" customFormat="1" ht="27" hidden="1">
      <c r="A39" s="13"/>
      <c r="B39" s="12" t="s">
        <v>1111</v>
      </c>
      <c r="C39" s="12"/>
      <c r="D39" s="11">
        <v>44189</v>
      </c>
      <c r="E39" s="10">
        <v>25000</v>
      </c>
      <c r="F39" s="10">
        <v>0</v>
      </c>
      <c r="G39" s="10">
        <v>0</v>
      </c>
      <c r="H39" s="10">
        <v>0</v>
      </c>
      <c r="I39" s="10">
        <v>2</v>
      </c>
      <c r="J39" s="10">
        <v>1</v>
      </c>
      <c r="K39" s="10"/>
      <c r="L39" s="10">
        <v>0</v>
      </c>
      <c r="M39" s="10">
        <v>0</v>
      </c>
      <c r="N39" s="10" t="b">
        <v>1</v>
      </c>
      <c r="O39" s="10" t="b">
        <v>1</v>
      </c>
      <c r="P39" s="10" t="b">
        <v>0</v>
      </c>
      <c r="Q39" s="10" t="b">
        <v>0</v>
      </c>
      <c r="R39" s="10" t="b">
        <v>0</v>
      </c>
      <c r="S39" s="10" t="s">
        <v>1097</v>
      </c>
      <c r="T39" s="10" t="s">
        <v>1099</v>
      </c>
      <c r="U39" s="10" t="s">
        <v>1098</v>
      </c>
    </row>
    <row r="40" spans="1:21" customFormat="1" ht="27" hidden="1">
      <c r="A40" s="13"/>
      <c r="B40" s="12" t="s">
        <v>472</v>
      </c>
      <c r="C40" s="12"/>
      <c r="D40" s="11">
        <v>44190</v>
      </c>
      <c r="E40" s="10">
        <v>28500</v>
      </c>
      <c r="F40" s="10">
        <v>0</v>
      </c>
      <c r="G40" s="10">
        <v>0</v>
      </c>
      <c r="H40" s="10">
        <v>0</v>
      </c>
      <c r="I40" s="10">
        <v>2</v>
      </c>
      <c r="J40" s="10">
        <v>1</v>
      </c>
      <c r="K40" s="10"/>
      <c r="L40" s="10">
        <v>0</v>
      </c>
      <c r="M40" s="10">
        <v>0</v>
      </c>
      <c r="N40" s="10" t="b">
        <v>1</v>
      </c>
      <c r="O40" s="10" t="b">
        <v>1</v>
      </c>
      <c r="P40" s="10" t="b">
        <v>0</v>
      </c>
      <c r="Q40" s="10" t="b">
        <v>0</v>
      </c>
      <c r="R40" s="10" t="b">
        <v>0</v>
      </c>
      <c r="S40" s="10" t="s">
        <v>470</v>
      </c>
      <c r="T40" s="10" t="s">
        <v>1550</v>
      </c>
      <c r="U40" s="10" t="s">
        <v>1493</v>
      </c>
    </row>
    <row r="41" spans="1:21" customFormat="1" ht="27" hidden="1">
      <c r="A41" s="13"/>
      <c r="B41" s="12" t="s">
        <v>471</v>
      </c>
      <c r="C41" s="12"/>
      <c r="D41" s="11">
        <v>44190</v>
      </c>
      <c r="E41" s="10">
        <v>22000</v>
      </c>
      <c r="F41" s="10">
        <v>0</v>
      </c>
      <c r="G41" s="10">
        <v>0</v>
      </c>
      <c r="H41" s="10">
        <v>0</v>
      </c>
      <c r="I41" s="10">
        <v>2</v>
      </c>
      <c r="J41" s="10">
        <v>1</v>
      </c>
      <c r="K41" s="10"/>
      <c r="L41" s="10">
        <v>0</v>
      </c>
      <c r="M41" s="10">
        <v>0</v>
      </c>
      <c r="N41" s="10" t="b">
        <v>1</v>
      </c>
      <c r="O41" s="10" t="b">
        <v>1</v>
      </c>
      <c r="P41" s="10" t="b">
        <v>1</v>
      </c>
      <c r="Q41" s="10" t="b">
        <v>0</v>
      </c>
      <c r="R41" s="10" t="b">
        <v>0</v>
      </c>
      <c r="S41" s="10" t="s">
        <v>470</v>
      </c>
      <c r="T41" s="10" t="s">
        <v>1550</v>
      </c>
      <c r="U41" s="10" t="s">
        <v>460</v>
      </c>
    </row>
    <row r="42" spans="1:21" customFormat="1" ht="27" hidden="1">
      <c r="A42" s="13"/>
      <c r="B42" s="10" t="s">
        <v>704</v>
      </c>
      <c r="C42" s="10"/>
      <c r="D42" s="11">
        <v>44190</v>
      </c>
      <c r="E42" s="10">
        <v>34000</v>
      </c>
      <c r="F42" s="10">
        <v>0</v>
      </c>
      <c r="G42" s="10">
        <v>0</v>
      </c>
      <c r="H42" s="10">
        <v>0</v>
      </c>
      <c r="I42" s="10">
        <v>3</v>
      </c>
      <c r="J42" s="10">
        <v>1</v>
      </c>
      <c r="K42" s="10"/>
      <c r="L42" s="10">
        <v>0</v>
      </c>
      <c r="M42" s="10">
        <v>0</v>
      </c>
      <c r="N42" s="10" t="b">
        <v>1</v>
      </c>
      <c r="O42" s="10" t="b">
        <v>0</v>
      </c>
      <c r="P42" s="10" t="b">
        <v>0</v>
      </c>
      <c r="Q42" s="10" t="b">
        <v>0</v>
      </c>
      <c r="R42" s="10" t="b">
        <v>0</v>
      </c>
      <c r="S42" s="12" t="s">
        <v>714</v>
      </c>
      <c r="T42" s="10" t="s">
        <v>1550</v>
      </c>
      <c r="U42" s="10" t="s">
        <v>705</v>
      </c>
    </row>
    <row r="43" spans="1:21" customFormat="1" ht="27" hidden="1">
      <c r="A43" s="13"/>
      <c r="B43" s="10" t="s">
        <v>1016</v>
      </c>
      <c r="C43" s="10"/>
      <c r="D43" s="11">
        <v>44191</v>
      </c>
      <c r="E43" s="10">
        <v>32000</v>
      </c>
      <c r="F43" s="10">
        <v>0</v>
      </c>
      <c r="G43" s="10">
        <v>0</v>
      </c>
      <c r="H43" s="10">
        <v>6</v>
      </c>
      <c r="I43" s="10">
        <v>2</v>
      </c>
      <c r="J43" s="10">
        <v>1</v>
      </c>
      <c r="K43" s="10"/>
      <c r="L43" s="10">
        <v>0</v>
      </c>
      <c r="M43" s="10">
        <v>0</v>
      </c>
      <c r="N43" s="10" t="b">
        <v>1</v>
      </c>
      <c r="O43" s="10" t="b">
        <v>1</v>
      </c>
      <c r="P43" s="10" t="b">
        <v>1</v>
      </c>
      <c r="Q43" s="10" t="b">
        <v>0</v>
      </c>
      <c r="R43" s="10" t="b">
        <v>1</v>
      </c>
      <c r="S43" s="12" t="s">
        <v>1017</v>
      </c>
      <c r="T43" s="10" t="s">
        <v>1550</v>
      </c>
      <c r="U43" s="10" t="s">
        <v>1122</v>
      </c>
    </row>
    <row r="44" spans="1:21" hidden="1">
      <c r="B44" s="10" t="s">
        <v>1642</v>
      </c>
      <c r="D44" s="11">
        <v>44331</v>
      </c>
      <c r="Q44" s="10" t="b">
        <v>0</v>
      </c>
      <c r="S44" s="10" t="s">
        <v>1636</v>
      </c>
      <c r="U44" s="10" t="s">
        <v>1637</v>
      </c>
    </row>
    <row r="45" spans="1:21" customFormat="1" hidden="1">
      <c r="A45" s="13"/>
      <c r="B45" s="10" t="s">
        <v>943</v>
      </c>
      <c r="C45" s="10"/>
      <c r="D45" s="11">
        <v>44207</v>
      </c>
      <c r="E45" s="10">
        <v>40000</v>
      </c>
      <c r="F45" s="10">
        <v>0</v>
      </c>
      <c r="G45" s="10">
        <v>0</v>
      </c>
      <c r="H45" s="10">
        <v>0</v>
      </c>
      <c r="I45" s="10">
        <v>3</v>
      </c>
      <c r="J45" s="10">
        <v>2</v>
      </c>
      <c r="K45" s="10"/>
      <c r="L45" s="10">
        <v>0</v>
      </c>
      <c r="M45" s="10">
        <v>0</v>
      </c>
      <c r="N45" s="10" t="b">
        <v>1</v>
      </c>
      <c r="O45" s="10" t="b">
        <v>0</v>
      </c>
      <c r="P45" s="10" t="b">
        <v>0</v>
      </c>
      <c r="Q45" s="10" t="b">
        <v>0</v>
      </c>
      <c r="R45" s="10" t="b">
        <v>1</v>
      </c>
      <c r="S45" s="10" t="s">
        <v>942</v>
      </c>
      <c r="T45" s="10" t="s">
        <v>1550</v>
      </c>
      <c r="U45" s="10" t="s">
        <v>944</v>
      </c>
    </row>
    <row r="46" spans="1:21" ht="27" hidden="1">
      <c r="B46" s="10" t="s">
        <v>1385</v>
      </c>
      <c r="D46" s="11">
        <v>44287</v>
      </c>
      <c r="E46" s="10">
        <v>52000</v>
      </c>
      <c r="F46" s="10">
        <v>0</v>
      </c>
      <c r="G46" s="10">
        <v>0</v>
      </c>
      <c r="H46" s="10">
        <v>0</v>
      </c>
      <c r="I46" s="10">
        <v>3</v>
      </c>
      <c r="J46" s="10">
        <v>2</v>
      </c>
      <c r="K46" s="38">
        <v>41791</v>
      </c>
      <c r="L46" s="10">
        <v>56.58</v>
      </c>
      <c r="M46" s="10">
        <v>0</v>
      </c>
      <c r="N46" s="10" t="b">
        <v>1</v>
      </c>
      <c r="O46" s="10" t="b">
        <v>0</v>
      </c>
      <c r="P46" s="10" t="b">
        <v>0</v>
      </c>
      <c r="Q46" s="10" t="b">
        <v>0</v>
      </c>
      <c r="R46" s="10" t="b">
        <v>0</v>
      </c>
      <c r="S46" s="10" t="s">
        <v>1384</v>
      </c>
      <c r="T46" s="10" t="s">
        <v>1550</v>
      </c>
      <c r="U46" s="12" t="s">
        <v>1386</v>
      </c>
    </row>
    <row r="47" spans="1:21" customFormat="1" ht="27" hidden="1">
      <c r="A47" s="13"/>
      <c r="B47" s="10" t="s">
        <v>718</v>
      </c>
      <c r="C47" s="10"/>
      <c r="D47" s="11">
        <v>44229</v>
      </c>
      <c r="E47" s="10">
        <v>30000</v>
      </c>
      <c r="F47" s="10">
        <v>0</v>
      </c>
      <c r="G47" s="10">
        <v>0</v>
      </c>
      <c r="H47" s="10">
        <v>0</v>
      </c>
      <c r="I47" s="10">
        <v>2</v>
      </c>
      <c r="J47" s="10">
        <v>1</v>
      </c>
      <c r="K47" s="10"/>
      <c r="L47" s="10">
        <v>0</v>
      </c>
      <c r="M47" s="10">
        <v>0</v>
      </c>
      <c r="N47" s="10" t="b">
        <v>1</v>
      </c>
      <c r="O47" s="10" t="b">
        <v>0</v>
      </c>
      <c r="P47" s="10" t="b">
        <v>0</v>
      </c>
      <c r="Q47" s="10" t="b">
        <v>0</v>
      </c>
      <c r="R47" s="10" t="b">
        <v>0</v>
      </c>
      <c r="S47" s="10" t="s">
        <v>719</v>
      </c>
      <c r="T47" s="10" t="s">
        <v>1550</v>
      </c>
      <c r="U47" s="12" t="s">
        <v>1002</v>
      </c>
    </row>
    <row r="48" spans="1:21" customFormat="1" ht="27" hidden="1">
      <c r="A48" s="13"/>
      <c r="B48" s="10" t="s">
        <v>1245</v>
      </c>
      <c r="C48" s="10"/>
      <c r="D48" s="11">
        <v>44245</v>
      </c>
      <c r="E48" s="10">
        <v>21000</v>
      </c>
      <c r="F48" s="10">
        <v>0</v>
      </c>
      <c r="G48" s="10">
        <v>0</v>
      </c>
      <c r="H48" s="10">
        <v>2</v>
      </c>
      <c r="I48" s="10">
        <v>2</v>
      </c>
      <c r="J48" s="10">
        <v>1</v>
      </c>
      <c r="K48" s="10"/>
      <c r="L48" s="10">
        <v>0</v>
      </c>
      <c r="M48" s="10">
        <v>0</v>
      </c>
      <c r="N48" s="10" t="b">
        <v>1</v>
      </c>
      <c r="O48" s="10" t="b">
        <v>0</v>
      </c>
      <c r="P48" s="10" t="b">
        <v>1</v>
      </c>
      <c r="Q48" s="10" t="b">
        <v>0</v>
      </c>
      <c r="R48" s="10" t="b">
        <v>0</v>
      </c>
      <c r="S48" s="12" t="s">
        <v>1248</v>
      </c>
      <c r="T48" s="10" t="s">
        <v>1550</v>
      </c>
      <c r="U48" s="10" t="s">
        <v>1247</v>
      </c>
    </row>
    <row r="49" spans="1:21" hidden="1">
      <c r="B49" s="10" t="s">
        <v>1449</v>
      </c>
      <c r="D49" s="11">
        <v>44319</v>
      </c>
      <c r="E49" s="10">
        <v>43000</v>
      </c>
      <c r="F49" s="10">
        <v>0</v>
      </c>
      <c r="G49" s="10">
        <v>0</v>
      </c>
      <c r="H49" s="10">
        <v>0</v>
      </c>
      <c r="I49" s="10">
        <v>3</v>
      </c>
      <c r="J49" s="10">
        <v>1</v>
      </c>
      <c r="K49" s="38">
        <v>34870</v>
      </c>
      <c r="L49" s="10">
        <v>0</v>
      </c>
      <c r="M49" s="10">
        <v>0</v>
      </c>
      <c r="N49" s="10" t="b">
        <v>1</v>
      </c>
      <c r="O49" s="10" t="b">
        <v>0</v>
      </c>
      <c r="P49" s="10" t="b">
        <v>0</v>
      </c>
      <c r="Q49" s="10" t="b">
        <v>0</v>
      </c>
      <c r="R49" s="10" t="b">
        <v>0</v>
      </c>
      <c r="S49" s="10" t="s">
        <v>1450</v>
      </c>
      <c r="T49" s="10" t="s">
        <v>1550</v>
      </c>
      <c r="U49" s="10" t="s">
        <v>1493</v>
      </c>
    </row>
    <row r="50" spans="1:21" ht="27" hidden="1">
      <c r="B50" s="10" t="s">
        <v>743</v>
      </c>
      <c r="D50" s="11">
        <v>44485</v>
      </c>
      <c r="E50" s="10">
        <v>40000</v>
      </c>
      <c r="F50" s="10">
        <v>0</v>
      </c>
      <c r="G50" s="10">
        <v>0</v>
      </c>
      <c r="I50" s="10">
        <v>3</v>
      </c>
      <c r="J50" s="10">
        <v>1</v>
      </c>
      <c r="N50" s="10" t="b">
        <v>1</v>
      </c>
      <c r="O50" s="10" t="b">
        <v>0</v>
      </c>
      <c r="P50" s="10" t="b">
        <v>0</v>
      </c>
      <c r="Q50" s="10" t="b">
        <v>0</v>
      </c>
      <c r="R50" s="10" t="b">
        <v>0</v>
      </c>
      <c r="S50" s="12" t="s">
        <v>523</v>
      </c>
      <c r="U50" s="10" t="s">
        <v>1907</v>
      </c>
    </row>
    <row r="51" spans="1:21" ht="27" hidden="1">
      <c r="B51" s="10" t="s">
        <v>1150</v>
      </c>
      <c r="D51" s="11">
        <v>44201</v>
      </c>
      <c r="E51" s="10">
        <v>0</v>
      </c>
      <c r="F51" s="10">
        <v>0</v>
      </c>
      <c r="G51" s="10">
        <v>0</v>
      </c>
      <c r="H51" s="10">
        <v>0</v>
      </c>
      <c r="I51" s="10">
        <v>2</v>
      </c>
      <c r="J51" s="10">
        <v>1</v>
      </c>
      <c r="K51" s="38">
        <v>44172</v>
      </c>
      <c r="L51" s="10">
        <v>0</v>
      </c>
      <c r="M51" s="10">
        <v>0</v>
      </c>
      <c r="N51" s="10" t="b">
        <v>1</v>
      </c>
      <c r="O51" s="10" t="b">
        <v>1</v>
      </c>
      <c r="P51" s="10" t="b">
        <v>0</v>
      </c>
      <c r="Q51" s="10" t="b">
        <v>0</v>
      </c>
      <c r="R51" s="10" t="b">
        <v>0</v>
      </c>
      <c r="S51" s="12" t="s">
        <v>1151</v>
      </c>
      <c r="T51" s="10" t="s">
        <v>1550</v>
      </c>
      <c r="U51" s="10" t="s">
        <v>1493</v>
      </c>
    </row>
    <row r="52" spans="1:21" hidden="1">
      <c r="B52" s="10" t="s">
        <v>1436</v>
      </c>
      <c r="D52" s="11">
        <v>44309</v>
      </c>
      <c r="E52" s="10">
        <v>12000</v>
      </c>
      <c r="F52" s="10">
        <v>0</v>
      </c>
      <c r="G52" s="10">
        <v>0</v>
      </c>
      <c r="H52" s="10">
        <v>0</v>
      </c>
      <c r="I52" s="10">
        <v>2</v>
      </c>
      <c r="J52" s="10">
        <v>1</v>
      </c>
      <c r="K52" s="38">
        <v>31671</v>
      </c>
      <c r="L52" s="10">
        <v>38</v>
      </c>
      <c r="M52" s="10">
        <v>37.79</v>
      </c>
      <c r="N52" s="10" t="b">
        <v>1</v>
      </c>
      <c r="O52" s="10" t="b">
        <v>0</v>
      </c>
      <c r="P52" s="10" t="b">
        <v>1</v>
      </c>
      <c r="Q52" s="10" t="b">
        <v>0</v>
      </c>
      <c r="R52" s="10" t="b">
        <v>0</v>
      </c>
      <c r="S52" s="10" t="s">
        <v>1438</v>
      </c>
      <c r="T52" s="10" t="s">
        <v>1550</v>
      </c>
      <c r="U52" s="10" t="s">
        <v>1437</v>
      </c>
    </row>
    <row r="53" spans="1:21">
      <c r="A53" s="60"/>
      <c r="B53" s="57" t="s">
        <v>2332</v>
      </c>
      <c r="C53" s="57" t="s">
        <v>2331</v>
      </c>
      <c r="D53" s="58">
        <v>44488</v>
      </c>
      <c r="E53" s="57">
        <v>65000</v>
      </c>
      <c r="F53" s="57">
        <v>0</v>
      </c>
      <c r="G53" s="57">
        <v>0</v>
      </c>
      <c r="H53" s="57">
        <v>6</v>
      </c>
      <c r="I53" s="57">
        <v>3</v>
      </c>
      <c r="J53" s="57">
        <v>2</v>
      </c>
      <c r="K53" s="59">
        <v>42307</v>
      </c>
      <c r="L53" s="57">
        <v>49.12</v>
      </c>
      <c r="M53" s="57"/>
      <c r="N53" s="57" t="b">
        <v>1</v>
      </c>
      <c r="O53" s="57" t="b">
        <v>1</v>
      </c>
      <c r="P53" s="57" t="b">
        <v>0</v>
      </c>
      <c r="Q53" s="57" t="b">
        <v>1</v>
      </c>
      <c r="R53" s="57" t="b">
        <v>0</v>
      </c>
      <c r="S53" s="57" t="s">
        <v>2309</v>
      </c>
      <c r="T53" s="57"/>
      <c r="U53" s="57"/>
    </row>
    <row r="54" spans="1:21" hidden="1">
      <c r="B54" s="10" t="s">
        <v>1641</v>
      </c>
      <c r="D54" s="11">
        <v>44333</v>
      </c>
      <c r="E54" s="10">
        <v>25500</v>
      </c>
      <c r="F54" s="10">
        <v>0</v>
      </c>
      <c r="G54" s="10">
        <v>0</v>
      </c>
      <c r="H54" s="10">
        <v>0</v>
      </c>
      <c r="I54" s="10">
        <v>1</v>
      </c>
      <c r="J54" s="10">
        <v>1</v>
      </c>
      <c r="K54" s="38">
        <v>44267</v>
      </c>
      <c r="L54" s="10">
        <v>0</v>
      </c>
      <c r="M54" s="10">
        <v>0</v>
      </c>
      <c r="N54" s="10" t="b">
        <v>1</v>
      </c>
      <c r="O54" s="10" t="b">
        <v>1</v>
      </c>
      <c r="P54" s="10" t="b">
        <v>1</v>
      </c>
      <c r="Q54" s="10" t="b">
        <v>0</v>
      </c>
      <c r="R54" s="10" t="b">
        <v>0</v>
      </c>
      <c r="S54" s="10" t="s">
        <v>1643</v>
      </c>
      <c r="T54" s="10" t="s">
        <v>1642</v>
      </c>
      <c r="U54" s="10" t="s">
        <v>1644</v>
      </c>
    </row>
    <row r="55" spans="1:21" hidden="1">
      <c r="B55" s="10" t="s">
        <v>1630</v>
      </c>
      <c r="D55" s="11">
        <v>44334</v>
      </c>
      <c r="E55" s="10">
        <v>36000</v>
      </c>
      <c r="F55" s="10">
        <v>0</v>
      </c>
      <c r="G55" s="10">
        <v>0</v>
      </c>
      <c r="H55" s="10">
        <v>0</v>
      </c>
      <c r="I55" s="10">
        <v>2</v>
      </c>
      <c r="J55" s="10">
        <v>1</v>
      </c>
      <c r="K55" s="38">
        <v>44273</v>
      </c>
      <c r="L55" s="10">
        <v>0</v>
      </c>
      <c r="M55" s="10">
        <v>0</v>
      </c>
      <c r="N55" s="10" t="b">
        <v>1</v>
      </c>
      <c r="O55" s="10" t="b">
        <v>1</v>
      </c>
      <c r="P55" s="10" t="b">
        <v>1</v>
      </c>
      <c r="Q55" s="10" t="b">
        <v>0</v>
      </c>
      <c r="R55" s="10" t="b">
        <v>0</v>
      </c>
      <c r="S55" s="10" t="s">
        <v>1629</v>
      </c>
      <c r="T55" s="10" t="s">
        <v>1623</v>
      </c>
      <c r="U55" s="10" t="s">
        <v>1634</v>
      </c>
    </row>
    <row r="56" spans="1:21" hidden="1">
      <c r="B56" s="10" t="s">
        <v>1632</v>
      </c>
      <c r="D56" s="11">
        <v>44334</v>
      </c>
      <c r="E56" s="10">
        <v>31000</v>
      </c>
      <c r="F56" s="10">
        <v>0</v>
      </c>
      <c r="G56" s="10">
        <v>0</v>
      </c>
      <c r="H56" s="10">
        <v>0</v>
      </c>
      <c r="I56" s="10">
        <v>2</v>
      </c>
      <c r="J56" s="10">
        <v>1</v>
      </c>
      <c r="K56" s="38">
        <v>44273</v>
      </c>
      <c r="L56" s="10">
        <v>0</v>
      </c>
      <c r="M56" s="10">
        <v>0</v>
      </c>
      <c r="N56" s="10" t="b">
        <v>1</v>
      </c>
      <c r="O56" s="10" t="b">
        <v>1</v>
      </c>
      <c r="P56" s="10" t="b">
        <v>1</v>
      </c>
      <c r="Q56" s="10" t="b">
        <v>0</v>
      </c>
      <c r="R56" s="10" t="b">
        <v>0</v>
      </c>
      <c r="S56" s="10" t="s">
        <v>1629</v>
      </c>
      <c r="T56" s="10" t="s">
        <v>1623</v>
      </c>
      <c r="U56" s="10" t="s">
        <v>1635</v>
      </c>
    </row>
    <row r="57" spans="1:21" hidden="1">
      <c r="B57" s="10" t="s">
        <v>1633</v>
      </c>
      <c r="D57" s="11">
        <v>44334</v>
      </c>
      <c r="E57" s="10">
        <v>29000</v>
      </c>
      <c r="F57" s="10">
        <v>0</v>
      </c>
      <c r="G57" s="10">
        <v>0</v>
      </c>
      <c r="H57" s="10">
        <v>0</v>
      </c>
      <c r="I57" s="10">
        <v>2</v>
      </c>
      <c r="J57" s="10">
        <v>1</v>
      </c>
      <c r="K57" s="38">
        <v>44273</v>
      </c>
      <c r="L57" s="10">
        <v>0</v>
      </c>
      <c r="M57" s="10">
        <v>0</v>
      </c>
      <c r="N57" s="10" t="b">
        <v>1</v>
      </c>
      <c r="O57" s="10" t="b">
        <v>1</v>
      </c>
      <c r="P57" s="10" t="b">
        <v>1</v>
      </c>
      <c r="Q57" s="10" t="b">
        <v>0</v>
      </c>
      <c r="R57" s="10" t="b">
        <v>0</v>
      </c>
      <c r="S57" s="10" t="s">
        <v>1629</v>
      </c>
      <c r="T57" s="10" t="s">
        <v>1623</v>
      </c>
      <c r="U57" s="10" t="s">
        <v>1631</v>
      </c>
    </row>
    <row r="58" spans="1:21" ht="27" hidden="1">
      <c r="B58" s="12" t="s">
        <v>1369</v>
      </c>
      <c r="C58" s="12"/>
      <c r="D58" s="11">
        <v>44340</v>
      </c>
      <c r="E58" s="10">
        <v>39000</v>
      </c>
      <c r="F58" s="10">
        <v>0</v>
      </c>
      <c r="G58" s="10">
        <v>0</v>
      </c>
      <c r="H58" s="10">
        <v>0</v>
      </c>
      <c r="I58" s="10">
        <v>2</v>
      </c>
      <c r="J58" s="10">
        <v>1</v>
      </c>
      <c r="K58" s="38">
        <v>41842</v>
      </c>
      <c r="L58" s="10">
        <v>39.200000000000003</v>
      </c>
      <c r="M58" s="10">
        <v>0</v>
      </c>
      <c r="N58" s="10" t="b">
        <v>1</v>
      </c>
      <c r="O58" s="10" t="b">
        <v>1</v>
      </c>
      <c r="P58" s="10" t="b">
        <v>0</v>
      </c>
      <c r="Q58" s="10" t="b">
        <v>0</v>
      </c>
      <c r="R58" s="10" t="b">
        <v>1</v>
      </c>
      <c r="S58" s="12" t="s">
        <v>1377</v>
      </c>
      <c r="T58" s="10" t="s">
        <v>1550</v>
      </c>
      <c r="U58" s="10" t="s">
        <v>1539</v>
      </c>
    </row>
    <row r="59" spans="1:21" ht="27" hidden="1">
      <c r="A59" s="13">
        <v>16</v>
      </c>
      <c r="B59" s="10" t="s">
        <v>1432</v>
      </c>
      <c r="D59" s="11">
        <v>44350</v>
      </c>
      <c r="E59" s="10">
        <v>15000</v>
      </c>
      <c r="F59" s="10">
        <v>10000</v>
      </c>
      <c r="G59" s="10">
        <v>0</v>
      </c>
      <c r="H59" s="10">
        <v>38</v>
      </c>
      <c r="I59" s="10">
        <v>2</v>
      </c>
      <c r="J59" s="10">
        <v>1</v>
      </c>
      <c r="K59" s="38">
        <v>33390</v>
      </c>
      <c r="L59" s="17"/>
      <c r="N59" s="10" t="b">
        <v>0</v>
      </c>
      <c r="O59" s="10" t="b">
        <v>0</v>
      </c>
      <c r="P59" s="10" t="b">
        <v>0</v>
      </c>
      <c r="Q59" s="10" t="b">
        <v>0</v>
      </c>
      <c r="R59" s="10" t="b">
        <v>0</v>
      </c>
      <c r="S59" s="12" t="s">
        <v>1433</v>
      </c>
      <c r="T59" s="10" t="s">
        <v>1434</v>
      </c>
      <c r="U59" s="12" t="s">
        <v>1691</v>
      </c>
    </row>
    <row r="60" spans="1:21" ht="40.5" hidden="1">
      <c r="B60" s="10" t="s">
        <v>1548</v>
      </c>
      <c r="D60" s="11">
        <v>44321</v>
      </c>
      <c r="E60" s="10">
        <v>41200</v>
      </c>
      <c r="F60" s="10">
        <v>0</v>
      </c>
      <c r="G60" s="10">
        <v>0</v>
      </c>
      <c r="H60" s="10">
        <v>0</v>
      </c>
      <c r="I60" s="10">
        <v>2</v>
      </c>
      <c r="J60" s="10">
        <v>1</v>
      </c>
      <c r="L60" s="10">
        <v>40.86</v>
      </c>
      <c r="M60" s="10">
        <v>25.51</v>
      </c>
      <c r="N60" s="10" t="b">
        <v>1</v>
      </c>
      <c r="O60" s="10" t="b">
        <v>1</v>
      </c>
      <c r="P60" s="10" t="b">
        <v>1</v>
      </c>
      <c r="Q60" s="10" t="b">
        <v>0</v>
      </c>
      <c r="R60" s="10" t="b">
        <v>0</v>
      </c>
      <c r="S60" s="12" t="s">
        <v>1544</v>
      </c>
      <c r="T60" s="10" t="s">
        <v>1550</v>
      </c>
      <c r="U60" s="12" t="s">
        <v>1556</v>
      </c>
    </row>
    <row r="61" spans="1:21" ht="27" hidden="1">
      <c r="B61" s="10" t="s">
        <v>921</v>
      </c>
      <c r="D61" s="11">
        <v>44359</v>
      </c>
      <c r="E61" s="10">
        <v>35000</v>
      </c>
      <c r="F61" s="10">
        <v>0</v>
      </c>
      <c r="G61" s="10">
        <v>0</v>
      </c>
      <c r="H61" s="10">
        <v>3</v>
      </c>
      <c r="I61" s="10">
        <v>2</v>
      </c>
      <c r="J61" s="10">
        <v>1</v>
      </c>
      <c r="K61" s="38">
        <v>42480</v>
      </c>
      <c r="L61" s="10">
        <v>0</v>
      </c>
      <c r="M61" s="10">
        <v>0</v>
      </c>
      <c r="N61" s="10" t="b">
        <v>1</v>
      </c>
      <c r="O61" s="10" t="b">
        <v>1</v>
      </c>
      <c r="P61" s="10" t="b">
        <v>0</v>
      </c>
      <c r="Q61" s="10" t="b">
        <v>0</v>
      </c>
      <c r="R61" s="10" t="b">
        <v>1</v>
      </c>
      <c r="S61" s="12" t="s">
        <v>922</v>
      </c>
      <c r="T61" s="10" t="s">
        <v>1550</v>
      </c>
      <c r="U61" s="10" t="s">
        <v>926</v>
      </c>
    </row>
    <row r="62" spans="1:21" ht="40.5" hidden="1">
      <c r="B62" s="10" t="s">
        <v>1549</v>
      </c>
      <c r="D62" s="11">
        <v>44321</v>
      </c>
      <c r="E62" s="10">
        <v>61200</v>
      </c>
      <c r="F62" s="10">
        <v>0</v>
      </c>
      <c r="G62" s="10">
        <v>0</v>
      </c>
      <c r="H62" s="10">
        <v>0</v>
      </c>
      <c r="I62" s="10">
        <v>3</v>
      </c>
      <c r="J62" s="10">
        <v>2</v>
      </c>
      <c r="L62" s="10">
        <v>57.65</v>
      </c>
      <c r="M62" s="10">
        <v>35.993000000000002</v>
      </c>
      <c r="N62" s="10" t="b">
        <v>1</v>
      </c>
      <c r="O62" s="10" t="b">
        <v>1</v>
      </c>
      <c r="P62" s="10" t="b">
        <v>1</v>
      </c>
      <c r="Q62" s="10" t="b">
        <v>0</v>
      </c>
      <c r="R62" s="10" t="b">
        <v>0</v>
      </c>
      <c r="S62" s="12" t="s">
        <v>1544</v>
      </c>
      <c r="T62" s="10" t="s">
        <v>1550</v>
      </c>
      <c r="U62" s="12" t="s">
        <v>1556</v>
      </c>
    </row>
    <row r="63" spans="1:21" hidden="1">
      <c r="B63" s="10" t="s">
        <v>1289</v>
      </c>
      <c r="D63" s="11">
        <v>44326</v>
      </c>
      <c r="E63" s="10">
        <v>38000</v>
      </c>
      <c r="F63" s="10">
        <v>23000</v>
      </c>
      <c r="G63" s="10">
        <v>0</v>
      </c>
      <c r="H63" s="10">
        <v>0</v>
      </c>
      <c r="I63" s="10">
        <v>3</v>
      </c>
      <c r="J63" s="10">
        <v>1</v>
      </c>
      <c r="K63" s="38">
        <v>42271</v>
      </c>
      <c r="L63" s="10">
        <v>0</v>
      </c>
      <c r="M63" s="10">
        <v>29.69</v>
      </c>
      <c r="N63" s="10" t="b">
        <v>1</v>
      </c>
      <c r="O63" s="10" t="b">
        <v>1</v>
      </c>
      <c r="P63" s="10" t="b">
        <v>0</v>
      </c>
      <c r="Q63" s="10" t="b">
        <v>0</v>
      </c>
      <c r="R63" s="10" t="b">
        <v>0</v>
      </c>
      <c r="S63" s="10" t="s">
        <v>1291</v>
      </c>
      <c r="T63" s="10" t="s">
        <v>1288</v>
      </c>
      <c r="U63" s="10" t="s">
        <v>1553</v>
      </c>
    </row>
    <row r="64" spans="1:21" ht="27" hidden="1">
      <c r="B64" s="12" t="s">
        <v>1795</v>
      </c>
      <c r="C64" s="12"/>
      <c r="D64" s="11">
        <v>44407</v>
      </c>
      <c r="E64" s="10">
        <v>35000</v>
      </c>
      <c r="F64" s="10">
        <v>27000</v>
      </c>
      <c r="G64" s="10">
        <v>0</v>
      </c>
      <c r="H64" s="10">
        <v>10</v>
      </c>
      <c r="I64" s="10">
        <v>2</v>
      </c>
      <c r="J64" s="10">
        <v>1</v>
      </c>
      <c r="Q64" s="10" t="b">
        <v>0</v>
      </c>
      <c r="S64" s="10" t="s">
        <v>1796</v>
      </c>
      <c r="U64" s="10" t="s">
        <v>1797</v>
      </c>
    </row>
    <row r="65" spans="1:21" hidden="1">
      <c r="B65" s="10" t="s">
        <v>1192</v>
      </c>
      <c r="D65" s="11">
        <v>44445</v>
      </c>
      <c r="E65" s="10">
        <v>50000</v>
      </c>
      <c r="F65" s="10">
        <v>44000</v>
      </c>
      <c r="G65" s="10">
        <v>0</v>
      </c>
      <c r="H65" s="10">
        <v>0</v>
      </c>
      <c r="I65" s="10">
        <v>3</v>
      </c>
      <c r="J65" s="10">
        <v>2</v>
      </c>
      <c r="K65" s="38">
        <v>42307</v>
      </c>
      <c r="L65" s="10">
        <v>0</v>
      </c>
      <c r="M65" s="10">
        <v>0</v>
      </c>
      <c r="N65" s="10" t="b">
        <v>1</v>
      </c>
      <c r="O65" s="10" t="b">
        <v>1</v>
      </c>
      <c r="P65" s="10" t="b">
        <v>0</v>
      </c>
      <c r="Q65" s="10" t="b">
        <v>0</v>
      </c>
      <c r="R65" s="10" t="b">
        <v>1</v>
      </c>
      <c r="S65" s="10" t="s">
        <v>1193</v>
      </c>
      <c r="T65" s="10" t="s">
        <v>1550</v>
      </c>
      <c r="U65" s="10" t="s">
        <v>1841</v>
      </c>
    </row>
    <row r="66" spans="1:21" ht="30" hidden="1" customHeight="1">
      <c r="B66" s="12" t="s">
        <v>1697</v>
      </c>
      <c r="C66" s="12"/>
      <c r="D66" s="11">
        <v>44358</v>
      </c>
      <c r="E66" s="10">
        <v>47000</v>
      </c>
      <c r="F66" s="10">
        <v>43000</v>
      </c>
      <c r="G66" s="10">
        <v>0</v>
      </c>
      <c r="H66" s="10">
        <v>5</v>
      </c>
      <c r="I66" s="10">
        <v>3</v>
      </c>
      <c r="J66" s="10">
        <v>2</v>
      </c>
      <c r="L66" s="10">
        <v>0</v>
      </c>
      <c r="M66" s="10">
        <v>0</v>
      </c>
      <c r="N66" s="10" t="b">
        <v>1</v>
      </c>
      <c r="O66" s="10" t="b">
        <v>1</v>
      </c>
      <c r="P66" s="10" t="b">
        <v>0</v>
      </c>
      <c r="Q66" s="10" t="b">
        <v>0</v>
      </c>
      <c r="R66" s="10" t="b">
        <v>1</v>
      </c>
      <c r="S66" s="12" t="s">
        <v>1552</v>
      </c>
      <c r="T66" s="10" t="s">
        <v>1550</v>
      </c>
      <c r="U66" s="12" t="s">
        <v>1570</v>
      </c>
    </row>
    <row r="67" spans="1:21" s="60" customFormat="1" ht="27">
      <c r="A67" s="13"/>
      <c r="B67" s="10" t="s">
        <v>2330</v>
      </c>
      <c r="C67" s="10">
        <v>301</v>
      </c>
      <c r="D67" s="11">
        <v>44509</v>
      </c>
      <c r="E67" s="10">
        <v>90000</v>
      </c>
      <c r="F67" s="10">
        <v>0</v>
      </c>
      <c r="G67" s="10"/>
      <c r="H67" s="10"/>
      <c r="I67" s="10">
        <v>4</v>
      </c>
      <c r="J67" s="10">
        <v>1</v>
      </c>
      <c r="K67" s="38">
        <v>33082</v>
      </c>
      <c r="L67" s="10">
        <v>77.400000000000006</v>
      </c>
      <c r="M67" s="10">
        <v>75.39</v>
      </c>
      <c r="N67" s="10" t="b">
        <v>1</v>
      </c>
      <c r="O67" s="10" t="b">
        <v>0</v>
      </c>
      <c r="P67" s="10" t="b">
        <v>0</v>
      </c>
      <c r="Q67" s="10" t="b">
        <v>1</v>
      </c>
      <c r="R67" s="10" t="b">
        <v>1</v>
      </c>
      <c r="S67" s="12" t="s">
        <v>1824</v>
      </c>
      <c r="T67" s="10"/>
      <c r="U67" s="10" t="s">
        <v>1931</v>
      </c>
    </row>
    <row r="68" spans="1:21" hidden="1">
      <c r="B68" s="10" t="s">
        <v>1646</v>
      </c>
      <c r="D68" s="11">
        <v>44326</v>
      </c>
      <c r="E68" s="10">
        <v>41000</v>
      </c>
      <c r="F68" s="10">
        <v>32000</v>
      </c>
      <c r="G68" s="10">
        <v>0</v>
      </c>
      <c r="H68" s="10">
        <v>0</v>
      </c>
      <c r="I68" s="10">
        <v>3</v>
      </c>
      <c r="J68" s="10">
        <v>1</v>
      </c>
      <c r="K68" s="38">
        <v>43551</v>
      </c>
      <c r="L68" s="10">
        <v>73</v>
      </c>
      <c r="M68" s="10">
        <v>0</v>
      </c>
      <c r="N68" s="10" t="b">
        <v>1</v>
      </c>
      <c r="O68" s="10" t="b">
        <v>1</v>
      </c>
      <c r="P68" s="10" t="b">
        <v>0</v>
      </c>
      <c r="Q68" s="10" t="b">
        <v>0</v>
      </c>
      <c r="R68" s="10" t="b">
        <v>0</v>
      </c>
      <c r="S68" s="10" t="s">
        <v>1645</v>
      </c>
      <c r="T68" s="10" t="s">
        <v>1550</v>
      </c>
      <c r="U68" s="10" t="s">
        <v>1647</v>
      </c>
    </row>
    <row r="69" spans="1:21" s="60" customFormat="1" ht="27">
      <c r="A69" s="60" t="s">
        <v>2175</v>
      </c>
      <c r="B69" s="57" t="s">
        <v>2131</v>
      </c>
      <c r="C69" s="57" t="s">
        <v>2132</v>
      </c>
      <c r="D69" s="58">
        <v>44538</v>
      </c>
      <c r="E69" s="57">
        <v>72000</v>
      </c>
      <c r="F69" s="57"/>
      <c r="G69" s="57"/>
      <c r="H69" s="57"/>
      <c r="I69" s="57">
        <v>4</v>
      </c>
      <c r="J69" s="57">
        <v>2</v>
      </c>
      <c r="K69" s="57"/>
      <c r="L69" s="57"/>
      <c r="M69" s="57"/>
      <c r="N69" s="57" t="b">
        <v>1</v>
      </c>
      <c r="O69" s="57" t="b">
        <v>1</v>
      </c>
      <c r="P69" s="57" t="s">
        <v>93</v>
      </c>
      <c r="Q69" s="57" t="s">
        <v>93</v>
      </c>
      <c r="R69" s="57" t="b">
        <v>0</v>
      </c>
      <c r="S69" s="61" t="s">
        <v>2133</v>
      </c>
      <c r="T69" s="57"/>
      <c r="U69" s="57" t="s">
        <v>2134</v>
      </c>
    </row>
    <row r="70" spans="1:21" s="60" customFormat="1" ht="27">
      <c r="A70" s="60" t="s">
        <v>2175</v>
      </c>
      <c r="B70" s="57" t="s">
        <v>2131</v>
      </c>
      <c r="C70" s="57" t="s">
        <v>2135</v>
      </c>
      <c r="D70" s="58">
        <v>44538</v>
      </c>
      <c r="E70" s="57">
        <v>43000</v>
      </c>
      <c r="F70" s="57"/>
      <c r="G70" s="57"/>
      <c r="H70" s="57"/>
      <c r="I70" s="57">
        <v>2</v>
      </c>
      <c r="J70" s="57">
        <v>1</v>
      </c>
      <c r="K70" s="57"/>
      <c r="L70" s="57"/>
      <c r="M70" s="57"/>
      <c r="N70" s="57" t="b">
        <v>1</v>
      </c>
      <c r="O70" s="57" t="b">
        <v>1</v>
      </c>
      <c r="P70" s="57" t="b">
        <v>0</v>
      </c>
      <c r="Q70" s="57" t="s">
        <v>93</v>
      </c>
      <c r="R70" s="57" t="b">
        <v>0</v>
      </c>
      <c r="S70" s="61" t="s">
        <v>2133</v>
      </c>
      <c r="T70" s="57"/>
      <c r="U70" s="57" t="s">
        <v>2134</v>
      </c>
    </row>
    <row r="71" spans="1:21" s="60" customFormat="1" ht="27">
      <c r="A71" s="13"/>
      <c r="B71" s="6" t="s">
        <v>2147</v>
      </c>
      <c r="C71" s="10" t="s">
        <v>2140</v>
      </c>
      <c r="D71" s="11">
        <v>44547</v>
      </c>
      <c r="E71" s="10">
        <v>63000</v>
      </c>
      <c r="F71" s="10"/>
      <c r="G71" s="10"/>
      <c r="H71" s="10"/>
      <c r="I71" s="10">
        <v>3</v>
      </c>
      <c r="J71" s="10" t="s">
        <v>2039</v>
      </c>
      <c r="K71" s="10"/>
      <c r="L71" s="10"/>
      <c r="M71" s="10"/>
      <c r="N71" s="10"/>
      <c r="O71" s="10"/>
      <c r="P71" s="10"/>
      <c r="Q71" s="10" t="s">
        <v>93</v>
      </c>
      <c r="R71" s="10"/>
      <c r="S71" s="6" t="s">
        <v>2148</v>
      </c>
      <c r="T71" s="10"/>
      <c r="U71" s="12" t="s">
        <v>2149</v>
      </c>
    </row>
    <row r="72" spans="1:21" ht="40.5" hidden="1">
      <c r="B72" s="10" t="s">
        <v>1625</v>
      </c>
      <c r="D72" s="11">
        <v>44364</v>
      </c>
      <c r="E72" s="10">
        <v>27000</v>
      </c>
      <c r="F72" s="10">
        <v>22500</v>
      </c>
      <c r="G72" s="10">
        <v>0</v>
      </c>
      <c r="H72" s="10">
        <v>4</v>
      </c>
      <c r="I72" s="10">
        <v>2</v>
      </c>
      <c r="J72" s="10">
        <v>1</v>
      </c>
      <c r="K72" s="38">
        <v>43117</v>
      </c>
      <c r="L72" s="10">
        <v>28</v>
      </c>
      <c r="M72" s="10">
        <v>12.66</v>
      </c>
      <c r="N72" s="10" t="b">
        <v>1</v>
      </c>
      <c r="O72" s="10" t="b">
        <v>1</v>
      </c>
      <c r="P72" s="10" t="b">
        <v>0</v>
      </c>
      <c r="Q72" s="10" t="b">
        <v>0</v>
      </c>
      <c r="R72" s="10" t="b">
        <v>0</v>
      </c>
      <c r="S72" s="12" t="s">
        <v>1627</v>
      </c>
      <c r="T72" s="10" t="s">
        <v>1550</v>
      </c>
      <c r="U72" s="12" t="s">
        <v>1723</v>
      </c>
    </row>
    <row r="73" spans="1:21" ht="40.5" hidden="1">
      <c r="B73" s="10" t="s">
        <v>1671</v>
      </c>
      <c r="D73" s="11">
        <v>44345</v>
      </c>
      <c r="E73" s="10">
        <v>29000</v>
      </c>
      <c r="F73" s="10">
        <v>0</v>
      </c>
      <c r="G73" s="10">
        <v>0</v>
      </c>
      <c r="H73" s="10">
        <v>0</v>
      </c>
      <c r="I73" s="10">
        <v>3</v>
      </c>
      <c r="J73" s="10">
        <v>2</v>
      </c>
      <c r="K73" s="38">
        <v>42180</v>
      </c>
      <c r="L73" s="10">
        <v>55</v>
      </c>
      <c r="M73" s="10">
        <v>0</v>
      </c>
      <c r="N73" s="10" t="b">
        <v>1</v>
      </c>
      <c r="O73" s="10" t="b">
        <v>1</v>
      </c>
      <c r="P73" s="10" t="b">
        <v>0</v>
      </c>
      <c r="Q73" s="10" t="b">
        <v>0</v>
      </c>
      <c r="R73" s="10" t="b">
        <v>0</v>
      </c>
      <c r="S73" s="10" t="s">
        <v>1673</v>
      </c>
      <c r="T73" s="10" t="s">
        <v>1674</v>
      </c>
      <c r="U73" s="12" t="s">
        <v>1672</v>
      </c>
    </row>
    <row r="74" spans="1:21" ht="27" hidden="1">
      <c r="B74" s="12" t="s">
        <v>1700</v>
      </c>
      <c r="C74" s="12"/>
      <c r="D74" s="58">
        <v>44526</v>
      </c>
      <c r="E74" s="10">
        <v>62000</v>
      </c>
      <c r="F74" s="10">
        <v>0</v>
      </c>
      <c r="G74" s="10">
        <v>0</v>
      </c>
      <c r="H74" s="10">
        <v>0</v>
      </c>
      <c r="I74" s="10">
        <v>3</v>
      </c>
      <c r="J74" s="10">
        <v>2</v>
      </c>
      <c r="K74" s="38">
        <v>44367</v>
      </c>
      <c r="L74" s="10">
        <v>0</v>
      </c>
      <c r="M74" s="10">
        <v>0</v>
      </c>
      <c r="N74" s="10" t="b">
        <v>1</v>
      </c>
      <c r="O74" s="10" t="b">
        <v>1</v>
      </c>
      <c r="P74" s="10" t="b">
        <v>1</v>
      </c>
      <c r="Q74" s="10" t="b">
        <v>0</v>
      </c>
      <c r="R74" s="10" t="b">
        <v>0</v>
      </c>
      <c r="S74" s="10" t="s">
        <v>1701</v>
      </c>
      <c r="U74" s="10" t="s">
        <v>1702</v>
      </c>
    </row>
    <row r="75" spans="1:21" hidden="1">
      <c r="B75" s="10" t="s">
        <v>1726</v>
      </c>
      <c r="D75" s="11">
        <v>44371</v>
      </c>
      <c r="E75" s="10">
        <v>65000</v>
      </c>
      <c r="F75" s="10">
        <v>0</v>
      </c>
      <c r="G75" s="10">
        <v>0</v>
      </c>
      <c r="H75" s="10">
        <v>0</v>
      </c>
      <c r="I75" s="10">
        <v>3</v>
      </c>
      <c r="J75" s="10">
        <v>2</v>
      </c>
      <c r="K75" s="38"/>
      <c r="N75" s="10" t="b">
        <v>1</v>
      </c>
      <c r="P75" s="10" t="b">
        <v>0</v>
      </c>
      <c r="Q75" s="10" t="b">
        <v>0</v>
      </c>
      <c r="R75" s="10" t="b">
        <v>0</v>
      </c>
      <c r="S75" s="10" t="s">
        <v>1727</v>
      </c>
      <c r="U75" s="10" t="s">
        <v>1728</v>
      </c>
    </row>
    <row r="76" spans="1:21" s="60" customFormat="1" ht="30" hidden="1" customHeight="1">
      <c r="A76" s="44"/>
      <c r="B76" s="42" t="s">
        <v>1968</v>
      </c>
      <c r="C76" s="42"/>
      <c r="D76" s="43">
        <v>44553</v>
      </c>
      <c r="E76" s="42">
        <v>58500</v>
      </c>
      <c r="F76" s="42">
        <v>0</v>
      </c>
      <c r="G76" s="42">
        <v>0</v>
      </c>
      <c r="H76" s="42"/>
      <c r="I76" s="42">
        <v>3</v>
      </c>
      <c r="J76" s="42">
        <v>2</v>
      </c>
      <c r="K76" s="49">
        <v>44484</v>
      </c>
      <c r="L76" s="42">
        <v>54.62</v>
      </c>
      <c r="M76" s="42">
        <v>30.5</v>
      </c>
      <c r="N76" s="42" t="b">
        <v>1</v>
      </c>
      <c r="O76" s="42" t="b">
        <v>1</v>
      </c>
      <c r="P76" s="42" t="b">
        <v>1</v>
      </c>
      <c r="Q76" s="42" t="b">
        <v>0</v>
      </c>
      <c r="R76" s="42" t="b">
        <v>0</v>
      </c>
      <c r="S76" s="42" t="s">
        <v>1967</v>
      </c>
      <c r="T76" s="42"/>
      <c r="U76" s="42" t="s">
        <v>1969</v>
      </c>
    </row>
    <row r="77" spans="1:21" s="60" customFormat="1">
      <c r="A77" s="44"/>
      <c r="B77" s="42" t="s">
        <v>2334</v>
      </c>
      <c r="C77" s="42" t="s">
        <v>2335</v>
      </c>
      <c r="D77" s="43">
        <v>44553</v>
      </c>
      <c r="E77" s="42">
        <v>58000</v>
      </c>
      <c r="F77" s="42">
        <v>0</v>
      </c>
      <c r="G77" s="42">
        <v>0</v>
      </c>
      <c r="H77" s="42"/>
      <c r="I77" s="42">
        <v>3</v>
      </c>
      <c r="J77" s="42">
        <v>2</v>
      </c>
      <c r="K77" s="49">
        <v>44484</v>
      </c>
      <c r="L77" s="42">
        <v>54.62</v>
      </c>
      <c r="M77" s="42">
        <v>30.5</v>
      </c>
      <c r="N77" s="42" t="b">
        <v>1</v>
      </c>
      <c r="O77" s="42" t="b">
        <v>1</v>
      </c>
      <c r="P77" s="42" t="b">
        <v>1</v>
      </c>
      <c r="Q77" s="42" t="b">
        <v>1</v>
      </c>
      <c r="R77" s="42" t="b">
        <v>0</v>
      </c>
      <c r="S77" s="42" t="s">
        <v>1967</v>
      </c>
      <c r="T77" s="42"/>
      <c r="U77" s="42" t="s">
        <v>1969</v>
      </c>
    </row>
    <row r="78" spans="1:21" ht="27" hidden="1">
      <c r="B78" s="12" t="s">
        <v>1724</v>
      </c>
      <c r="C78" s="12"/>
      <c r="D78" s="58">
        <v>44526</v>
      </c>
      <c r="E78" s="10">
        <v>25000</v>
      </c>
      <c r="F78" s="10">
        <v>0</v>
      </c>
      <c r="G78" s="10">
        <v>0</v>
      </c>
      <c r="H78" s="10">
        <v>0</v>
      </c>
      <c r="I78" s="10">
        <v>2</v>
      </c>
      <c r="J78" s="10">
        <v>1</v>
      </c>
      <c r="K78" s="38">
        <v>33732</v>
      </c>
      <c r="L78" s="10">
        <v>41.48</v>
      </c>
      <c r="M78" s="10">
        <v>22.47</v>
      </c>
      <c r="N78" s="10" t="b">
        <v>0</v>
      </c>
      <c r="O78" s="10" t="b">
        <v>0</v>
      </c>
      <c r="P78" s="10" t="b">
        <v>1</v>
      </c>
      <c r="Q78" s="10" t="b">
        <v>0</v>
      </c>
      <c r="R78" s="10" t="b">
        <v>0</v>
      </c>
      <c r="S78" s="12" t="s">
        <v>1737</v>
      </c>
      <c r="T78" s="10" t="s">
        <v>1550</v>
      </c>
      <c r="U78" s="10" t="s">
        <v>1725</v>
      </c>
    </row>
    <row r="79" spans="1:21" s="60" customFormat="1">
      <c r="A79" s="44"/>
      <c r="B79" s="42" t="s">
        <v>2334</v>
      </c>
      <c r="C79" s="42" t="s">
        <v>2336</v>
      </c>
      <c r="D79" s="43">
        <v>44553</v>
      </c>
      <c r="E79" s="42">
        <v>58000</v>
      </c>
      <c r="F79" s="42">
        <v>0</v>
      </c>
      <c r="G79" s="42">
        <v>0</v>
      </c>
      <c r="H79" s="42"/>
      <c r="I79" s="42">
        <v>3</v>
      </c>
      <c r="J79" s="42">
        <v>2</v>
      </c>
      <c r="K79" s="49">
        <v>44484</v>
      </c>
      <c r="L79" s="42">
        <v>54.62</v>
      </c>
      <c r="M79" s="42">
        <v>30.5</v>
      </c>
      <c r="N79" s="42" t="b">
        <v>1</v>
      </c>
      <c r="O79" s="42" t="b">
        <v>1</v>
      </c>
      <c r="P79" s="42" t="b">
        <v>1</v>
      </c>
      <c r="Q79" s="42" t="b">
        <v>1</v>
      </c>
      <c r="R79" s="42" t="b">
        <v>0</v>
      </c>
      <c r="S79" s="42" t="s">
        <v>1967</v>
      </c>
      <c r="T79" s="42"/>
      <c r="U79" s="42" t="s">
        <v>1969</v>
      </c>
    </row>
    <row r="80" spans="1:21" s="60" customFormat="1">
      <c r="A80" s="44"/>
      <c r="B80" s="42" t="s">
        <v>2334</v>
      </c>
      <c r="C80" s="42" t="s">
        <v>2337</v>
      </c>
      <c r="D80" s="43">
        <v>44553</v>
      </c>
      <c r="E80" s="42">
        <v>58500</v>
      </c>
      <c r="F80" s="42">
        <v>0</v>
      </c>
      <c r="G80" s="42">
        <v>0</v>
      </c>
      <c r="H80" s="42"/>
      <c r="I80" s="42">
        <v>3</v>
      </c>
      <c r="J80" s="42">
        <v>2</v>
      </c>
      <c r="K80" s="49">
        <v>44484</v>
      </c>
      <c r="L80" s="42">
        <v>54.62</v>
      </c>
      <c r="M80" s="42">
        <v>30.5</v>
      </c>
      <c r="N80" s="42" t="b">
        <v>1</v>
      </c>
      <c r="O80" s="42" t="b">
        <v>1</v>
      </c>
      <c r="P80" s="42" t="b">
        <v>1</v>
      </c>
      <c r="Q80" s="42" t="b">
        <v>1</v>
      </c>
      <c r="R80" s="42" t="b">
        <v>0</v>
      </c>
      <c r="S80" s="42" t="s">
        <v>1967</v>
      </c>
      <c r="T80" s="42"/>
      <c r="U80" s="42" t="s">
        <v>1969</v>
      </c>
    </row>
    <row r="81" spans="1:21" s="60" customFormat="1">
      <c r="A81" s="44"/>
      <c r="B81" s="42" t="s">
        <v>2334</v>
      </c>
      <c r="C81" s="42" t="s">
        <v>2338</v>
      </c>
      <c r="D81" s="43">
        <v>44553</v>
      </c>
      <c r="E81" s="42">
        <v>54500</v>
      </c>
      <c r="F81" s="42">
        <v>0</v>
      </c>
      <c r="G81" s="42">
        <v>0</v>
      </c>
      <c r="H81" s="42"/>
      <c r="I81" s="42">
        <v>2</v>
      </c>
      <c r="J81" s="42">
        <v>1</v>
      </c>
      <c r="K81" s="49">
        <v>44484</v>
      </c>
      <c r="L81" s="42">
        <v>45.62</v>
      </c>
      <c r="M81" s="42">
        <v>27.3</v>
      </c>
      <c r="N81" s="42" t="b">
        <v>1</v>
      </c>
      <c r="O81" s="42" t="b">
        <v>1</v>
      </c>
      <c r="P81" s="42" t="b">
        <v>1</v>
      </c>
      <c r="Q81" s="42" t="b">
        <v>1</v>
      </c>
      <c r="R81" s="42" t="b">
        <v>0</v>
      </c>
      <c r="S81" s="42" t="s">
        <v>1967</v>
      </c>
      <c r="T81" s="42"/>
      <c r="U81" s="42" t="s">
        <v>1970</v>
      </c>
    </row>
    <row r="82" spans="1:21" s="60" customFormat="1">
      <c r="B82" s="57" t="s">
        <v>2327</v>
      </c>
      <c r="C82" s="57">
        <v>202</v>
      </c>
      <c r="D82" s="58">
        <v>44553</v>
      </c>
      <c r="E82" s="57">
        <v>50000</v>
      </c>
      <c r="F82" s="57"/>
      <c r="G82" s="57"/>
      <c r="H82" s="57"/>
      <c r="I82" s="57">
        <v>3</v>
      </c>
      <c r="J82" s="57">
        <v>1</v>
      </c>
      <c r="K82" s="57"/>
      <c r="L82" s="57"/>
      <c r="M82" s="57"/>
      <c r="N82" s="57"/>
      <c r="O82" s="57"/>
      <c r="P82" s="57"/>
      <c r="Q82" s="57"/>
      <c r="R82" s="57"/>
      <c r="S82" s="57" t="s">
        <v>2105</v>
      </c>
      <c r="T82" s="57"/>
      <c r="U82" s="57" t="s">
        <v>2106</v>
      </c>
    </row>
    <row r="83" spans="1:21" s="79" customFormat="1" ht="27">
      <c r="A83" s="44"/>
      <c r="B83" s="42" t="s">
        <v>2326</v>
      </c>
      <c r="C83" s="42">
        <v>201</v>
      </c>
      <c r="D83" s="43">
        <v>44557</v>
      </c>
      <c r="E83" s="42">
        <v>52000</v>
      </c>
      <c r="F83" s="42">
        <v>38000</v>
      </c>
      <c r="G83" s="42">
        <v>0</v>
      </c>
      <c r="H83" s="42">
        <v>6</v>
      </c>
      <c r="I83" s="42">
        <v>3</v>
      </c>
      <c r="J83" s="42">
        <v>2</v>
      </c>
      <c r="K83" s="49">
        <v>43944</v>
      </c>
      <c r="L83" s="42">
        <v>49.74</v>
      </c>
      <c r="M83" s="42">
        <v>24.109000000000002</v>
      </c>
      <c r="N83" s="42" t="b">
        <v>1</v>
      </c>
      <c r="O83" s="42" t="b">
        <v>1</v>
      </c>
      <c r="P83" s="42" t="b">
        <v>1</v>
      </c>
      <c r="Q83" s="42" t="b">
        <v>1</v>
      </c>
      <c r="R83" s="42" t="b">
        <v>1</v>
      </c>
      <c r="S83" s="16" t="s">
        <v>1544</v>
      </c>
      <c r="T83" s="42" t="s">
        <v>1550</v>
      </c>
      <c r="U83" s="16" t="s">
        <v>1981</v>
      </c>
    </row>
    <row r="84" spans="1:21" ht="40.5">
      <c r="A84" s="60"/>
      <c r="B84" s="57" t="s">
        <v>2326</v>
      </c>
      <c r="C84" s="57">
        <v>602</v>
      </c>
      <c r="D84" s="58">
        <v>44557</v>
      </c>
      <c r="E84" s="57">
        <v>52000</v>
      </c>
      <c r="F84" s="57">
        <v>0</v>
      </c>
      <c r="G84" s="57">
        <v>0</v>
      </c>
      <c r="H84" s="57">
        <v>6</v>
      </c>
      <c r="I84" s="57">
        <v>3</v>
      </c>
      <c r="J84" s="57">
        <v>2</v>
      </c>
      <c r="K84" s="59">
        <v>43944</v>
      </c>
      <c r="L84" s="57">
        <v>46.68</v>
      </c>
      <c r="M84" s="57">
        <v>24.109000000000002</v>
      </c>
      <c r="N84" s="57" t="b">
        <v>1</v>
      </c>
      <c r="O84" s="57" t="b">
        <v>1</v>
      </c>
      <c r="P84" s="57" t="b">
        <v>1</v>
      </c>
      <c r="Q84" s="57" t="b">
        <v>1</v>
      </c>
      <c r="R84" s="57" t="b">
        <v>0</v>
      </c>
      <c r="S84" s="61" t="s">
        <v>1544</v>
      </c>
      <c r="T84" s="57" t="s">
        <v>1550</v>
      </c>
      <c r="U84" s="61" t="s">
        <v>1982</v>
      </c>
    </row>
    <row r="85" spans="1:21" s="60" customFormat="1" ht="27">
      <c r="B85" s="57" t="s">
        <v>2183</v>
      </c>
      <c r="C85" s="57">
        <v>502</v>
      </c>
      <c r="D85" s="58">
        <v>44559</v>
      </c>
      <c r="E85" s="57">
        <v>59500</v>
      </c>
      <c r="F85" s="57">
        <v>0</v>
      </c>
      <c r="G85" s="57">
        <v>0</v>
      </c>
      <c r="H85" s="57">
        <v>0</v>
      </c>
      <c r="I85" s="57">
        <v>3</v>
      </c>
      <c r="J85" s="57">
        <v>2</v>
      </c>
      <c r="K85" s="59">
        <v>44322</v>
      </c>
      <c r="L85" s="57">
        <v>48.61</v>
      </c>
      <c r="M85" s="57">
        <v>30.36</v>
      </c>
      <c r="N85" s="57" t="b">
        <v>1</v>
      </c>
      <c r="O85" s="57" t="b">
        <v>1</v>
      </c>
      <c r="P85" s="57" t="b">
        <v>1</v>
      </c>
      <c r="Q85" s="57" t="b">
        <v>1</v>
      </c>
      <c r="R85" s="57" t="b">
        <v>0</v>
      </c>
      <c r="S85" s="61" t="s">
        <v>2181</v>
      </c>
      <c r="T85" s="57" t="s">
        <v>1550</v>
      </c>
      <c r="U85" s="61" t="s">
        <v>2182</v>
      </c>
    </row>
    <row r="86" spans="1:21" hidden="1">
      <c r="B86" s="10" t="s">
        <v>1845</v>
      </c>
      <c r="D86" s="11">
        <v>44511</v>
      </c>
      <c r="E86" s="10">
        <v>36000</v>
      </c>
      <c r="F86" s="10">
        <v>20000</v>
      </c>
      <c r="G86" s="10">
        <v>0</v>
      </c>
      <c r="I86" s="10">
        <v>3</v>
      </c>
      <c r="J86" s="10">
        <v>1</v>
      </c>
      <c r="K86" s="10">
        <v>1993</v>
      </c>
      <c r="L86" s="10">
        <v>74.14</v>
      </c>
      <c r="M86" s="10">
        <v>40.33</v>
      </c>
      <c r="N86" s="10" t="b">
        <v>1</v>
      </c>
      <c r="O86" s="10" t="b">
        <v>0</v>
      </c>
      <c r="P86" s="10" t="b">
        <v>0</v>
      </c>
      <c r="Q86" s="10" t="b">
        <v>0</v>
      </c>
      <c r="R86" s="10" t="b">
        <v>1</v>
      </c>
      <c r="S86" s="10" t="s">
        <v>1848</v>
      </c>
      <c r="T86" s="10" t="s">
        <v>1846</v>
      </c>
      <c r="U86" s="10" t="s">
        <v>1847</v>
      </c>
    </row>
    <row r="87" spans="1:21" s="44" customFormat="1" ht="30" customHeight="1">
      <c r="A87" s="60"/>
      <c r="B87" s="57" t="s">
        <v>2177</v>
      </c>
      <c r="C87" s="57">
        <v>201</v>
      </c>
      <c r="D87" s="58">
        <v>44559</v>
      </c>
      <c r="E87" s="57">
        <v>63800</v>
      </c>
      <c r="F87" s="57"/>
      <c r="G87" s="57"/>
      <c r="H87" s="57"/>
      <c r="I87" s="57">
        <v>3</v>
      </c>
      <c r="J87" s="57">
        <v>2</v>
      </c>
      <c r="K87" s="59">
        <v>44489</v>
      </c>
      <c r="L87" s="57">
        <v>66.849999999999994</v>
      </c>
      <c r="M87" s="57">
        <v>24.3</v>
      </c>
      <c r="N87" s="57" t="b">
        <v>1</v>
      </c>
      <c r="O87" s="57" t="b">
        <v>1</v>
      </c>
      <c r="P87" s="57" t="b">
        <v>1</v>
      </c>
      <c r="Q87" s="57" t="b">
        <v>1</v>
      </c>
      <c r="R87" s="57" t="b">
        <v>0</v>
      </c>
      <c r="S87" s="61" t="s">
        <v>2185</v>
      </c>
      <c r="T87" s="57"/>
      <c r="U87" s="57" t="s">
        <v>2179</v>
      </c>
    </row>
    <row r="88" spans="1:21" s="44" customFormat="1" ht="27">
      <c r="A88" s="60"/>
      <c r="B88" s="57" t="s">
        <v>2177</v>
      </c>
      <c r="C88" s="57">
        <v>202</v>
      </c>
      <c r="D88" s="58">
        <v>44559</v>
      </c>
      <c r="E88" s="57">
        <v>46000</v>
      </c>
      <c r="F88" s="57"/>
      <c r="G88" s="57"/>
      <c r="H88" s="57"/>
      <c r="I88" s="57">
        <v>2</v>
      </c>
      <c r="J88" s="57"/>
      <c r="K88" s="59">
        <v>44489</v>
      </c>
      <c r="L88" s="57">
        <v>41.25</v>
      </c>
      <c r="M88" s="57">
        <v>15</v>
      </c>
      <c r="N88" s="57" t="b">
        <v>1</v>
      </c>
      <c r="O88" s="57" t="b">
        <v>1</v>
      </c>
      <c r="P88" s="57" t="b">
        <v>1</v>
      </c>
      <c r="Q88" s="57" t="b">
        <v>1</v>
      </c>
      <c r="R88" s="57" t="b">
        <v>0</v>
      </c>
      <c r="S88" s="61" t="s">
        <v>2186</v>
      </c>
      <c r="T88" s="57"/>
      <c r="U88" s="68" t="s">
        <v>2180</v>
      </c>
    </row>
    <row r="89" spans="1:21" s="44" customFormat="1" ht="27">
      <c r="A89" s="60"/>
      <c r="B89" s="57" t="s">
        <v>2177</v>
      </c>
      <c r="C89" s="57">
        <v>203</v>
      </c>
      <c r="D89" s="58">
        <v>44559</v>
      </c>
      <c r="E89" s="57">
        <v>45000</v>
      </c>
      <c r="F89" s="57"/>
      <c r="G89" s="57"/>
      <c r="H89" s="57"/>
      <c r="I89" s="57">
        <v>2</v>
      </c>
      <c r="J89" s="57"/>
      <c r="K89" s="59">
        <v>44489</v>
      </c>
      <c r="L89" s="57">
        <v>41.25</v>
      </c>
      <c r="M89" s="57">
        <v>15</v>
      </c>
      <c r="N89" s="57" t="b">
        <v>1</v>
      </c>
      <c r="O89" s="57" t="b">
        <v>1</v>
      </c>
      <c r="P89" s="57" t="b">
        <v>1</v>
      </c>
      <c r="Q89" s="57" t="b">
        <v>1</v>
      </c>
      <c r="R89" s="57" t="b">
        <v>0</v>
      </c>
      <c r="S89" s="61" t="s">
        <v>2187</v>
      </c>
      <c r="T89" s="57"/>
      <c r="U89" s="68" t="s">
        <v>2180</v>
      </c>
    </row>
    <row r="90" spans="1:21" s="44" customFormat="1" ht="27" hidden="1">
      <c r="A90" s="60"/>
      <c r="B90" s="57" t="s">
        <v>1546</v>
      </c>
      <c r="C90" s="57"/>
      <c r="D90" s="58">
        <v>44557</v>
      </c>
      <c r="E90" s="57">
        <v>52000</v>
      </c>
      <c r="F90" s="57">
        <v>0</v>
      </c>
      <c r="G90" s="57">
        <v>0</v>
      </c>
      <c r="H90" s="57">
        <v>6</v>
      </c>
      <c r="I90" s="57">
        <v>3</v>
      </c>
      <c r="J90" s="57">
        <v>2</v>
      </c>
      <c r="K90" s="59">
        <v>43944</v>
      </c>
      <c r="L90" s="57">
        <v>49.74</v>
      </c>
      <c r="M90" s="57">
        <v>24.109000000000002</v>
      </c>
      <c r="N90" s="57" t="b">
        <v>1</v>
      </c>
      <c r="O90" s="57" t="b">
        <v>1</v>
      </c>
      <c r="P90" s="57" t="b">
        <v>0</v>
      </c>
      <c r="Q90" s="57" t="b">
        <v>0</v>
      </c>
      <c r="R90" s="57" t="b">
        <v>0</v>
      </c>
      <c r="S90" s="61" t="s">
        <v>1544</v>
      </c>
      <c r="T90" s="57" t="s">
        <v>1550</v>
      </c>
      <c r="U90" s="57" t="s">
        <v>1551</v>
      </c>
    </row>
    <row r="91" spans="1:21" s="44" customFormat="1" ht="27">
      <c r="A91" s="60"/>
      <c r="B91" s="57" t="s">
        <v>2177</v>
      </c>
      <c r="C91" s="57">
        <v>301</v>
      </c>
      <c r="D91" s="58">
        <v>44559</v>
      </c>
      <c r="E91" s="57">
        <v>63800</v>
      </c>
      <c r="F91" s="57"/>
      <c r="G91" s="57"/>
      <c r="H91" s="57"/>
      <c r="I91" s="57">
        <v>3</v>
      </c>
      <c r="J91" s="57">
        <v>2</v>
      </c>
      <c r="K91" s="59">
        <v>44489</v>
      </c>
      <c r="L91" s="57">
        <v>66.849999999999994</v>
      </c>
      <c r="M91" s="57">
        <v>24.3</v>
      </c>
      <c r="N91" s="57" t="b">
        <v>1</v>
      </c>
      <c r="O91" s="57" t="b">
        <v>1</v>
      </c>
      <c r="P91" s="57" t="b">
        <v>1</v>
      </c>
      <c r="Q91" s="57" t="b">
        <v>1</v>
      </c>
      <c r="R91" s="57" t="b">
        <v>0</v>
      </c>
      <c r="S91" s="61" t="s">
        <v>2188</v>
      </c>
      <c r="T91" s="57"/>
      <c r="U91" s="57" t="s">
        <v>2179</v>
      </c>
    </row>
    <row r="92" spans="1:21" s="44" customFormat="1" ht="27">
      <c r="A92" s="60"/>
      <c r="B92" s="57" t="s">
        <v>2177</v>
      </c>
      <c r="C92" s="57">
        <v>303</v>
      </c>
      <c r="D92" s="58">
        <v>44559</v>
      </c>
      <c r="E92" s="57">
        <v>45000</v>
      </c>
      <c r="F92" s="57"/>
      <c r="G92" s="57"/>
      <c r="H92" s="57"/>
      <c r="I92" s="57">
        <v>2</v>
      </c>
      <c r="J92" s="57"/>
      <c r="K92" s="59">
        <v>44489</v>
      </c>
      <c r="L92" s="57">
        <v>41.25</v>
      </c>
      <c r="M92" s="57">
        <v>15</v>
      </c>
      <c r="N92" s="57" t="b">
        <v>1</v>
      </c>
      <c r="O92" s="57" t="b">
        <v>1</v>
      </c>
      <c r="P92" s="57" t="b">
        <v>1</v>
      </c>
      <c r="Q92" s="57" t="b">
        <v>1</v>
      </c>
      <c r="R92" s="57" t="b">
        <v>0</v>
      </c>
      <c r="S92" s="61" t="s">
        <v>2189</v>
      </c>
      <c r="T92" s="57"/>
      <c r="U92" s="68" t="s">
        <v>2180</v>
      </c>
    </row>
    <row r="93" spans="1:21" ht="27">
      <c r="A93" s="60"/>
      <c r="B93" s="57" t="s">
        <v>2177</v>
      </c>
      <c r="C93" s="57">
        <v>402</v>
      </c>
      <c r="D93" s="58">
        <v>44559</v>
      </c>
      <c r="E93" s="57">
        <v>46000</v>
      </c>
      <c r="F93" s="57"/>
      <c r="G93" s="57"/>
      <c r="H93" s="57"/>
      <c r="I93" s="57">
        <v>2</v>
      </c>
      <c r="J93" s="57"/>
      <c r="K93" s="59">
        <v>44489</v>
      </c>
      <c r="L93" s="57">
        <v>41.25</v>
      </c>
      <c r="M93" s="57">
        <v>15</v>
      </c>
      <c r="N93" s="57" t="b">
        <v>1</v>
      </c>
      <c r="O93" s="57" t="b">
        <v>1</v>
      </c>
      <c r="P93" s="57" t="b">
        <v>1</v>
      </c>
      <c r="Q93" s="57" t="b">
        <v>1</v>
      </c>
      <c r="R93" s="57" t="b">
        <v>0</v>
      </c>
      <c r="S93" s="61" t="s">
        <v>2190</v>
      </c>
      <c r="T93" s="57"/>
      <c r="U93" s="68" t="s">
        <v>2180</v>
      </c>
    </row>
    <row r="94" spans="1:21" s="60" customFormat="1" ht="27">
      <c r="B94" s="57" t="s">
        <v>2177</v>
      </c>
      <c r="C94" s="57">
        <v>403</v>
      </c>
      <c r="D94" s="58">
        <v>44559</v>
      </c>
      <c r="E94" s="57">
        <v>45000</v>
      </c>
      <c r="F94" s="57"/>
      <c r="G94" s="57"/>
      <c r="H94" s="57"/>
      <c r="I94" s="57">
        <v>2</v>
      </c>
      <c r="J94" s="57"/>
      <c r="K94" s="59">
        <v>44489</v>
      </c>
      <c r="L94" s="57">
        <v>41.25</v>
      </c>
      <c r="M94" s="57">
        <v>15</v>
      </c>
      <c r="N94" s="57" t="b">
        <v>1</v>
      </c>
      <c r="O94" s="57" t="b">
        <v>1</v>
      </c>
      <c r="P94" s="57" t="b">
        <v>1</v>
      </c>
      <c r="Q94" s="57" t="b">
        <v>1</v>
      </c>
      <c r="R94" s="57" t="b">
        <v>0</v>
      </c>
      <c r="S94" s="61" t="s">
        <v>2191</v>
      </c>
      <c r="T94" s="57"/>
      <c r="U94" s="68" t="s">
        <v>2180</v>
      </c>
    </row>
    <row r="95" spans="1:21" s="60" customFormat="1" ht="27">
      <c r="B95" s="57" t="s">
        <v>2177</v>
      </c>
      <c r="C95" s="57">
        <v>502</v>
      </c>
      <c r="D95" s="58">
        <v>44559</v>
      </c>
      <c r="E95" s="57">
        <v>45000</v>
      </c>
      <c r="F95" s="57"/>
      <c r="G95" s="57"/>
      <c r="H95" s="57"/>
      <c r="I95" s="57">
        <v>2</v>
      </c>
      <c r="J95" s="57"/>
      <c r="K95" s="59">
        <v>44489</v>
      </c>
      <c r="L95" s="57">
        <v>41.25</v>
      </c>
      <c r="M95" s="57">
        <v>15</v>
      </c>
      <c r="N95" s="57" t="b">
        <v>1</v>
      </c>
      <c r="O95" s="57" t="b">
        <v>1</v>
      </c>
      <c r="P95" s="57" t="b">
        <v>1</v>
      </c>
      <c r="Q95" s="57" t="b">
        <v>1</v>
      </c>
      <c r="R95" s="57" t="b">
        <v>0</v>
      </c>
      <c r="S95" s="61" t="s">
        <v>2192</v>
      </c>
      <c r="T95" s="57"/>
      <c r="U95" s="68" t="s">
        <v>2176</v>
      </c>
    </row>
    <row r="96" spans="1:21" s="60" customFormat="1" ht="27">
      <c r="B96" s="57" t="s">
        <v>2177</v>
      </c>
      <c r="C96" s="57">
        <v>503</v>
      </c>
      <c r="D96" s="58">
        <v>44559</v>
      </c>
      <c r="E96" s="57">
        <v>45000</v>
      </c>
      <c r="F96" s="57"/>
      <c r="G96" s="57"/>
      <c r="H96" s="57"/>
      <c r="I96" s="57">
        <v>2</v>
      </c>
      <c r="J96" s="57"/>
      <c r="K96" s="59">
        <v>44489</v>
      </c>
      <c r="L96" s="57">
        <v>41.25</v>
      </c>
      <c r="M96" s="57">
        <v>15</v>
      </c>
      <c r="N96" s="57" t="b">
        <v>1</v>
      </c>
      <c r="O96" s="57" t="b">
        <v>1</v>
      </c>
      <c r="P96" s="57" t="b">
        <v>1</v>
      </c>
      <c r="Q96" s="57" t="b">
        <v>1</v>
      </c>
      <c r="R96" s="57" t="b">
        <v>0</v>
      </c>
      <c r="S96" s="61" t="s">
        <v>2193</v>
      </c>
      <c r="T96" s="57"/>
      <c r="U96" s="68" t="s">
        <v>2176</v>
      </c>
    </row>
    <row r="97" spans="1:21" s="60" customFormat="1" ht="27">
      <c r="A97" s="44"/>
      <c r="B97" s="42" t="s">
        <v>2177</v>
      </c>
      <c r="C97" s="42">
        <v>602</v>
      </c>
      <c r="D97" s="43">
        <v>44559</v>
      </c>
      <c r="E97" s="42">
        <v>46000</v>
      </c>
      <c r="F97" s="42"/>
      <c r="G97" s="42"/>
      <c r="H97" s="42"/>
      <c r="I97" s="42">
        <v>2</v>
      </c>
      <c r="J97" s="42"/>
      <c r="K97" s="49">
        <v>44489</v>
      </c>
      <c r="L97" s="42">
        <v>41.25</v>
      </c>
      <c r="M97" s="42">
        <v>15</v>
      </c>
      <c r="N97" s="42" t="b">
        <v>1</v>
      </c>
      <c r="O97" s="42" t="b">
        <v>1</v>
      </c>
      <c r="P97" s="42" t="b">
        <v>1</v>
      </c>
      <c r="Q97" s="42" t="b">
        <v>1</v>
      </c>
      <c r="R97" s="42" t="b">
        <v>1</v>
      </c>
      <c r="S97" s="16" t="s">
        <v>2194</v>
      </c>
      <c r="T97" s="42"/>
      <c r="U97" s="51" t="s">
        <v>2176</v>
      </c>
    </row>
    <row r="98" spans="1:21" s="60" customFormat="1" ht="27">
      <c r="B98" s="57" t="s">
        <v>2177</v>
      </c>
      <c r="C98" s="57">
        <v>603</v>
      </c>
      <c r="D98" s="58">
        <v>44559</v>
      </c>
      <c r="E98" s="57">
        <v>45000</v>
      </c>
      <c r="F98" s="57"/>
      <c r="G98" s="57"/>
      <c r="H98" s="57"/>
      <c r="I98" s="57">
        <v>2</v>
      </c>
      <c r="J98" s="57"/>
      <c r="K98" s="59">
        <v>44489</v>
      </c>
      <c r="L98" s="57">
        <v>41.25</v>
      </c>
      <c r="M98" s="57">
        <v>15</v>
      </c>
      <c r="N98" s="57" t="b">
        <v>1</v>
      </c>
      <c r="O98" s="57" t="b">
        <v>1</v>
      </c>
      <c r="P98" s="57" t="b">
        <v>1</v>
      </c>
      <c r="Q98" s="57" t="b">
        <v>1</v>
      </c>
      <c r="R98" s="57" t="b">
        <v>0</v>
      </c>
      <c r="S98" s="61" t="s">
        <v>2195</v>
      </c>
      <c r="T98" s="57"/>
      <c r="U98" s="68" t="s">
        <v>2176</v>
      </c>
    </row>
    <row r="99" spans="1:21" ht="27">
      <c r="A99" s="60"/>
      <c r="B99" s="57" t="s">
        <v>2177</v>
      </c>
      <c r="C99" s="57">
        <v>803</v>
      </c>
      <c r="D99" s="58">
        <v>44559</v>
      </c>
      <c r="E99" s="57">
        <v>47800</v>
      </c>
      <c r="F99" s="57"/>
      <c r="G99" s="57"/>
      <c r="H99" s="57"/>
      <c r="I99" s="57">
        <v>2</v>
      </c>
      <c r="J99" s="57"/>
      <c r="K99" s="59">
        <v>44489</v>
      </c>
      <c r="L99" s="57">
        <v>41.25</v>
      </c>
      <c r="M99" s="57">
        <v>15</v>
      </c>
      <c r="N99" s="57" t="b">
        <v>1</v>
      </c>
      <c r="O99" s="57" t="b">
        <v>1</v>
      </c>
      <c r="P99" s="57" t="b">
        <v>1</v>
      </c>
      <c r="Q99" s="57" t="b">
        <v>1</v>
      </c>
      <c r="R99" s="57" t="b">
        <v>0</v>
      </c>
      <c r="S99" s="61" t="s">
        <v>2196</v>
      </c>
      <c r="T99" s="57"/>
      <c r="U99" s="68" t="s">
        <v>2176</v>
      </c>
    </row>
    <row r="100" spans="1:21" s="60" customFormat="1" ht="27">
      <c r="B100" s="57" t="s">
        <v>2177</v>
      </c>
      <c r="C100" s="57">
        <v>902</v>
      </c>
      <c r="D100" s="58">
        <v>44559</v>
      </c>
      <c r="E100" s="57">
        <v>47800</v>
      </c>
      <c r="F100" s="57"/>
      <c r="G100" s="57"/>
      <c r="H100" s="57"/>
      <c r="I100" s="57">
        <v>2</v>
      </c>
      <c r="J100" s="57"/>
      <c r="K100" s="59">
        <v>44489</v>
      </c>
      <c r="L100" s="57">
        <v>41.25</v>
      </c>
      <c r="M100" s="57">
        <v>15</v>
      </c>
      <c r="N100" s="57" t="b">
        <v>1</v>
      </c>
      <c r="O100" s="57" t="b">
        <v>1</v>
      </c>
      <c r="P100" s="57" t="b">
        <v>1</v>
      </c>
      <c r="Q100" s="57" t="b">
        <v>1</v>
      </c>
      <c r="R100" s="57" t="b">
        <v>0</v>
      </c>
      <c r="S100" s="61" t="s">
        <v>2197</v>
      </c>
      <c r="T100" s="57"/>
      <c r="U100" s="68" t="s">
        <v>2176</v>
      </c>
    </row>
    <row r="101" spans="1:21" s="60" customFormat="1" ht="40.5">
      <c r="A101" s="44" t="s">
        <v>2175</v>
      </c>
      <c r="B101" s="42" t="s">
        <v>2206</v>
      </c>
      <c r="C101" s="42">
        <v>301</v>
      </c>
      <c r="D101" s="43">
        <v>44559</v>
      </c>
      <c r="E101" s="42">
        <v>25000</v>
      </c>
      <c r="F101" s="42">
        <v>0</v>
      </c>
      <c r="G101" s="42">
        <v>0</v>
      </c>
      <c r="H101" s="42">
        <v>0</v>
      </c>
      <c r="I101" s="42">
        <v>2</v>
      </c>
      <c r="J101" s="42">
        <v>1</v>
      </c>
      <c r="K101" s="49">
        <v>35791</v>
      </c>
      <c r="L101" s="42">
        <v>38.380000000000003</v>
      </c>
      <c r="M101" s="42">
        <v>19.43</v>
      </c>
      <c r="N101" s="42" t="b">
        <v>0</v>
      </c>
      <c r="O101" s="42" t="b">
        <v>0</v>
      </c>
      <c r="P101" s="42" t="b">
        <v>1</v>
      </c>
      <c r="Q101" s="42" t="b">
        <v>1</v>
      </c>
      <c r="R101" s="42" t="b">
        <v>1</v>
      </c>
      <c r="S101" s="42" t="s">
        <v>2204</v>
      </c>
      <c r="T101" s="42"/>
      <c r="U101" s="73" t="s">
        <v>2205</v>
      </c>
    </row>
    <row r="102" spans="1:21" s="60" customFormat="1" ht="27">
      <c r="A102" s="44"/>
      <c r="B102" s="42" t="s">
        <v>2259</v>
      </c>
      <c r="C102" s="42">
        <v>302</v>
      </c>
      <c r="D102" s="43">
        <v>44564</v>
      </c>
      <c r="E102" s="42">
        <v>45000</v>
      </c>
      <c r="F102" s="42"/>
      <c r="G102" s="42"/>
      <c r="H102" s="42"/>
      <c r="I102" s="42">
        <v>3</v>
      </c>
      <c r="J102" s="42">
        <v>2</v>
      </c>
      <c r="K102" s="49">
        <v>43893</v>
      </c>
      <c r="L102" s="42">
        <v>67.680000000000007</v>
      </c>
      <c r="M102" s="42">
        <v>30.412500000000001</v>
      </c>
      <c r="N102" s="42" t="b">
        <v>1</v>
      </c>
      <c r="O102" s="42" t="b">
        <v>0</v>
      </c>
      <c r="P102" s="42" t="b">
        <v>0</v>
      </c>
      <c r="Q102" s="42" t="b">
        <v>1</v>
      </c>
      <c r="R102" s="42" t="b">
        <v>1</v>
      </c>
      <c r="S102" s="42" t="s">
        <v>2258</v>
      </c>
      <c r="T102" s="42"/>
      <c r="U102" s="16" t="s">
        <v>2116</v>
      </c>
    </row>
    <row r="103" spans="1:21" s="60" customFormat="1" ht="27">
      <c r="A103" s="13"/>
      <c r="B103" s="12" t="s">
        <v>2341</v>
      </c>
      <c r="C103" s="12" t="s">
        <v>2340</v>
      </c>
      <c r="D103" s="11">
        <v>44564</v>
      </c>
      <c r="E103" s="10">
        <v>65000</v>
      </c>
      <c r="F103" s="10">
        <v>0</v>
      </c>
      <c r="G103" s="10">
        <v>0</v>
      </c>
      <c r="H103" s="10"/>
      <c r="I103" s="10">
        <v>3</v>
      </c>
      <c r="J103" s="10" t="s">
        <v>2039</v>
      </c>
      <c r="K103" s="10"/>
      <c r="L103" s="10"/>
      <c r="M103" s="10">
        <v>47.1875</v>
      </c>
      <c r="N103" s="10"/>
      <c r="O103" s="10" t="b">
        <v>0</v>
      </c>
      <c r="P103" s="10" t="b">
        <v>0</v>
      </c>
      <c r="Q103" s="10" t="b">
        <v>1</v>
      </c>
      <c r="R103" s="10" t="b">
        <v>1</v>
      </c>
      <c r="S103" s="10" t="s">
        <v>2046</v>
      </c>
      <c r="T103" s="10"/>
      <c r="U103" s="10"/>
    </row>
    <row r="104" spans="1:21" s="60" customFormat="1" ht="27">
      <c r="B104" s="57" t="s">
        <v>2326</v>
      </c>
      <c r="C104" s="57">
        <v>402</v>
      </c>
      <c r="D104" s="43">
        <v>44564</v>
      </c>
      <c r="E104" s="57">
        <v>52000</v>
      </c>
      <c r="F104" s="57">
        <v>38000</v>
      </c>
      <c r="G104" s="57">
        <v>0</v>
      </c>
      <c r="H104" s="57">
        <v>6</v>
      </c>
      <c r="I104" s="57">
        <v>3</v>
      </c>
      <c r="J104" s="57">
        <v>2</v>
      </c>
      <c r="K104" s="59">
        <v>43944</v>
      </c>
      <c r="L104" s="57">
        <v>51.42</v>
      </c>
      <c r="M104" s="57">
        <v>24.109000000000002</v>
      </c>
      <c r="N104" s="57" t="b">
        <v>1</v>
      </c>
      <c r="O104" s="57" t="b">
        <v>1</v>
      </c>
      <c r="P104" s="57" t="b">
        <v>0</v>
      </c>
      <c r="Q104" s="57" t="b">
        <v>1</v>
      </c>
      <c r="R104" s="57" t="b">
        <v>0</v>
      </c>
      <c r="S104" s="61" t="s">
        <v>1544</v>
      </c>
      <c r="T104" s="57" t="s">
        <v>1550</v>
      </c>
      <c r="U104" s="57" t="s">
        <v>1551</v>
      </c>
    </row>
    <row r="105" spans="1:21" s="44" customFormat="1" ht="27">
      <c r="A105" s="60"/>
      <c r="B105" s="57" t="s">
        <v>2326</v>
      </c>
      <c r="C105" s="57">
        <v>202</v>
      </c>
      <c r="D105" s="43">
        <v>44564</v>
      </c>
      <c r="E105" s="57">
        <v>52000</v>
      </c>
      <c r="F105" s="57">
        <v>38000</v>
      </c>
      <c r="G105" s="57">
        <v>0</v>
      </c>
      <c r="H105" s="57">
        <v>6</v>
      </c>
      <c r="I105" s="57">
        <v>3</v>
      </c>
      <c r="J105" s="57">
        <v>2</v>
      </c>
      <c r="K105" s="59">
        <v>43944</v>
      </c>
      <c r="L105" s="57">
        <v>51.42</v>
      </c>
      <c r="M105" s="57">
        <v>24.109000000000002</v>
      </c>
      <c r="N105" s="57" t="b">
        <v>1</v>
      </c>
      <c r="O105" s="57" t="b">
        <v>1</v>
      </c>
      <c r="P105" s="57" t="b">
        <v>0</v>
      </c>
      <c r="Q105" s="57" t="b">
        <v>1</v>
      </c>
      <c r="R105" s="57" t="b">
        <v>0</v>
      </c>
      <c r="S105" s="61" t="s">
        <v>1544</v>
      </c>
      <c r="T105" s="57" t="s">
        <v>1550</v>
      </c>
      <c r="U105" s="57" t="s">
        <v>1551</v>
      </c>
    </row>
    <row r="106" spans="1:21" s="60" customFormat="1" ht="27">
      <c r="B106" s="57" t="s">
        <v>2326</v>
      </c>
      <c r="C106" s="57">
        <v>301</v>
      </c>
      <c r="D106" s="43">
        <v>44564</v>
      </c>
      <c r="E106" s="57">
        <v>52000</v>
      </c>
      <c r="F106" s="57">
        <v>38000</v>
      </c>
      <c r="G106" s="57">
        <v>0</v>
      </c>
      <c r="H106" s="57">
        <v>6</v>
      </c>
      <c r="I106" s="57">
        <v>3</v>
      </c>
      <c r="J106" s="57">
        <v>2</v>
      </c>
      <c r="K106" s="59">
        <v>43944</v>
      </c>
      <c r="L106" s="57">
        <v>49.74</v>
      </c>
      <c r="M106" s="57">
        <v>24.109000000000002</v>
      </c>
      <c r="N106" s="57" t="b">
        <v>1</v>
      </c>
      <c r="O106" s="57" t="b">
        <v>1</v>
      </c>
      <c r="P106" s="57" t="b">
        <v>0</v>
      </c>
      <c r="Q106" s="57" t="b">
        <v>1</v>
      </c>
      <c r="R106" s="57" t="b">
        <v>0</v>
      </c>
      <c r="S106" s="61" t="s">
        <v>1544</v>
      </c>
      <c r="T106" s="57" t="s">
        <v>1550</v>
      </c>
      <c r="U106" s="57" t="s">
        <v>1551</v>
      </c>
    </row>
    <row r="107" spans="1:21" s="60" customFormat="1" ht="27">
      <c r="B107" s="57" t="s">
        <v>2326</v>
      </c>
      <c r="C107" s="57">
        <v>302</v>
      </c>
      <c r="D107" s="43">
        <v>44564</v>
      </c>
      <c r="E107" s="57">
        <v>52000</v>
      </c>
      <c r="F107" s="57">
        <v>38000</v>
      </c>
      <c r="G107" s="57">
        <v>0</v>
      </c>
      <c r="H107" s="57">
        <v>6</v>
      </c>
      <c r="I107" s="57">
        <v>3</v>
      </c>
      <c r="J107" s="57">
        <v>2</v>
      </c>
      <c r="K107" s="59">
        <v>43944</v>
      </c>
      <c r="L107" s="57">
        <v>51.42</v>
      </c>
      <c r="M107" s="57">
        <v>24.109000000000002</v>
      </c>
      <c r="N107" s="57" t="b">
        <v>1</v>
      </c>
      <c r="O107" s="57" t="b">
        <v>1</v>
      </c>
      <c r="P107" s="57" t="b">
        <v>0</v>
      </c>
      <c r="Q107" s="57" t="b">
        <v>1</v>
      </c>
      <c r="R107" s="57" t="b">
        <v>0</v>
      </c>
      <c r="S107" s="61" t="s">
        <v>1544</v>
      </c>
      <c r="T107" s="57" t="s">
        <v>1550</v>
      </c>
      <c r="U107" s="57" t="s">
        <v>1551</v>
      </c>
    </row>
    <row r="108" spans="1:21" s="60" customFormat="1" ht="27">
      <c r="A108" s="44"/>
      <c r="B108" s="42" t="s">
        <v>2326</v>
      </c>
      <c r="C108" s="42">
        <v>501</v>
      </c>
      <c r="D108" s="43">
        <v>44564</v>
      </c>
      <c r="E108" s="42">
        <v>52000</v>
      </c>
      <c r="F108" s="42">
        <v>39000</v>
      </c>
      <c r="G108" s="42">
        <v>0</v>
      </c>
      <c r="H108" s="42">
        <v>6</v>
      </c>
      <c r="I108" s="42">
        <v>3</v>
      </c>
      <c r="J108" s="42">
        <v>2</v>
      </c>
      <c r="K108" s="49">
        <v>43944</v>
      </c>
      <c r="L108" s="42">
        <v>49.74</v>
      </c>
      <c r="M108" s="42">
        <v>24.109000000000002</v>
      </c>
      <c r="N108" s="42" t="b">
        <v>1</v>
      </c>
      <c r="O108" s="42" t="b">
        <v>1</v>
      </c>
      <c r="P108" s="42" t="b">
        <v>0</v>
      </c>
      <c r="Q108" s="42" t="b">
        <v>1</v>
      </c>
      <c r="R108" s="42" t="b">
        <v>1</v>
      </c>
      <c r="S108" s="16" t="s">
        <v>1544</v>
      </c>
      <c r="T108" s="42" t="s">
        <v>1550</v>
      </c>
      <c r="U108" s="42" t="s">
        <v>1551</v>
      </c>
    </row>
    <row r="109" spans="1:21" s="44" customFormat="1" ht="27">
      <c r="A109" s="60"/>
      <c r="B109" s="57" t="s">
        <v>2326</v>
      </c>
      <c r="C109" s="57">
        <v>502</v>
      </c>
      <c r="D109" s="43">
        <v>44564</v>
      </c>
      <c r="E109" s="57">
        <v>52000</v>
      </c>
      <c r="F109" s="57">
        <v>39000</v>
      </c>
      <c r="G109" s="57">
        <v>0</v>
      </c>
      <c r="H109" s="57">
        <v>6</v>
      </c>
      <c r="I109" s="57">
        <v>3</v>
      </c>
      <c r="J109" s="57">
        <v>2</v>
      </c>
      <c r="K109" s="59">
        <v>43944</v>
      </c>
      <c r="L109" s="57">
        <v>51.42</v>
      </c>
      <c r="M109" s="57">
        <v>24.109000000000002</v>
      </c>
      <c r="N109" s="57" t="b">
        <v>1</v>
      </c>
      <c r="O109" s="57" t="b">
        <v>1</v>
      </c>
      <c r="P109" s="57" t="b">
        <v>0</v>
      </c>
      <c r="Q109" s="57" t="b">
        <v>1</v>
      </c>
      <c r="R109" s="57" t="b">
        <v>0</v>
      </c>
      <c r="S109" s="61" t="s">
        <v>1544</v>
      </c>
      <c r="T109" s="57" t="s">
        <v>1550</v>
      </c>
      <c r="U109" s="57" t="s">
        <v>1551</v>
      </c>
    </row>
    <row r="110" spans="1:21" s="60" customFormat="1" ht="27">
      <c r="A110" s="44"/>
      <c r="B110" s="42" t="s">
        <v>2326</v>
      </c>
      <c r="C110" s="42">
        <v>601</v>
      </c>
      <c r="D110" s="43">
        <v>44564</v>
      </c>
      <c r="E110" s="42">
        <v>52000</v>
      </c>
      <c r="F110" s="42">
        <v>40000</v>
      </c>
      <c r="G110" s="42">
        <v>0</v>
      </c>
      <c r="H110" s="42">
        <v>6</v>
      </c>
      <c r="I110" s="42">
        <v>3</v>
      </c>
      <c r="J110" s="42">
        <v>2</v>
      </c>
      <c r="K110" s="49">
        <v>43944</v>
      </c>
      <c r="L110" s="42">
        <v>49.74</v>
      </c>
      <c r="M110" s="42">
        <v>24.109000000000002</v>
      </c>
      <c r="N110" s="42" t="b">
        <v>1</v>
      </c>
      <c r="O110" s="42" t="b">
        <v>1</v>
      </c>
      <c r="P110" s="42" t="b">
        <v>0</v>
      </c>
      <c r="Q110" s="42" t="b">
        <v>1</v>
      </c>
      <c r="R110" s="42" t="b">
        <v>1</v>
      </c>
      <c r="S110" s="16" t="s">
        <v>1544</v>
      </c>
      <c r="T110" s="42" t="s">
        <v>1550</v>
      </c>
      <c r="U110" s="42" t="s">
        <v>1551</v>
      </c>
    </row>
    <row r="111" spans="1:21" s="44" customFormat="1" ht="54">
      <c r="A111" s="79"/>
      <c r="B111" s="42" t="s">
        <v>2329</v>
      </c>
      <c r="C111" s="42" t="s">
        <v>2328</v>
      </c>
      <c r="D111" s="43">
        <v>44569</v>
      </c>
      <c r="E111" s="42">
        <v>69000</v>
      </c>
      <c r="F111" s="42">
        <v>53000</v>
      </c>
      <c r="G111" s="42">
        <v>0</v>
      </c>
      <c r="H111" s="42">
        <v>5</v>
      </c>
      <c r="I111" s="42">
        <v>3</v>
      </c>
      <c r="J111" s="42">
        <v>1</v>
      </c>
      <c r="K111" s="49">
        <v>44119</v>
      </c>
      <c r="L111" s="42">
        <v>59.15</v>
      </c>
      <c r="M111" s="42"/>
      <c r="N111" s="42" t="b">
        <v>1</v>
      </c>
      <c r="O111" s="42" t="b">
        <v>1</v>
      </c>
      <c r="P111" s="42" t="b">
        <v>0</v>
      </c>
      <c r="Q111" s="42" t="b">
        <v>1</v>
      </c>
      <c r="R111" s="42" t="b">
        <v>1</v>
      </c>
      <c r="S111" s="42" t="s">
        <v>2308</v>
      </c>
      <c r="T111" s="42"/>
      <c r="U111" s="16" t="s">
        <v>1958</v>
      </c>
    </row>
    <row r="112" spans="1:21" s="60" customFormat="1">
      <c r="B112" s="57" t="s">
        <v>2333</v>
      </c>
      <c r="C112" s="57">
        <v>402</v>
      </c>
      <c r="D112" s="58">
        <v>44575</v>
      </c>
      <c r="E112" s="57">
        <v>33000</v>
      </c>
      <c r="F112" s="57">
        <v>2000</v>
      </c>
      <c r="G112" s="57">
        <v>85</v>
      </c>
      <c r="H112" s="57">
        <v>2</v>
      </c>
      <c r="I112" s="57">
        <v>2</v>
      </c>
      <c r="J112" s="57">
        <v>1</v>
      </c>
      <c r="K112" s="59">
        <v>40914</v>
      </c>
      <c r="L112" s="57">
        <v>29.93</v>
      </c>
      <c r="M112" s="57"/>
      <c r="N112" s="57" t="b">
        <v>1</v>
      </c>
      <c r="O112" s="57" t="b">
        <v>1</v>
      </c>
      <c r="P112" s="57" t="b">
        <v>0</v>
      </c>
      <c r="Q112" s="57" t="b">
        <v>1</v>
      </c>
      <c r="R112" s="57" t="b">
        <v>0</v>
      </c>
      <c r="S112" s="57" t="s">
        <v>277</v>
      </c>
      <c r="T112" s="57"/>
      <c r="U112" s="57" t="s">
        <v>1964</v>
      </c>
    </row>
    <row r="113" spans="2:21" s="44" customFormat="1" ht="27">
      <c r="B113" s="42" t="s">
        <v>2339</v>
      </c>
      <c r="C113" s="42">
        <v>601</v>
      </c>
      <c r="D113" s="43">
        <v>44573</v>
      </c>
      <c r="E113" s="42">
        <v>38500</v>
      </c>
      <c r="F113" s="42">
        <v>0</v>
      </c>
      <c r="G113" s="42">
        <v>0</v>
      </c>
      <c r="H113" s="42"/>
      <c r="I113" s="42">
        <v>3</v>
      </c>
      <c r="J113" s="42">
        <v>1</v>
      </c>
      <c r="K113" s="49">
        <v>41758</v>
      </c>
      <c r="L113" s="42">
        <v>42.97</v>
      </c>
      <c r="M113" s="42"/>
      <c r="N113" s="42" t="b">
        <v>1</v>
      </c>
      <c r="O113" s="42" t="b">
        <v>1</v>
      </c>
      <c r="P113" s="42" t="b">
        <v>0</v>
      </c>
      <c r="Q113" s="42" t="b">
        <v>1</v>
      </c>
      <c r="R113" s="42" t="b">
        <v>1</v>
      </c>
      <c r="S113" s="16" t="s">
        <v>1979</v>
      </c>
      <c r="T113" s="42"/>
      <c r="U113" s="42" t="s">
        <v>2410</v>
      </c>
    </row>
  </sheetData>
  <autoFilter ref="A2:U113" xr:uid="{4A9B301F-4E0A-4FFC-A7D1-2A64501B2194}">
    <filterColumn colId="16">
      <filters blank="1">
        <filter val="?"/>
        <filter val="TRUE"/>
      </filters>
    </filterColumn>
    <sortState xmlns:xlrd2="http://schemas.microsoft.com/office/spreadsheetml/2017/richdata2" ref="A53:U113">
      <sortCondition ref="D2:D113"/>
    </sortState>
  </autoFilter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82B4-E7E8-43F8-B461-BE41F1B4DD89}">
  <sheetPr filterMode="1"/>
  <dimension ref="A1:T21"/>
  <sheetViews>
    <sheetView zoomScale="115" zoomScaleNormal="115" workbookViewId="0">
      <selection activeCell="G15" sqref="G15"/>
    </sheetView>
  </sheetViews>
  <sheetFormatPr defaultRowHeight="13.5"/>
  <cols>
    <col min="1" max="1" width="9" style="40"/>
    <col min="2" max="2" width="29.25" style="40" customWidth="1"/>
    <col min="3" max="3" width="9.75" style="40" customWidth="1"/>
    <col min="4" max="5" width="7.375" style="40" customWidth="1"/>
    <col min="6" max="6" width="6.625" style="40" customWidth="1"/>
    <col min="7" max="7" width="6.5" style="40" customWidth="1"/>
    <col min="8" max="8" width="4.75" style="40" customWidth="1"/>
    <col min="9" max="9" width="5.5" style="40" bestFit="1" customWidth="1"/>
    <col min="10" max="10" width="11.25" style="40" customWidth="1"/>
    <col min="11" max="11" width="8.5" style="40" bestFit="1" customWidth="1"/>
    <col min="12" max="13" width="5.875" style="40" customWidth="1"/>
    <col min="14" max="14" width="6.125" style="40" customWidth="1"/>
    <col min="15" max="15" width="6.75" style="40" bestFit="1" customWidth="1"/>
    <col min="16" max="16" width="9.5" style="40" customWidth="1"/>
    <col min="17" max="17" width="6.5" style="40" bestFit="1" customWidth="1"/>
    <col min="18" max="18" width="25.5" style="40" bestFit="1" customWidth="1"/>
    <col min="19" max="19" width="13.625" style="40" bestFit="1" customWidth="1"/>
    <col min="20" max="20" width="40.625" style="40" customWidth="1"/>
    <col min="21" max="16384" width="9" style="40"/>
  </cols>
  <sheetData>
    <row r="1" spans="1:20">
      <c r="A1" s="40" t="s">
        <v>1475</v>
      </c>
      <c r="B1" s="40" t="s">
        <v>1476</v>
      </c>
      <c r="C1" s="40" t="s">
        <v>1524</v>
      </c>
      <c r="D1" s="40" t="s">
        <v>1525</v>
      </c>
      <c r="E1" s="40" t="s">
        <v>1510</v>
      </c>
      <c r="F1" s="40" t="s">
        <v>1511</v>
      </c>
      <c r="G1" s="62" t="s">
        <v>1480</v>
      </c>
      <c r="H1" s="40" t="s">
        <v>1528</v>
      </c>
      <c r="I1" s="62" t="s">
        <v>1529</v>
      </c>
      <c r="J1" s="62" t="s">
        <v>1611</v>
      </c>
      <c r="K1" s="40" t="s">
        <v>1526</v>
      </c>
      <c r="L1" s="40" t="s">
        <v>1527</v>
      </c>
      <c r="M1" s="40" t="s">
        <v>1486</v>
      </c>
      <c r="N1" s="40" t="s">
        <v>1487</v>
      </c>
      <c r="O1" s="40" t="s">
        <v>1489</v>
      </c>
      <c r="P1" s="40" t="s">
        <v>1491</v>
      </c>
      <c r="Q1" s="40" t="s">
        <v>1490</v>
      </c>
      <c r="R1" s="40" t="s">
        <v>1484</v>
      </c>
      <c r="S1" s="40" t="s">
        <v>1485</v>
      </c>
      <c r="T1" s="40" t="s">
        <v>1492</v>
      </c>
    </row>
    <row r="2" spans="1:20">
      <c r="B2" s="40" t="s">
        <v>0</v>
      </c>
      <c r="C2" s="40" t="s">
        <v>1512</v>
      </c>
      <c r="D2" s="40" t="s">
        <v>1710</v>
      </c>
      <c r="E2" s="40" t="s">
        <v>12</v>
      </c>
      <c r="F2" s="40" t="s">
        <v>13</v>
      </c>
      <c r="G2" s="63" t="s">
        <v>26</v>
      </c>
      <c r="H2" s="40" t="s">
        <v>14</v>
      </c>
      <c r="I2" s="63" t="s">
        <v>15</v>
      </c>
      <c r="J2" s="63" t="s">
        <v>1709</v>
      </c>
      <c r="K2" s="40" t="s">
        <v>1513</v>
      </c>
      <c r="L2" s="40" t="s">
        <v>1534</v>
      </c>
      <c r="M2" s="40" t="s">
        <v>10</v>
      </c>
      <c r="N2" s="40" t="s">
        <v>1712</v>
      </c>
      <c r="O2" s="40" t="s">
        <v>23</v>
      </c>
      <c r="P2" s="40" t="s">
        <v>1514</v>
      </c>
      <c r="Q2" s="40" t="s">
        <v>46</v>
      </c>
      <c r="R2" s="40" t="s">
        <v>1535</v>
      </c>
      <c r="S2" s="40" t="s">
        <v>16</v>
      </c>
      <c r="T2" s="40" t="s">
        <v>1536</v>
      </c>
    </row>
    <row r="3" spans="1:20" customFormat="1" ht="54" hidden="1">
      <c r="B3" s="27" t="s">
        <v>83</v>
      </c>
      <c r="C3" s="28">
        <v>43987</v>
      </c>
      <c r="D3" s="27">
        <v>15800</v>
      </c>
      <c r="E3" s="27">
        <v>0</v>
      </c>
      <c r="F3" s="27">
        <v>0</v>
      </c>
      <c r="G3" s="27">
        <v>0</v>
      </c>
      <c r="H3" s="27">
        <v>1</v>
      </c>
      <c r="I3" s="27">
        <v>1</v>
      </c>
      <c r="J3" s="27"/>
      <c r="K3" s="27">
        <v>0</v>
      </c>
      <c r="L3" s="27">
        <v>0</v>
      </c>
      <c r="M3" s="27" t="b">
        <v>1</v>
      </c>
      <c r="N3" s="27" t="b">
        <v>1</v>
      </c>
      <c r="O3" s="27" t="b">
        <v>0</v>
      </c>
      <c r="P3" s="29" t="b">
        <v>0</v>
      </c>
      <c r="Q3" s="29" t="b">
        <v>0</v>
      </c>
      <c r="R3" s="30" t="s">
        <v>158</v>
      </c>
      <c r="S3" s="27" t="s">
        <v>1493</v>
      </c>
      <c r="T3" s="30" t="s">
        <v>581</v>
      </c>
    </row>
    <row r="4" spans="1:20" customFormat="1" ht="16.5" hidden="1">
      <c r="B4" s="3" t="s">
        <v>627</v>
      </c>
      <c r="C4" s="4">
        <v>44016</v>
      </c>
      <c r="D4" s="3">
        <v>14500</v>
      </c>
      <c r="E4" s="3">
        <v>0</v>
      </c>
      <c r="F4" s="3">
        <v>1000</v>
      </c>
      <c r="G4" s="3">
        <v>50</v>
      </c>
      <c r="H4" s="3">
        <v>0</v>
      </c>
      <c r="I4" s="3">
        <v>1</v>
      </c>
      <c r="J4" s="3"/>
      <c r="K4" s="3">
        <v>0</v>
      </c>
      <c r="L4" s="3">
        <v>0</v>
      </c>
      <c r="M4" s="3" t="b">
        <v>1</v>
      </c>
      <c r="N4" s="3" t="b">
        <v>1</v>
      </c>
      <c r="O4" s="3" t="b">
        <v>0</v>
      </c>
      <c r="P4" s="2" t="b">
        <v>0</v>
      </c>
      <c r="Q4" s="2" t="b">
        <v>0</v>
      </c>
      <c r="R4" s="3" t="s">
        <v>629</v>
      </c>
      <c r="S4" s="3" t="s">
        <v>1493</v>
      </c>
      <c r="T4" s="3" t="s">
        <v>628</v>
      </c>
    </row>
    <row r="5" spans="1:20" customFormat="1" ht="27" hidden="1">
      <c r="B5" s="5" t="s">
        <v>21</v>
      </c>
      <c r="C5" s="4">
        <v>44096</v>
      </c>
      <c r="D5" s="3">
        <v>14000</v>
      </c>
      <c r="E5" s="3">
        <v>500</v>
      </c>
      <c r="F5" s="3">
        <v>50</v>
      </c>
      <c r="G5" s="3">
        <v>0</v>
      </c>
      <c r="H5" s="3">
        <v>1</v>
      </c>
      <c r="I5" s="3">
        <v>1</v>
      </c>
      <c r="J5" s="3"/>
      <c r="K5" s="3">
        <v>38</v>
      </c>
      <c r="L5" s="3">
        <v>0</v>
      </c>
      <c r="M5" s="3" t="b">
        <v>1</v>
      </c>
      <c r="N5" s="3" t="b">
        <v>1</v>
      </c>
      <c r="O5" s="3" t="b">
        <v>0</v>
      </c>
      <c r="P5" s="2" t="b">
        <v>0</v>
      </c>
      <c r="Q5" s="2" t="b">
        <v>0</v>
      </c>
      <c r="R5" s="5" t="s">
        <v>155</v>
      </c>
      <c r="S5" s="3" t="s">
        <v>238</v>
      </c>
      <c r="T5" s="5" t="s">
        <v>1522</v>
      </c>
    </row>
    <row r="6" spans="1:20" customFormat="1" ht="40.5" hidden="1">
      <c r="B6" s="3" t="s">
        <v>735</v>
      </c>
      <c r="C6" s="4">
        <v>44076</v>
      </c>
      <c r="D6" s="3">
        <v>15000</v>
      </c>
      <c r="E6" s="3">
        <v>1000</v>
      </c>
      <c r="F6" s="3">
        <v>60</v>
      </c>
      <c r="G6" s="3">
        <v>0</v>
      </c>
      <c r="H6" s="3">
        <v>1</v>
      </c>
      <c r="I6" s="3">
        <v>1</v>
      </c>
      <c r="J6" s="3"/>
      <c r="K6" s="3">
        <v>0</v>
      </c>
      <c r="L6" s="3">
        <v>0</v>
      </c>
      <c r="M6" s="3" t="b">
        <v>1</v>
      </c>
      <c r="N6" s="3" t="b">
        <v>1</v>
      </c>
      <c r="O6" s="3" t="b">
        <v>0</v>
      </c>
      <c r="P6" s="2" t="b">
        <v>0</v>
      </c>
      <c r="Q6" s="2" t="b">
        <v>0</v>
      </c>
      <c r="R6" s="3" t="s">
        <v>736</v>
      </c>
      <c r="S6" s="5" t="s">
        <v>966</v>
      </c>
      <c r="T6" s="5" t="s">
        <v>741</v>
      </c>
    </row>
    <row r="7" spans="1:20" customFormat="1" ht="40.5" hidden="1">
      <c r="B7" s="3" t="s">
        <v>274</v>
      </c>
      <c r="C7" s="4">
        <v>44159</v>
      </c>
      <c r="D7" s="3">
        <v>13500</v>
      </c>
      <c r="E7" s="3">
        <v>0</v>
      </c>
      <c r="F7" s="3">
        <v>0</v>
      </c>
      <c r="G7" s="3">
        <v>0</v>
      </c>
      <c r="H7" s="3">
        <v>1</v>
      </c>
      <c r="I7" s="3">
        <v>1</v>
      </c>
      <c r="J7" s="3"/>
      <c r="K7" s="3">
        <v>0</v>
      </c>
      <c r="L7" s="3">
        <v>0</v>
      </c>
      <c r="M7" s="3" t="b">
        <v>1</v>
      </c>
      <c r="N7" s="3" t="b">
        <v>1</v>
      </c>
      <c r="O7" s="3" t="b">
        <v>1</v>
      </c>
      <c r="P7" s="2" t="b">
        <v>0</v>
      </c>
      <c r="Q7" s="2" t="b">
        <v>0</v>
      </c>
      <c r="R7" s="5" t="s">
        <v>1012</v>
      </c>
      <c r="S7" s="3" t="s">
        <v>759</v>
      </c>
      <c r="T7" s="5" t="s">
        <v>930</v>
      </c>
    </row>
    <row r="8" spans="1:20" customFormat="1" ht="27" hidden="1">
      <c r="B8" s="5" t="s">
        <v>945</v>
      </c>
      <c r="C8" s="4">
        <v>44134</v>
      </c>
      <c r="D8" s="3">
        <v>11000</v>
      </c>
      <c r="E8" s="3">
        <v>1000</v>
      </c>
      <c r="F8" s="3">
        <v>55</v>
      </c>
      <c r="G8" s="3">
        <v>0</v>
      </c>
      <c r="H8" s="3">
        <v>1</v>
      </c>
      <c r="I8" s="3">
        <v>1</v>
      </c>
      <c r="J8" s="3"/>
      <c r="K8" s="3">
        <v>0</v>
      </c>
      <c r="L8" s="3">
        <v>0</v>
      </c>
      <c r="M8" s="3" t="b">
        <v>1</v>
      </c>
      <c r="N8" s="3" t="b">
        <v>1</v>
      </c>
      <c r="O8" s="3" t="b">
        <v>0</v>
      </c>
      <c r="P8" s="2" t="b">
        <v>0</v>
      </c>
      <c r="Q8" s="2" t="b">
        <v>0</v>
      </c>
      <c r="R8" s="3" t="s">
        <v>946</v>
      </c>
      <c r="S8" s="3" t="s">
        <v>1493</v>
      </c>
      <c r="T8" s="3" t="s">
        <v>1493</v>
      </c>
    </row>
    <row r="9" spans="1:20" customFormat="1" ht="40.5" hidden="1">
      <c r="B9" s="23" t="s">
        <v>674</v>
      </c>
      <c r="C9" s="24">
        <v>44088</v>
      </c>
      <c r="D9" s="23">
        <v>24000</v>
      </c>
      <c r="E9" s="23">
        <v>1000</v>
      </c>
      <c r="F9" s="23">
        <v>80</v>
      </c>
      <c r="G9" s="23">
        <v>0</v>
      </c>
      <c r="H9" s="23">
        <v>1</v>
      </c>
      <c r="I9" s="23">
        <v>1</v>
      </c>
      <c r="J9" s="23"/>
      <c r="K9" s="23">
        <v>0</v>
      </c>
      <c r="L9" s="23">
        <v>0</v>
      </c>
      <c r="M9" s="23" t="b">
        <v>1</v>
      </c>
      <c r="N9" s="23" t="b">
        <v>1</v>
      </c>
      <c r="O9" s="23" t="b">
        <v>0</v>
      </c>
      <c r="P9" s="25" t="b">
        <v>0</v>
      </c>
      <c r="Q9" s="25" t="b">
        <v>0</v>
      </c>
      <c r="R9" s="26" t="s">
        <v>675</v>
      </c>
      <c r="S9" s="23" t="s">
        <v>702</v>
      </c>
      <c r="T9" s="26" t="s">
        <v>959</v>
      </c>
    </row>
    <row r="10" spans="1:20" s="13" customFormat="1" ht="16.5" hidden="1">
      <c r="B10" s="10" t="s">
        <v>1314</v>
      </c>
      <c r="C10" s="11">
        <v>44259</v>
      </c>
      <c r="D10" s="10">
        <v>16000</v>
      </c>
      <c r="E10" s="10">
        <v>0</v>
      </c>
      <c r="F10" s="10">
        <v>0</v>
      </c>
      <c r="G10" s="10">
        <v>0</v>
      </c>
      <c r="H10" s="10">
        <v>1</v>
      </c>
      <c r="I10" s="10">
        <v>1</v>
      </c>
      <c r="J10" s="10"/>
      <c r="K10" s="10">
        <v>0</v>
      </c>
      <c r="L10" s="10">
        <v>0</v>
      </c>
      <c r="M10" s="10" t="b">
        <v>1</v>
      </c>
      <c r="N10" s="10" t="b">
        <v>1</v>
      </c>
      <c r="O10" s="10" t="b">
        <v>0</v>
      </c>
      <c r="P10" s="10" t="b">
        <v>0</v>
      </c>
      <c r="Q10" s="10" t="b">
        <v>0</v>
      </c>
      <c r="R10" s="10" t="s">
        <v>1315</v>
      </c>
      <c r="S10" s="10" t="s">
        <v>1493</v>
      </c>
      <c r="T10" s="10" t="s">
        <v>1493</v>
      </c>
    </row>
    <row r="11" spans="1:20" customFormat="1" ht="16.5" hidden="1">
      <c r="B11" s="27" t="s">
        <v>262</v>
      </c>
      <c r="C11" s="28">
        <v>44271</v>
      </c>
      <c r="D11" s="27">
        <v>13800</v>
      </c>
      <c r="E11" s="27">
        <v>500</v>
      </c>
      <c r="F11" s="27">
        <v>50</v>
      </c>
      <c r="G11" s="27">
        <v>0</v>
      </c>
      <c r="H11" s="27">
        <v>0</v>
      </c>
      <c r="I11" s="27">
        <v>1</v>
      </c>
      <c r="J11" s="27"/>
      <c r="K11" s="27">
        <v>0</v>
      </c>
      <c r="L11" s="27">
        <v>0</v>
      </c>
      <c r="M11" s="27" t="b">
        <v>1</v>
      </c>
      <c r="N11" s="27" t="b">
        <v>1</v>
      </c>
      <c r="O11" s="27" t="b">
        <v>0</v>
      </c>
      <c r="P11" s="27" t="b">
        <v>0</v>
      </c>
      <c r="Q11" s="27" t="b">
        <v>0</v>
      </c>
      <c r="R11" s="27" t="s">
        <v>1230</v>
      </c>
      <c r="S11" s="27" t="s">
        <v>1493</v>
      </c>
      <c r="T11" s="27" t="s">
        <v>1493</v>
      </c>
    </row>
    <row r="12" spans="1:20" customFormat="1" ht="16.5" hidden="1">
      <c r="B12" s="23" t="s">
        <v>1341</v>
      </c>
      <c r="C12" s="24">
        <v>44277</v>
      </c>
      <c r="D12" s="23">
        <v>16000</v>
      </c>
      <c r="E12" s="23">
        <v>0</v>
      </c>
      <c r="F12" s="23">
        <v>0</v>
      </c>
      <c r="G12" s="23">
        <v>0</v>
      </c>
      <c r="H12" s="23">
        <v>0</v>
      </c>
      <c r="I12" s="23">
        <v>1</v>
      </c>
      <c r="J12" s="23"/>
      <c r="K12" s="23">
        <v>0</v>
      </c>
      <c r="L12" s="23">
        <v>0</v>
      </c>
      <c r="M12" s="23" t="b">
        <v>1</v>
      </c>
      <c r="N12" s="23" t="b">
        <v>1</v>
      </c>
      <c r="O12" s="23" t="b">
        <v>0</v>
      </c>
      <c r="P12" s="25" t="b">
        <v>0</v>
      </c>
      <c r="Q12" s="25" t="b">
        <v>0</v>
      </c>
      <c r="R12" s="23" t="s">
        <v>1343</v>
      </c>
      <c r="S12" s="23" t="s">
        <v>1342</v>
      </c>
      <c r="T12" s="23" t="s">
        <v>1493</v>
      </c>
    </row>
    <row r="13" spans="1:20" s="13" customFormat="1" ht="16.5" hidden="1">
      <c r="B13" s="10" t="s">
        <v>941</v>
      </c>
      <c r="C13" s="11">
        <v>44280</v>
      </c>
      <c r="D13" s="10">
        <v>14800</v>
      </c>
      <c r="E13" s="10">
        <v>0</v>
      </c>
      <c r="F13" s="10">
        <v>0</v>
      </c>
      <c r="G13" s="10">
        <v>0</v>
      </c>
      <c r="H13" s="10">
        <v>1</v>
      </c>
      <c r="I13" s="10">
        <v>1</v>
      </c>
      <c r="J13" s="10"/>
      <c r="K13" s="10">
        <v>0</v>
      </c>
      <c r="L13" s="10">
        <v>0</v>
      </c>
      <c r="M13" s="10" t="b">
        <v>1</v>
      </c>
      <c r="N13" s="10" t="b">
        <v>1</v>
      </c>
      <c r="O13" s="10" t="b">
        <v>0</v>
      </c>
      <c r="P13" s="10" t="b">
        <v>0</v>
      </c>
      <c r="Q13" s="10" t="b">
        <v>1</v>
      </c>
      <c r="R13" s="10" t="s">
        <v>940</v>
      </c>
      <c r="S13" s="10" t="s">
        <v>939</v>
      </c>
      <c r="T13" s="10" t="s">
        <v>1283</v>
      </c>
    </row>
    <row r="14" spans="1:20" customFormat="1" ht="16.5" hidden="1">
      <c r="B14" s="27" t="s">
        <v>1173</v>
      </c>
      <c r="C14" s="28">
        <v>44281</v>
      </c>
      <c r="D14" s="27">
        <v>15000</v>
      </c>
      <c r="E14" s="27">
        <v>11000</v>
      </c>
      <c r="F14" s="27">
        <v>0</v>
      </c>
      <c r="G14" s="27">
        <v>0</v>
      </c>
      <c r="H14" s="27">
        <v>0</v>
      </c>
      <c r="I14" s="27">
        <v>1</v>
      </c>
      <c r="J14" s="27"/>
      <c r="K14" s="27">
        <v>0</v>
      </c>
      <c r="L14" s="27">
        <v>0</v>
      </c>
      <c r="M14" s="27" t="b">
        <v>1</v>
      </c>
      <c r="N14" s="27" t="b">
        <v>1</v>
      </c>
      <c r="O14" s="27" t="b">
        <v>0</v>
      </c>
      <c r="P14" s="29" t="b">
        <v>0</v>
      </c>
      <c r="Q14" s="29" t="b">
        <v>1</v>
      </c>
      <c r="R14" s="27" t="s">
        <v>1328</v>
      </c>
      <c r="S14" s="27" t="s">
        <v>1329</v>
      </c>
      <c r="T14" s="27" t="s">
        <v>1523</v>
      </c>
    </row>
    <row r="15" spans="1:20" customFormat="1" ht="27" hidden="1">
      <c r="B15" s="3" t="s">
        <v>45</v>
      </c>
      <c r="C15" s="4">
        <v>44292</v>
      </c>
      <c r="D15" s="3">
        <v>24000</v>
      </c>
      <c r="E15" s="3">
        <v>1000</v>
      </c>
      <c r="F15" s="3">
        <v>90</v>
      </c>
      <c r="G15" s="3">
        <v>0</v>
      </c>
      <c r="H15" s="3">
        <v>1</v>
      </c>
      <c r="I15" s="3">
        <v>1</v>
      </c>
      <c r="J15" s="3"/>
      <c r="K15" s="3">
        <v>0</v>
      </c>
      <c r="L15" s="3">
        <v>0</v>
      </c>
      <c r="M15" s="3" t="b">
        <v>1</v>
      </c>
      <c r="N15" s="3" t="b">
        <v>1</v>
      </c>
      <c r="O15" s="3" t="b">
        <v>0</v>
      </c>
      <c r="P15" s="2" t="b">
        <v>0</v>
      </c>
      <c r="Q15" s="2" t="b">
        <v>1</v>
      </c>
      <c r="R15" s="5" t="s">
        <v>44</v>
      </c>
      <c r="S15" s="5" t="s">
        <v>1493</v>
      </c>
      <c r="T15" s="5" t="s">
        <v>715</v>
      </c>
    </row>
    <row r="16" spans="1:20" customFormat="1" ht="16.5" hidden="1">
      <c r="B16" s="3" t="s">
        <v>1395</v>
      </c>
      <c r="C16" s="4">
        <v>44292</v>
      </c>
      <c r="D16" s="3">
        <v>16100</v>
      </c>
      <c r="E16" s="3">
        <v>1000</v>
      </c>
      <c r="F16" s="3">
        <v>60</v>
      </c>
      <c r="G16" s="3">
        <v>0</v>
      </c>
      <c r="H16" s="3">
        <v>0</v>
      </c>
      <c r="I16" s="3">
        <v>1</v>
      </c>
      <c r="J16" s="3"/>
      <c r="K16" s="3">
        <v>0</v>
      </c>
      <c r="L16" s="3">
        <v>0</v>
      </c>
      <c r="M16" s="3" t="b">
        <v>1</v>
      </c>
      <c r="N16" s="3" t="b">
        <v>1</v>
      </c>
      <c r="O16" s="3" t="b">
        <v>0</v>
      </c>
      <c r="P16" s="2" t="b">
        <v>0</v>
      </c>
      <c r="Q16" s="2" t="b">
        <v>0</v>
      </c>
      <c r="R16" s="3" t="s">
        <v>1394</v>
      </c>
      <c r="S16" s="3" t="s">
        <v>1493</v>
      </c>
      <c r="T16" s="3" t="s">
        <v>1493</v>
      </c>
    </row>
    <row r="17" spans="1:20" customFormat="1" ht="27" hidden="1">
      <c r="B17" s="26" t="s">
        <v>328</v>
      </c>
      <c r="C17" s="24">
        <v>43833</v>
      </c>
      <c r="D17" s="23">
        <v>25000</v>
      </c>
      <c r="E17" s="23">
        <v>19000</v>
      </c>
      <c r="F17" s="23">
        <v>0</v>
      </c>
      <c r="G17" s="23">
        <v>0</v>
      </c>
      <c r="H17" s="23">
        <v>1</v>
      </c>
      <c r="I17" s="23">
        <v>1</v>
      </c>
      <c r="J17" s="23"/>
      <c r="K17" s="23">
        <v>23.97</v>
      </c>
      <c r="L17" s="23">
        <v>0</v>
      </c>
      <c r="M17" s="23" t="b">
        <v>1</v>
      </c>
      <c r="N17" s="23" t="b">
        <v>1</v>
      </c>
      <c r="O17" s="23" t="b">
        <v>0</v>
      </c>
      <c r="P17" s="25" t="b">
        <v>0</v>
      </c>
      <c r="Q17" s="23" t="b">
        <v>0</v>
      </c>
      <c r="R17" s="26" t="s">
        <v>329</v>
      </c>
      <c r="S17" s="23" t="s">
        <v>326</v>
      </c>
      <c r="T17" s="26" t="s">
        <v>330</v>
      </c>
    </row>
    <row r="18" spans="1:20" s="13" customFormat="1" ht="16.5" hidden="1">
      <c r="A18" s="13">
        <v>16</v>
      </c>
      <c r="B18" s="10" t="s">
        <v>1560</v>
      </c>
      <c r="C18" s="11">
        <v>44326</v>
      </c>
      <c r="D18" s="10">
        <v>24000</v>
      </c>
      <c r="E18" s="10">
        <v>0</v>
      </c>
      <c r="F18" s="10">
        <v>0</v>
      </c>
      <c r="G18" s="10">
        <v>0</v>
      </c>
      <c r="H18" s="10">
        <v>1</v>
      </c>
      <c r="I18" s="10">
        <v>1</v>
      </c>
      <c r="J18" s="10"/>
      <c r="K18" s="10"/>
      <c r="L18" s="10"/>
      <c r="M18" s="10"/>
      <c r="N18" s="10"/>
      <c r="O18" s="10"/>
      <c r="P18" s="13" t="b">
        <v>0</v>
      </c>
      <c r="Q18" s="10"/>
      <c r="R18" s="10" t="s">
        <v>1470</v>
      </c>
      <c r="S18" s="10"/>
    </row>
    <row r="19" spans="1:20" ht="12.75" hidden="1" customHeight="1">
      <c r="B19" s="40" t="s">
        <v>1735</v>
      </c>
      <c r="C19" s="46">
        <v>44376</v>
      </c>
      <c r="D19" s="40">
        <v>10000</v>
      </c>
      <c r="E19" s="40">
        <v>0</v>
      </c>
      <c r="F19" s="40">
        <v>0</v>
      </c>
      <c r="G19" s="40">
        <v>1</v>
      </c>
      <c r="H19" s="40">
        <v>1</v>
      </c>
      <c r="I19" s="40">
        <v>1</v>
      </c>
      <c r="J19" s="52">
        <v>34441</v>
      </c>
      <c r="K19" s="40">
        <v>30.87</v>
      </c>
      <c r="L19" s="40">
        <v>0</v>
      </c>
      <c r="M19" s="40" t="b">
        <v>1</v>
      </c>
      <c r="N19" s="40" t="b">
        <v>1</v>
      </c>
      <c r="O19" s="40" t="b">
        <v>1</v>
      </c>
      <c r="P19" s="40" t="b">
        <v>0</v>
      </c>
      <c r="Q19" s="40" t="b">
        <v>1</v>
      </c>
      <c r="R19" s="40" t="s">
        <v>1736</v>
      </c>
      <c r="S19" s="40" t="s">
        <v>23</v>
      </c>
      <c r="T19" s="40" t="s">
        <v>1734</v>
      </c>
    </row>
    <row r="20" spans="1:20">
      <c r="B20" s="40" t="s">
        <v>1999</v>
      </c>
      <c r="C20" s="46">
        <v>44553</v>
      </c>
      <c r="D20" s="40">
        <v>12500</v>
      </c>
      <c r="E20" s="40">
        <v>10400</v>
      </c>
      <c r="F20" s="40">
        <v>0</v>
      </c>
      <c r="H20" s="40">
        <v>1</v>
      </c>
      <c r="I20" s="40">
        <v>1</v>
      </c>
      <c r="J20" s="52">
        <v>40956</v>
      </c>
      <c r="K20" s="40">
        <v>17.239999999999998</v>
      </c>
      <c r="L20" s="40">
        <v>7.21</v>
      </c>
      <c r="M20" s="40" t="b">
        <v>1</v>
      </c>
      <c r="N20" s="40" t="b">
        <v>1</v>
      </c>
      <c r="O20" s="40" t="b">
        <v>0</v>
      </c>
      <c r="P20" s="40" t="b">
        <v>1</v>
      </c>
      <c r="Q20" s="40" t="b">
        <v>1</v>
      </c>
      <c r="R20" s="40" t="s">
        <v>1998</v>
      </c>
      <c r="T20" s="40" t="s">
        <v>2000</v>
      </c>
    </row>
    <row r="21" spans="1:20" s="51" customFormat="1" ht="27">
      <c r="B21" s="51" t="s">
        <v>1856</v>
      </c>
      <c r="C21" s="76">
        <v>44567</v>
      </c>
      <c r="D21" s="51">
        <v>12400</v>
      </c>
      <c r="E21" s="51">
        <v>500</v>
      </c>
      <c r="F21" s="51">
        <v>54</v>
      </c>
      <c r="G21" s="51">
        <v>10</v>
      </c>
      <c r="H21" s="51">
        <v>1</v>
      </c>
      <c r="I21" s="51">
        <v>1</v>
      </c>
      <c r="J21" s="77">
        <v>37775</v>
      </c>
      <c r="K21" s="51">
        <v>25.76</v>
      </c>
      <c r="M21" s="51" t="b">
        <v>1</v>
      </c>
      <c r="N21" s="51" t="b">
        <v>1</v>
      </c>
      <c r="O21" s="51" t="b">
        <v>0</v>
      </c>
      <c r="P21" s="51" t="b">
        <v>1</v>
      </c>
      <c r="Q21" s="51" t="b">
        <v>1</v>
      </c>
      <c r="R21" s="51" t="s">
        <v>1857</v>
      </c>
      <c r="S21" s="51" t="s">
        <v>1858</v>
      </c>
      <c r="T21" s="83" t="s">
        <v>2408</v>
      </c>
    </row>
  </sheetData>
  <autoFilter ref="A2:T21" xr:uid="{0791180C-7DCA-4901-829D-7C4E55089A31}">
    <filterColumn colId="15">
      <filters>
        <filter val="TRUE"/>
      </filters>
    </filterColumn>
    <sortState xmlns:xlrd2="http://schemas.microsoft.com/office/spreadsheetml/2017/richdata2" ref="A20:T21">
      <sortCondition ref="C2:C1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440D-2896-4954-973A-2F34FD56BC0B}">
  <sheetPr filterMode="1"/>
  <dimension ref="A1:T11"/>
  <sheetViews>
    <sheetView workbookViewId="0">
      <selection activeCell="E25" sqref="E25"/>
    </sheetView>
  </sheetViews>
  <sheetFormatPr defaultRowHeight="16.5"/>
  <cols>
    <col min="1" max="1" width="8.875" style="13" bestFit="1" customWidth="1"/>
    <col min="2" max="2" width="21" style="13" bestFit="1" customWidth="1"/>
    <col min="3" max="3" width="8.875" style="13" bestFit="1" customWidth="1"/>
    <col min="4" max="4" width="6.75" style="13" bestFit="1" customWidth="1"/>
    <col min="5" max="5" width="7.75" style="13" bestFit="1" customWidth="1"/>
    <col min="6" max="6" width="10.5" style="13" bestFit="1" customWidth="1"/>
    <col min="7" max="7" width="16.125" style="13" bestFit="1" customWidth="1"/>
    <col min="8" max="8" width="16.125" style="13" customWidth="1"/>
    <col min="9" max="9" width="8.5" style="13" bestFit="1" customWidth="1"/>
    <col min="10" max="10" width="8.625" style="13" bestFit="1" customWidth="1"/>
    <col min="11" max="11" width="8" style="13" bestFit="1" customWidth="1"/>
    <col min="12" max="12" width="8.25" style="13" bestFit="1" customWidth="1"/>
    <col min="13" max="13" width="6.75" style="13" bestFit="1" customWidth="1"/>
    <col min="14" max="14" width="12.125" style="13" bestFit="1" customWidth="1"/>
    <col min="15" max="15" width="6.125" style="13" bestFit="1" customWidth="1"/>
    <col min="16" max="16" width="13.375" style="13" bestFit="1" customWidth="1"/>
    <col min="17" max="17" width="13.625" style="13" bestFit="1" customWidth="1"/>
    <col min="18" max="18" width="40" style="13" customWidth="1"/>
    <col min="19" max="16384" width="9" style="13"/>
  </cols>
  <sheetData>
    <row r="1" spans="1:20">
      <c r="A1" s="13" t="s">
        <v>1475</v>
      </c>
      <c r="B1" s="13" t="s">
        <v>1476</v>
      </c>
      <c r="C1" s="13" t="s">
        <v>1524</v>
      </c>
      <c r="D1" s="13" t="s">
        <v>1525</v>
      </c>
      <c r="E1" s="13" t="s">
        <v>1510</v>
      </c>
      <c r="F1" s="13" t="s">
        <v>1511</v>
      </c>
      <c r="G1" s="14" t="s">
        <v>1480</v>
      </c>
      <c r="H1" s="14" t="s">
        <v>1611</v>
      </c>
      <c r="I1" s="13" t="s">
        <v>1526</v>
      </c>
      <c r="J1" s="13" t="s">
        <v>1527</v>
      </c>
      <c r="K1" s="13" t="s">
        <v>1486</v>
      </c>
      <c r="L1" s="13" t="s">
        <v>1487</v>
      </c>
      <c r="M1" s="13" t="s">
        <v>1489</v>
      </c>
      <c r="N1" s="13" t="s">
        <v>1491</v>
      </c>
      <c r="O1" s="13" t="s">
        <v>1490</v>
      </c>
      <c r="P1" s="13" t="s">
        <v>1484</v>
      </c>
      <c r="Q1" s="13" t="s">
        <v>1485</v>
      </c>
      <c r="R1" s="13" t="s">
        <v>1492</v>
      </c>
    </row>
    <row r="2" spans="1:20">
      <c r="B2" s="13" t="s">
        <v>0</v>
      </c>
      <c r="C2" s="13" t="s">
        <v>1512</v>
      </c>
      <c r="D2" s="13" t="s">
        <v>1710</v>
      </c>
      <c r="E2" s="13" t="s">
        <v>12</v>
      </c>
      <c r="F2" s="13" t="s">
        <v>13</v>
      </c>
      <c r="G2" s="22" t="s">
        <v>26</v>
      </c>
      <c r="H2" s="22" t="s">
        <v>1713</v>
      </c>
      <c r="I2" s="13" t="s">
        <v>1513</v>
      </c>
      <c r="J2" s="13" t="s">
        <v>1711</v>
      </c>
      <c r="K2" s="13" t="s">
        <v>10</v>
      </c>
      <c r="L2" s="13" t="s">
        <v>1712</v>
      </c>
      <c r="M2" s="13" t="s">
        <v>23</v>
      </c>
      <c r="N2" s="13" t="s">
        <v>1514</v>
      </c>
      <c r="O2" s="13" t="s">
        <v>46</v>
      </c>
      <c r="P2" s="13" t="s">
        <v>1535</v>
      </c>
      <c r="Q2" s="13" t="s">
        <v>16</v>
      </c>
      <c r="R2" s="13" t="s">
        <v>1536</v>
      </c>
    </row>
    <row r="3" spans="1:20" customFormat="1" ht="54" hidden="1">
      <c r="B3" s="30" t="s">
        <v>195</v>
      </c>
      <c r="C3" s="28">
        <v>43734</v>
      </c>
      <c r="D3" s="27">
        <v>150000</v>
      </c>
      <c r="E3" s="27">
        <v>10000</v>
      </c>
      <c r="F3" s="27">
        <v>500</v>
      </c>
      <c r="G3" s="27">
        <v>0</v>
      </c>
      <c r="H3" s="27"/>
      <c r="I3" s="27">
        <v>0</v>
      </c>
      <c r="J3" s="27">
        <v>0</v>
      </c>
      <c r="K3" s="27" t="b">
        <v>1</v>
      </c>
      <c r="L3" s="27" t="b">
        <v>1</v>
      </c>
      <c r="M3" s="27" t="b">
        <v>0</v>
      </c>
      <c r="N3" s="29" t="b">
        <v>0</v>
      </c>
      <c r="O3" s="29" t="b">
        <v>0</v>
      </c>
      <c r="P3" s="27" t="s">
        <v>196</v>
      </c>
      <c r="Q3" s="27" t="s">
        <v>1493</v>
      </c>
      <c r="R3" s="30" t="s">
        <v>197</v>
      </c>
    </row>
    <row r="4" spans="1:20" customFormat="1" ht="27" hidden="1">
      <c r="B4" s="5" t="s">
        <v>278</v>
      </c>
      <c r="C4" s="4">
        <v>43790</v>
      </c>
      <c r="D4" s="3">
        <v>186000</v>
      </c>
      <c r="E4" s="3">
        <v>10000</v>
      </c>
      <c r="F4" s="3">
        <v>620</v>
      </c>
      <c r="G4" s="3">
        <v>0</v>
      </c>
      <c r="H4" s="3"/>
      <c r="I4" s="3">
        <v>0</v>
      </c>
      <c r="J4" s="3">
        <v>0</v>
      </c>
      <c r="K4" s="3" t="b">
        <v>1</v>
      </c>
      <c r="L4" s="3" t="b">
        <v>1</v>
      </c>
      <c r="M4" s="3" t="b">
        <v>0</v>
      </c>
      <c r="N4" s="2" t="b">
        <v>0</v>
      </c>
      <c r="O4" s="2" t="b">
        <v>0</v>
      </c>
      <c r="P4" s="5" t="s">
        <v>43</v>
      </c>
      <c r="Q4" s="3" t="s">
        <v>1493</v>
      </c>
      <c r="R4" s="3" t="s">
        <v>269</v>
      </c>
    </row>
    <row r="5" spans="1:20" customFormat="1" ht="27" hidden="1">
      <c r="B5" s="26" t="s">
        <v>393</v>
      </c>
      <c r="C5" s="24">
        <v>43907</v>
      </c>
      <c r="D5" s="23">
        <v>10000</v>
      </c>
      <c r="E5" s="23">
        <v>1000</v>
      </c>
      <c r="F5" s="23">
        <v>70</v>
      </c>
      <c r="G5" s="23">
        <v>0</v>
      </c>
      <c r="H5" s="23"/>
      <c r="I5" s="23">
        <v>0</v>
      </c>
      <c r="J5" s="23">
        <v>0</v>
      </c>
      <c r="K5" s="23" t="b">
        <v>0</v>
      </c>
      <c r="L5" s="23" t="b">
        <v>1</v>
      </c>
      <c r="M5" s="23" t="b">
        <v>0</v>
      </c>
      <c r="N5" s="25" t="b">
        <v>0</v>
      </c>
      <c r="O5" s="25" t="b">
        <v>0</v>
      </c>
      <c r="P5" s="26" t="s">
        <v>394</v>
      </c>
      <c r="Q5" s="23" t="s">
        <v>1493</v>
      </c>
      <c r="R5" s="26" t="s">
        <v>397</v>
      </c>
    </row>
    <row r="6" spans="1:20">
      <c r="B6" s="10" t="s">
        <v>193</v>
      </c>
      <c r="C6" s="11">
        <v>43987</v>
      </c>
      <c r="D6" s="10">
        <v>440000</v>
      </c>
      <c r="E6" s="10">
        <v>0</v>
      </c>
      <c r="F6" s="10">
        <v>0</v>
      </c>
      <c r="G6" s="10">
        <v>0</v>
      </c>
      <c r="H6" s="38">
        <v>37923</v>
      </c>
      <c r="I6" s="10">
        <v>0</v>
      </c>
      <c r="J6" s="10">
        <v>0</v>
      </c>
      <c r="K6" s="10" t="b">
        <v>1</v>
      </c>
      <c r="L6" s="10" t="b">
        <v>1</v>
      </c>
      <c r="M6" s="10" t="b">
        <v>1</v>
      </c>
      <c r="N6" s="10" t="b">
        <v>1</v>
      </c>
      <c r="O6" s="10" t="b">
        <v>0</v>
      </c>
      <c r="P6" s="10" t="s">
        <v>1531</v>
      </c>
      <c r="Q6" s="10" t="s">
        <v>1493</v>
      </c>
      <c r="R6" s="10" t="s">
        <v>1493</v>
      </c>
    </row>
    <row r="7" spans="1:20">
      <c r="B7" s="10" t="s">
        <v>192</v>
      </c>
      <c r="C7" s="11">
        <v>43987</v>
      </c>
      <c r="D7" s="10">
        <v>82000</v>
      </c>
      <c r="E7" s="10">
        <v>0</v>
      </c>
      <c r="F7" s="10">
        <v>0</v>
      </c>
      <c r="G7" s="10">
        <v>0</v>
      </c>
      <c r="H7" s="38">
        <v>37923</v>
      </c>
      <c r="I7" s="10">
        <v>0</v>
      </c>
      <c r="J7" s="10">
        <v>0</v>
      </c>
      <c r="K7" s="10" t="b">
        <v>1</v>
      </c>
      <c r="L7" s="10" t="b">
        <v>1</v>
      </c>
      <c r="M7" s="10" t="b">
        <v>1</v>
      </c>
      <c r="N7" s="10" t="b">
        <v>1</v>
      </c>
      <c r="O7" s="10" t="b">
        <v>0</v>
      </c>
      <c r="P7" s="10" t="s">
        <v>1531</v>
      </c>
      <c r="Q7" s="10" t="s">
        <v>1493</v>
      </c>
      <c r="R7" s="10" t="s">
        <v>1493</v>
      </c>
    </row>
    <row r="8" spans="1:20" ht="40.5">
      <c r="B8" s="12" t="s">
        <v>1323</v>
      </c>
      <c r="C8" s="11">
        <v>44191</v>
      </c>
      <c r="D8" s="10">
        <v>60000</v>
      </c>
      <c r="E8" s="10">
        <v>2000</v>
      </c>
      <c r="F8" s="10">
        <v>160</v>
      </c>
      <c r="G8" s="10">
        <v>20</v>
      </c>
      <c r="H8" s="38">
        <v>43034</v>
      </c>
      <c r="I8" s="10">
        <v>63</v>
      </c>
      <c r="J8" s="10">
        <v>0</v>
      </c>
      <c r="K8" s="10" t="b">
        <v>1</v>
      </c>
      <c r="L8" s="10" t="b">
        <v>1</v>
      </c>
      <c r="M8" s="10" t="b">
        <v>0</v>
      </c>
      <c r="N8" s="10" t="b">
        <v>1</v>
      </c>
      <c r="O8" s="10" t="b">
        <v>0</v>
      </c>
      <c r="P8" s="12" t="s">
        <v>342</v>
      </c>
      <c r="Q8" s="12" t="s">
        <v>1493</v>
      </c>
      <c r="R8" s="12" t="s">
        <v>1114</v>
      </c>
    </row>
    <row r="9" spans="1:20" ht="67.5">
      <c r="B9" s="10" t="s">
        <v>1543</v>
      </c>
      <c r="C9" s="11">
        <v>44321</v>
      </c>
      <c r="D9" s="10">
        <v>45000</v>
      </c>
      <c r="E9" s="10">
        <v>2000</v>
      </c>
      <c r="F9" s="10">
        <v>200</v>
      </c>
      <c r="G9" s="10">
        <v>6</v>
      </c>
      <c r="H9" s="38">
        <v>43944</v>
      </c>
      <c r="I9" s="10">
        <v>38.6</v>
      </c>
      <c r="J9" s="10">
        <v>24.109000000000002</v>
      </c>
      <c r="K9" s="10" t="b">
        <v>1</v>
      </c>
      <c r="L9" s="10" t="b">
        <v>1</v>
      </c>
      <c r="M9" s="10" t="b">
        <v>0</v>
      </c>
      <c r="N9" s="10" t="b">
        <v>1</v>
      </c>
      <c r="O9" s="10" t="b">
        <v>0</v>
      </c>
      <c r="P9" s="12" t="s">
        <v>1545</v>
      </c>
      <c r="Q9" s="10" t="s">
        <v>1493</v>
      </c>
      <c r="R9" s="35" t="s">
        <v>1547</v>
      </c>
      <c r="S9" s="10"/>
      <c r="T9" s="10"/>
    </row>
    <row r="10" spans="1:20" customFormat="1" ht="40.5" hidden="1">
      <c r="B10" s="31" t="s">
        <v>375</v>
      </c>
      <c r="C10" s="32">
        <v>44190</v>
      </c>
      <c r="D10" s="33">
        <v>31000</v>
      </c>
      <c r="E10" s="33">
        <v>1500</v>
      </c>
      <c r="F10" s="33">
        <v>100</v>
      </c>
      <c r="G10" s="33">
        <v>0</v>
      </c>
      <c r="H10" s="33"/>
      <c r="I10" s="33">
        <v>0</v>
      </c>
      <c r="J10" s="33">
        <v>0</v>
      </c>
      <c r="K10" s="33" t="b">
        <v>1</v>
      </c>
      <c r="L10" s="33" t="b">
        <v>1</v>
      </c>
      <c r="M10" s="33" t="b">
        <v>0</v>
      </c>
      <c r="N10" s="34" t="b">
        <v>0</v>
      </c>
      <c r="O10" s="34" t="b">
        <v>0</v>
      </c>
      <c r="P10" s="31" t="s">
        <v>376</v>
      </c>
      <c r="Q10" s="33" t="s">
        <v>361</v>
      </c>
      <c r="R10" s="33" t="s">
        <v>362</v>
      </c>
    </row>
    <row r="11" spans="1:20" ht="27">
      <c r="B11" s="10" t="s">
        <v>322</v>
      </c>
      <c r="C11" s="11">
        <v>44513</v>
      </c>
      <c r="D11" s="10">
        <v>24000</v>
      </c>
      <c r="E11" s="10">
        <v>0</v>
      </c>
      <c r="F11" s="10">
        <v>0</v>
      </c>
      <c r="G11" s="10">
        <v>1</v>
      </c>
      <c r="H11" s="38">
        <v>41002</v>
      </c>
      <c r="I11" s="10">
        <v>0</v>
      </c>
      <c r="J11" s="10">
        <v>0</v>
      </c>
      <c r="K11" s="10" t="b">
        <v>1</v>
      </c>
      <c r="L11" s="10" t="b">
        <v>1</v>
      </c>
      <c r="M11" s="10" t="b">
        <v>1</v>
      </c>
      <c r="N11" s="10" t="b">
        <v>1</v>
      </c>
      <c r="O11" s="10" t="b">
        <v>0</v>
      </c>
      <c r="P11" s="10" t="s">
        <v>277</v>
      </c>
      <c r="Q11" s="10" t="s">
        <v>1493</v>
      </c>
      <c r="R11" s="12" t="s">
        <v>323</v>
      </c>
    </row>
  </sheetData>
  <autoFilter ref="A2:T11" xr:uid="{8F634AB2-1CB2-44C0-A2BB-53DCE94623DC}">
    <filterColumn colId="13">
      <filters>
        <filter val="TRUE"/>
      </filters>
    </filterColumn>
    <sortState xmlns:xlrd2="http://schemas.microsoft.com/office/spreadsheetml/2017/richdata2" ref="A6:T11">
      <sortCondition ref="C2:C11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/>
  <dimension ref="A1:U430"/>
  <sheetViews>
    <sheetView zoomScale="85" zoomScaleNormal="85" workbookViewId="0">
      <pane xSplit="2" ySplit="2" topLeftCell="C404" activePane="bottomRight" state="frozen"/>
      <selection pane="topRight" activeCell="C1" sqref="C1"/>
      <selection pane="bottomLeft" activeCell="A3" sqref="A3"/>
      <selection pane="bottomRight" activeCell="B416" sqref="B416"/>
    </sheetView>
  </sheetViews>
  <sheetFormatPr defaultRowHeight="30" customHeight="1"/>
  <cols>
    <col min="1" max="1" width="7.125" style="13" customWidth="1"/>
    <col min="2" max="2" width="27.375" style="10" bestFit="1" customWidth="1"/>
    <col min="3" max="3" width="13.375" style="10" bestFit="1" customWidth="1"/>
    <col min="4" max="4" width="8.875" style="10" bestFit="1" customWidth="1"/>
    <col min="5" max="5" width="8.5" style="10" bestFit="1" customWidth="1"/>
    <col min="6" max="6" width="7.875" style="10" customWidth="1"/>
    <col min="7" max="7" width="6.375" style="10" customWidth="1"/>
    <col min="8" max="8" width="4.25" style="10" customWidth="1"/>
    <col min="9" max="9" width="5" style="10" customWidth="1"/>
    <col min="10" max="10" width="10.75" style="10" customWidth="1"/>
    <col min="11" max="11" width="7.75" style="10" customWidth="1"/>
    <col min="12" max="12" width="5.875" style="10" customWidth="1"/>
    <col min="13" max="13" width="6.875" style="10" customWidth="1"/>
    <col min="14" max="14" width="5.875" style="10" bestFit="1" customWidth="1"/>
    <col min="15" max="15" width="6" style="10" bestFit="1" customWidth="1"/>
    <col min="16" max="16" width="10.875" style="10" customWidth="1"/>
    <col min="17" max="17" width="6.375" style="10" bestFit="1" customWidth="1"/>
    <col min="18" max="18" width="51.5" style="10" customWidth="1"/>
    <col min="19" max="19" width="20" style="10" bestFit="1" customWidth="1"/>
    <col min="20" max="20" width="51.375" style="10" customWidth="1"/>
    <col min="21" max="16384" width="9" style="13"/>
  </cols>
  <sheetData>
    <row r="1" spans="1:21" s="18" customFormat="1" ht="16.5">
      <c r="A1" s="18" t="s">
        <v>1475</v>
      </c>
      <c r="B1" s="10" t="s">
        <v>1476</v>
      </c>
      <c r="C1" s="10"/>
      <c r="D1" s="19" t="s">
        <v>1477</v>
      </c>
      <c r="E1" s="19" t="s">
        <v>1478</v>
      </c>
      <c r="F1" s="19" t="s">
        <v>1479</v>
      </c>
      <c r="G1" s="19" t="s">
        <v>1480</v>
      </c>
      <c r="H1" s="19" t="s">
        <v>1482</v>
      </c>
      <c r="I1" s="19" t="s">
        <v>1483</v>
      </c>
      <c r="J1" s="19" t="s">
        <v>1611</v>
      </c>
      <c r="K1" s="19" t="s">
        <v>1481</v>
      </c>
      <c r="L1" s="10" t="s">
        <v>1486</v>
      </c>
      <c r="M1" s="10" t="s">
        <v>1487</v>
      </c>
      <c r="N1" s="10" t="s">
        <v>1488</v>
      </c>
      <c r="O1" s="10" t="s">
        <v>1489</v>
      </c>
      <c r="P1" s="19" t="s">
        <v>1491</v>
      </c>
      <c r="Q1" s="10" t="s">
        <v>1490</v>
      </c>
      <c r="R1" s="10" t="s">
        <v>1484</v>
      </c>
      <c r="S1" s="10" t="s">
        <v>1485</v>
      </c>
      <c r="T1" s="19" t="s">
        <v>1492</v>
      </c>
    </row>
    <row r="2" spans="1:21" ht="30" customHeight="1">
      <c r="B2" s="41" t="s">
        <v>0</v>
      </c>
      <c r="C2" s="41" t="s">
        <v>2123</v>
      </c>
      <c r="D2" s="1" t="s">
        <v>1512</v>
      </c>
      <c r="E2" s="15" t="s">
        <v>12</v>
      </c>
      <c r="F2" s="15" t="s">
        <v>13</v>
      </c>
      <c r="G2" s="15" t="s">
        <v>26</v>
      </c>
      <c r="H2" s="15" t="s">
        <v>14</v>
      </c>
      <c r="I2" s="15" t="s">
        <v>15</v>
      </c>
      <c r="J2" s="15" t="s">
        <v>1713</v>
      </c>
      <c r="K2" s="1" t="s">
        <v>1390</v>
      </c>
      <c r="L2" s="15" t="s">
        <v>10</v>
      </c>
      <c r="M2" s="15" t="s">
        <v>1712</v>
      </c>
      <c r="N2" s="1" t="s">
        <v>145</v>
      </c>
      <c r="O2" s="1" t="s">
        <v>23</v>
      </c>
      <c r="P2" s="10" t="s">
        <v>1514</v>
      </c>
      <c r="Q2" s="10" t="s">
        <v>46</v>
      </c>
      <c r="R2" s="15" t="s">
        <v>27</v>
      </c>
      <c r="S2" s="15" t="s">
        <v>16</v>
      </c>
      <c r="T2" s="15" t="s">
        <v>1</v>
      </c>
      <c r="U2" s="15" t="s">
        <v>2219</v>
      </c>
    </row>
    <row r="3" spans="1:21" ht="27" hidden="1">
      <c r="A3" s="13">
        <v>16</v>
      </c>
      <c r="B3" s="10" t="s">
        <v>382</v>
      </c>
      <c r="D3" s="11">
        <v>43910</v>
      </c>
      <c r="E3" s="10">
        <v>50000</v>
      </c>
      <c r="F3" s="10">
        <v>0</v>
      </c>
      <c r="G3" s="10">
        <v>0</v>
      </c>
      <c r="H3" s="10">
        <v>3</v>
      </c>
      <c r="I3" s="10">
        <v>2</v>
      </c>
      <c r="K3" s="10">
        <v>0</v>
      </c>
      <c r="L3" s="10" t="b">
        <v>1</v>
      </c>
      <c r="M3" s="10" t="b">
        <v>1</v>
      </c>
      <c r="N3" s="10" t="b">
        <v>1</v>
      </c>
      <c r="O3" s="10" t="b">
        <v>1</v>
      </c>
      <c r="P3" s="12" t="b">
        <v>0</v>
      </c>
      <c r="Q3" s="12" t="b">
        <v>0</v>
      </c>
      <c r="R3" s="12" t="s">
        <v>399</v>
      </c>
      <c r="S3" s="10" t="s">
        <v>1493</v>
      </c>
      <c r="T3" s="10" t="s">
        <v>401</v>
      </c>
    </row>
    <row r="4" spans="1:21" ht="27" hidden="1">
      <c r="A4" s="13">
        <v>16</v>
      </c>
      <c r="B4" s="12" t="s">
        <v>353</v>
      </c>
      <c r="C4" s="12"/>
      <c r="D4" s="11">
        <v>43924</v>
      </c>
      <c r="E4" s="10">
        <v>40000</v>
      </c>
      <c r="F4" s="10">
        <v>0</v>
      </c>
      <c r="G4" s="10">
        <v>0</v>
      </c>
      <c r="H4" s="10">
        <v>3</v>
      </c>
      <c r="I4" s="10">
        <v>2</v>
      </c>
      <c r="K4" s="12">
        <v>79.94</v>
      </c>
      <c r="L4" s="10" t="b">
        <v>1</v>
      </c>
      <c r="M4" s="10" t="b">
        <v>1</v>
      </c>
      <c r="N4" s="10" t="b">
        <v>1</v>
      </c>
      <c r="O4" s="10" t="b">
        <v>0</v>
      </c>
      <c r="P4" s="12" t="b">
        <v>0</v>
      </c>
      <c r="Q4" s="12" t="b">
        <v>0</v>
      </c>
      <c r="R4" s="12" t="s">
        <v>377</v>
      </c>
      <c r="S4" s="10" t="s">
        <v>1493</v>
      </c>
      <c r="T4" s="12" t="s">
        <v>442</v>
      </c>
    </row>
    <row r="5" spans="1:21" ht="16.5" hidden="1">
      <c r="A5" s="13">
        <v>16</v>
      </c>
      <c r="B5" s="10" t="s">
        <v>444</v>
      </c>
      <c r="D5" s="11">
        <v>43924</v>
      </c>
      <c r="E5" s="10">
        <v>2000</v>
      </c>
      <c r="F5" s="10">
        <v>80</v>
      </c>
      <c r="G5" s="10">
        <v>0</v>
      </c>
      <c r="H5" s="10">
        <v>3</v>
      </c>
      <c r="I5" s="10">
        <v>1</v>
      </c>
      <c r="K5" s="10">
        <v>0</v>
      </c>
      <c r="L5" s="10" t="b">
        <v>1</v>
      </c>
      <c r="M5" s="10" t="b">
        <v>1</v>
      </c>
      <c r="N5" s="10" t="b">
        <v>1</v>
      </c>
      <c r="O5" s="10" t="b">
        <v>1</v>
      </c>
      <c r="P5" s="12" t="b">
        <v>0</v>
      </c>
      <c r="Q5" s="12" t="b">
        <v>0</v>
      </c>
      <c r="R5" s="10" t="s">
        <v>443</v>
      </c>
      <c r="S5" s="10" t="s">
        <v>1493</v>
      </c>
      <c r="T5" s="10" t="s">
        <v>1493</v>
      </c>
    </row>
    <row r="6" spans="1:21" ht="81" hidden="1">
      <c r="A6" s="13">
        <v>16</v>
      </c>
      <c r="B6" s="10" t="s">
        <v>445</v>
      </c>
      <c r="D6" s="11">
        <v>43928</v>
      </c>
      <c r="E6" s="10">
        <v>13000</v>
      </c>
      <c r="F6" s="10">
        <v>20</v>
      </c>
      <c r="G6" s="10">
        <v>1</v>
      </c>
      <c r="H6" s="10">
        <v>3</v>
      </c>
      <c r="I6" s="10">
        <v>1</v>
      </c>
      <c r="K6" s="12">
        <v>42</v>
      </c>
      <c r="L6" s="10" t="b">
        <v>0</v>
      </c>
      <c r="M6" s="10" t="b">
        <v>1</v>
      </c>
      <c r="N6" s="10" t="b">
        <v>1</v>
      </c>
      <c r="O6" s="10" t="b">
        <v>0</v>
      </c>
      <c r="P6" s="12" t="b">
        <v>0</v>
      </c>
      <c r="Q6" s="12" t="b">
        <v>0</v>
      </c>
      <c r="R6" s="12" t="s">
        <v>447</v>
      </c>
      <c r="S6" s="10" t="s">
        <v>446</v>
      </c>
      <c r="T6" s="12" t="s">
        <v>1494</v>
      </c>
    </row>
    <row r="7" spans="1:21" ht="27" hidden="1">
      <c r="A7" s="13">
        <v>16</v>
      </c>
      <c r="B7" s="10" t="s">
        <v>467</v>
      </c>
      <c r="D7" s="11">
        <v>43942</v>
      </c>
      <c r="E7" s="10">
        <v>12000</v>
      </c>
      <c r="F7" s="10">
        <v>0</v>
      </c>
      <c r="G7" s="10">
        <v>2</v>
      </c>
      <c r="H7" s="10">
        <v>3</v>
      </c>
      <c r="I7" s="10">
        <v>1</v>
      </c>
      <c r="K7" s="10">
        <v>0</v>
      </c>
      <c r="L7" s="10" t="b">
        <v>0</v>
      </c>
      <c r="M7" s="10" t="b">
        <v>1</v>
      </c>
      <c r="N7" s="10" t="b">
        <v>1</v>
      </c>
      <c r="O7" s="10" t="b">
        <v>0</v>
      </c>
      <c r="P7" s="12" t="b">
        <v>0</v>
      </c>
      <c r="Q7" s="12" t="b">
        <v>0</v>
      </c>
      <c r="R7" s="12" t="s">
        <v>469</v>
      </c>
      <c r="S7" s="10" t="s">
        <v>462</v>
      </c>
      <c r="T7" s="12" t="s">
        <v>468</v>
      </c>
    </row>
    <row r="8" spans="1:21" ht="27" hidden="1">
      <c r="A8" s="13">
        <v>16</v>
      </c>
      <c r="B8" s="10" t="s">
        <v>392</v>
      </c>
      <c r="D8" s="11">
        <v>43948</v>
      </c>
      <c r="E8" s="10">
        <v>44000</v>
      </c>
      <c r="F8" s="10">
        <v>0</v>
      </c>
      <c r="G8" s="10">
        <v>0</v>
      </c>
      <c r="H8" s="10">
        <v>3</v>
      </c>
      <c r="I8" s="10">
        <v>2</v>
      </c>
      <c r="K8" s="10">
        <v>0</v>
      </c>
      <c r="L8" s="10" t="b">
        <v>1</v>
      </c>
      <c r="M8" s="10" t="b">
        <v>1</v>
      </c>
      <c r="N8" s="10" t="b">
        <v>1</v>
      </c>
      <c r="O8" s="10" t="b">
        <v>0</v>
      </c>
      <c r="P8" s="12" t="b">
        <v>0</v>
      </c>
      <c r="Q8" s="12" t="b">
        <v>0</v>
      </c>
      <c r="R8" s="10" t="s">
        <v>402</v>
      </c>
      <c r="S8" s="10" t="s">
        <v>1493</v>
      </c>
      <c r="T8" s="12" t="s">
        <v>403</v>
      </c>
    </row>
    <row r="9" spans="1:21" ht="54" hidden="1">
      <c r="A9" s="13">
        <v>16</v>
      </c>
      <c r="B9" s="10" t="s">
        <v>332</v>
      </c>
      <c r="D9" s="11">
        <v>43953</v>
      </c>
      <c r="E9" s="10">
        <v>7000</v>
      </c>
      <c r="F9" s="10">
        <v>50</v>
      </c>
      <c r="G9" s="10">
        <v>0</v>
      </c>
      <c r="H9" s="10">
        <v>3</v>
      </c>
      <c r="I9" s="10">
        <v>1</v>
      </c>
      <c r="K9" s="10">
        <v>0</v>
      </c>
      <c r="L9" s="10" t="b">
        <v>0</v>
      </c>
      <c r="M9" s="10" t="b">
        <v>1</v>
      </c>
      <c r="N9" s="10" t="b">
        <v>1</v>
      </c>
      <c r="O9" s="10" t="b">
        <v>0</v>
      </c>
      <c r="P9" s="12" t="b">
        <v>0</v>
      </c>
      <c r="Q9" s="12" t="b">
        <v>0</v>
      </c>
      <c r="R9" s="10" t="s">
        <v>1493</v>
      </c>
      <c r="S9" s="10" t="s">
        <v>333</v>
      </c>
      <c r="T9" s="12" t="s">
        <v>422</v>
      </c>
    </row>
    <row r="10" spans="1:21" ht="16.5" hidden="1">
      <c r="A10" s="13">
        <v>16</v>
      </c>
      <c r="B10" s="10" t="s">
        <v>565</v>
      </c>
      <c r="D10" s="11">
        <v>43976</v>
      </c>
      <c r="E10" s="10">
        <v>2000</v>
      </c>
      <c r="F10" s="10">
        <v>70</v>
      </c>
      <c r="G10" s="10">
        <v>0</v>
      </c>
      <c r="H10" s="10">
        <v>3</v>
      </c>
      <c r="I10" s="10">
        <v>1</v>
      </c>
      <c r="K10" s="10">
        <v>0</v>
      </c>
      <c r="L10" s="10" t="b">
        <v>1</v>
      </c>
      <c r="M10" s="10" t="b">
        <v>1</v>
      </c>
      <c r="N10" s="10" t="b">
        <v>1</v>
      </c>
      <c r="O10" s="10" t="b">
        <v>1</v>
      </c>
      <c r="P10" s="12" t="b">
        <v>0</v>
      </c>
      <c r="Q10" s="12" t="b">
        <v>0</v>
      </c>
      <c r="R10" s="10" t="s">
        <v>566</v>
      </c>
      <c r="S10" s="10" t="s">
        <v>1493</v>
      </c>
      <c r="T10" s="10" t="s">
        <v>1493</v>
      </c>
    </row>
    <row r="11" spans="1:21" ht="40.5" hidden="1">
      <c r="A11" s="13">
        <v>16</v>
      </c>
      <c r="B11" s="10" t="s">
        <v>585</v>
      </c>
      <c r="D11" s="11">
        <v>43992</v>
      </c>
      <c r="E11" s="10">
        <v>10000</v>
      </c>
      <c r="F11" s="10">
        <v>35</v>
      </c>
      <c r="G11" s="10">
        <v>1</v>
      </c>
      <c r="H11" s="10">
        <v>3</v>
      </c>
      <c r="I11" s="10">
        <v>1</v>
      </c>
      <c r="K11" s="10">
        <v>50</v>
      </c>
      <c r="L11" s="10" t="b">
        <v>1</v>
      </c>
      <c r="M11" s="10" t="b">
        <v>1</v>
      </c>
      <c r="N11" s="10" t="b">
        <v>1</v>
      </c>
      <c r="O11" s="10" t="b">
        <v>1</v>
      </c>
      <c r="P11" s="12" t="b">
        <v>0</v>
      </c>
      <c r="Q11" s="12" t="b">
        <v>0</v>
      </c>
      <c r="R11" s="12" t="s">
        <v>586</v>
      </c>
      <c r="S11" s="10" t="s">
        <v>1493</v>
      </c>
      <c r="T11" s="12" t="s">
        <v>587</v>
      </c>
    </row>
    <row r="12" spans="1:21" ht="27" hidden="1">
      <c r="A12" s="13">
        <v>16</v>
      </c>
      <c r="B12" s="12" t="s">
        <v>605</v>
      </c>
      <c r="C12" s="12"/>
      <c r="D12" s="11">
        <v>44009</v>
      </c>
      <c r="E12" s="10">
        <v>5000</v>
      </c>
      <c r="F12" s="10">
        <v>40</v>
      </c>
      <c r="G12" s="10">
        <v>5</v>
      </c>
      <c r="H12" s="10">
        <v>1</v>
      </c>
      <c r="I12" s="10">
        <v>1</v>
      </c>
      <c r="K12" s="10">
        <v>0</v>
      </c>
      <c r="L12" s="10">
        <v>5</v>
      </c>
      <c r="M12" s="10" t="b">
        <v>1</v>
      </c>
      <c r="N12" s="10" t="b">
        <v>0</v>
      </c>
      <c r="O12" s="10" t="b">
        <v>0</v>
      </c>
      <c r="P12" s="10" t="b">
        <v>0</v>
      </c>
      <c r="Q12" s="10" t="b">
        <v>0</v>
      </c>
      <c r="R12" s="10" t="s">
        <v>607</v>
      </c>
      <c r="S12" s="10" t="s">
        <v>606</v>
      </c>
      <c r="T12" s="12" t="s">
        <v>608</v>
      </c>
    </row>
    <row r="13" spans="1:21" ht="27" hidden="1">
      <c r="A13" s="13">
        <v>16</v>
      </c>
      <c r="B13" s="10" t="s">
        <v>615</v>
      </c>
      <c r="D13" s="11">
        <v>44009</v>
      </c>
      <c r="E13" s="10">
        <v>1000</v>
      </c>
      <c r="F13" s="10">
        <v>35</v>
      </c>
      <c r="G13" s="10">
        <v>0</v>
      </c>
      <c r="H13" s="10">
        <v>1</v>
      </c>
      <c r="I13" s="10">
        <v>1</v>
      </c>
      <c r="K13" s="10">
        <v>0</v>
      </c>
      <c r="L13" s="10" t="b">
        <v>1</v>
      </c>
      <c r="M13" s="10" t="b">
        <v>1</v>
      </c>
      <c r="N13" s="10" t="b">
        <v>1</v>
      </c>
      <c r="O13" s="10" t="b">
        <v>0</v>
      </c>
      <c r="P13" s="10" t="b">
        <v>0</v>
      </c>
      <c r="Q13" s="10" t="b">
        <v>0</v>
      </c>
      <c r="R13" s="12" t="s">
        <v>616</v>
      </c>
      <c r="S13" s="10" t="s">
        <v>1493</v>
      </c>
      <c r="T13" s="12" t="s">
        <v>617</v>
      </c>
    </row>
    <row r="14" spans="1:21" ht="27" hidden="1">
      <c r="A14" s="13">
        <v>16</v>
      </c>
      <c r="B14" s="10" t="s">
        <v>619</v>
      </c>
      <c r="D14" s="11">
        <v>44012</v>
      </c>
      <c r="E14" s="10">
        <v>2000</v>
      </c>
      <c r="F14" s="10">
        <v>30</v>
      </c>
      <c r="G14" s="10">
        <v>1</v>
      </c>
      <c r="H14" s="10">
        <v>1</v>
      </c>
      <c r="I14" s="10">
        <v>1</v>
      </c>
      <c r="K14" s="10">
        <v>0</v>
      </c>
      <c r="L14" s="10" t="b">
        <v>1</v>
      </c>
      <c r="M14" s="10" t="b">
        <v>1</v>
      </c>
      <c r="N14" s="10" t="b">
        <v>1</v>
      </c>
      <c r="O14" s="10" t="b">
        <v>0</v>
      </c>
      <c r="P14" s="10" t="b">
        <v>0</v>
      </c>
      <c r="Q14" s="10" t="b">
        <v>0</v>
      </c>
      <c r="R14" s="10" t="s">
        <v>621</v>
      </c>
      <c r="S14" s="10" t="s">
        <v>620</v>
      </c>
      <c r="T14" s="12" t="s">
        <v>622</v>
      </c>
    </row>
    <row r="15" spans="1:21" ht="16.5" hidden="1">
      <c r="A15" s="13">
        <v>16</v>
      </c>
      <c r="B15" s="10" t="s">
        <v>634</v>
      </c>
      <c r="D15" s="11">
        <v>44019</v>
      </c>
      <c r="E15" s="10">
        <v>5000</v>
      </c>
      <c r="F15" s="10">
        <v>50</v>
      </c>
      <c r="G15" s="10">
        <v>1</v>
      </c>
      <c r="H15" s="17">
        <v>2</v>
      </c>
      <c r="I15" s="10">
        <v>1</v>
      </c>
      <c r="K15" s="10">
        <v>0</v>
      </c>
      <c r="L15" s="10" t="b">
        <v>1</v>
      </c>
      <c r="M15" s="10" t="b">
        <v>1</v>
      </c>
      <c r="N15" s="10" t="b">
        <v>1</v>
      </c>
      <c r="O15" s="10" t="b">
        <v>0</v>
      </c>
      <c r="P15" s="10" t="b">
        <v>0</v>
      </c>
      <c r="Q15" s="10" t="b">
        <v>0</v>
      </c>
      <c r="R15" s="10" t="s">
        <v>637</v>
      </c>
      <c r="S15" s="10" t="s">
        <v>635</v>
      </c>
      <c r="T15" s="10" t="s">
        <v>636</v>
      </c>
    </row>
    <row r="16" spans="1:21" ht="27" hidden="1">
      <c r="A16" s="13">
        <v>16</v>
      </c>
      <c r="B16" s="10" t="s">
        <v>641</v>
      </c>
      <c r="D16" s="11">
        <v>44020</v>
      </c>
      <c r="E16" s="10">
        <v>2000</v>
      </c>
      <c r="F16" s="10">
        <v>50</v>
      </c>
      <c r="G16" s="10">
        <v>0</v>
      </c>
      <c r="H16" s="17">
        <v>2</v>
      </c>
      <c r="I16" s="10">
        <v>1</v>
      </c>
      <c r="K16" s="10">
        <v>0</v>
      </c>
      <c r="L16" s="10" t="b">
        <v>0</v>
      </c>
      <c r="M16" s="10" t="b">
        <v>1</v>
      </c>
      <c r="N16" s="10" t="b">
        <v>1</v>
      </c>
      <c r="O16" s="10" t="b">
        <v>1</v>
      </c>
      <c r="P16" s="10" t="b">
        <v>0</v>
      </c>
      <c r="Q16" s="10" t="b">
        <v>0</v>
      </c>
      <c r="R16" s="10" t="s">
        <v>642</v>
      </c>
      <c r="S16" s="10" t="s">
        <v>1493</v>
      </c>
      <c r="T16" s="12" t="s">
        <v>644</v>
      </c>
    </row>
    <row r="17" spans="1:20" ht="27" hidden="1">
      <c r="A17" s="13">
        <v>16</v>
      </c>
      <c r="B17" s="10" t="s">
        <v>516</v>
      </c>
      <c r="D17" s="11">
        <v>44020</v>
      </c>
      <c r="E17" s="10">
        <v>2000</v>
      </c>
      <c r="F17" s="10">
        <v>55</v>
      </c>
      <c r="G17" s="10">
        <v>0</v>
      </c>
      <c r="H17" s="10">
        <v>2</v>
      </c>
      <c r="I17" s="10">
        <v>1</v>
      </c>
      <c r="K17" s="10">
        <v>0</v>
      </c>
      <c r="L17" s="10" t="b">
        <v>1</v>
      </c>
      <c r="M17" s="10" t="b">
        <v>1</v>
      </c>
      <c r="N17" s="10" t="b">
        <v>1</v>
      </c>
      <c r="O17" s="10" t="b">
        <v>1</v>
      </c>
      <c r="P17" s="10" t="b">
        <v>0</v>
      </c>
      <c r="Q17" s="10" t="b">
        <v>0</v>
      </c>
      <c r="R17" s="12" t="s">
        <v>517</v>
      </c>
      <c r="S17" s="10" t="s">
        <v>1493</v>
      </c>
      <c r="T17" s="12" t="s">
        <v>643</v>
      </c>
    </row>
    <row r="18" spans="1:20" ht="16.5" hidden="1">
      <c r="A18" s="13">
        <v>16</v>
      </c>
      <c r="B18" s="10" t="s">
        <v>592</v>
      </c>
      <c r="D18" s="11">
        <v>44021</v>
      </c>
      <c r="E18" s="10">
        <v>1000</v>
      </c>
      <c r="F18" s="10">
        <v>50</v>
      </c>
      <c r="G18" s="10">
        <v>0</v>
      </c>
      <c r="H18" s="10">
        <v>1</v>
      </c>
      <c r="I18" s="10">
        <v>1</v>
      </c>
      <c r="K18" s="10">
        <v>0</v>
      </c>
      <c r="L18" s="10" t="b">
        <v>1</v>
      </c>
      <c r="M18" s="10" t="b">
        <v>1</v>
      </c>
      <c r="N18" s="10" t="b">
        <v>1</v>
      </c>
      <c r="O18" s="10" t="b">
        <v>0</v>
      </c>
      <c r="P18" s="10" t="b">
        <v>0</v>
      </c>
      <c r="Q18" s="10" t="b">
        <v>0</v>
      </c>
      <c r="R18" s="10" t="s">
        <v>593</v>
      </c>
      <c r="S18" s="10" t="s">
        <v>1493</v>
      </c>
      <c r="T18" s="10" t="s">
        <v>594</v>
      </c>
    </row>
    <row r="19" spans="1:20" ht="27" hidden="1">
      <c r="A19" s="13">
        <v>16</v>
      </c>
      <c r="B19" s="10" t="s">
        <v>599</v>
      </c>
      <c r="D19" s="11">
        <v>44021</v>
      </c>
      <c r="E19" s="10">
        <v>1000</v>
      </c>
      <c r="F19" s="10">
        <v>65</v>
      </c>
      <c r="G19" s="10">
        <v>3</v>
      </c>
      <c r="H19" s="10">
        <v>1</v>
      </c>
      <c r="I19" s="10">
        <v>1</v>
      </c>
      <c r="K19" s="10">
        <v>0</v>
      </c>
      <c r="L19" s="10" t="b">
        <v>1</v>
      </c>
      <c r="M19" s="10" t="b">
        <v>1</v>
      </c>
      <c r="N19" s="10" t="b">
        <v>1</v>
      </c>
      <c r="O19" s="10" t="b">
        <v>1</v>
      </c>
      <c r="P19" s="10" t="b">
        <v>0</v>
      </c>
      <c r="Q19" s="10" t="b">
        <v>0</v>
      </c>
      <c r="R19" s="10" t="s">
        <v>600</v>
      </c>
      <c r="S19" s="10" t="s">
        <v>1493</v>
      </c>
      <c r="T19" s="12" t="s">
        <v>1453</v>
      </c>
    </row>
    <row r="20" spans="1:20" ht="27" hidden="1">
      <c r="A20" s="13">
        <v>16</v>
      </c>
      <c r="B20" s="10" t="s">
        <v>651</v>
      </c>
      <c r="D20" s="11">
        <v>44022</v>
      </c>
      <c r="E20" s="10">
        <v>1000</v>
      </c>
      <c r="F20" s="10">
        <v>70</v>
      </c>
      <c r="G20" s="10">
        <v>1</v>
      </c>
      <c r="H20" s="10">
        <v>2</v>
      </c>
      <c r="I20" s="10">
        <v>1</v>
      </c>
      <c r="K20" s="10">
        <v>0</v>
      </c>
      <c r="L20" s="10" t="b">
        <v>1</v>
      </c>
      <c r="M20" s="10" t="b">
        <v>1</v>
      </c>
      <c r="N20" s="10" t="b">
        <v>1</v>
      </c>
      <c r="O20" s="10" t="b">
        <v>0</v>
      </c>
      <c r="P20" s="10" t="b">
        <v>0</v>
      </c>
      <c r="Q20" s="10" t="b">
        <v>0</v>
      </c>
      <c r="R20" s="10" t="s">
        <v>1493</v>
      </c>
      <c r="S20" s="12" t="s">
        <v>653</v>
      </c>
      <c r="T20" s="10" t="s">
        <v>652</v>
      </c>
    </row>
    <row r="21" spans="1:20" ht="16.5" hidden="1">
      <c r="A21" s="13">
        <v>16</v>
      </c>
      <c r="B21" s="10" t="s">
        <v>655</v>
      </c>
      <c r="D21" s="11">
        <v>44025</v>
      </c>
      <c r="E21" s="10">
        <v>500</v>
      </c>
      <c r="F21" s="10">
        <v>40</v>
      </c>
      <c r="G21" s="10">
        <v>0</v>
      </c>
      <c r="H21" s="10">
        <v>1</v>
      </c>
      <c r="I21" s="10">
        <v>1</v>
      </c>
      <c r="K21" s="10">
        <v>0</v>
      </c>
      <c r="L21" s="10" t="b">
        <v>1</v>
      </c>
      <c r="M21" s="10" t="b">
        <v>1</v>
      </c>
      <c r="N21" s="10" t="b">
        <v>1</v>
      </c>
      <c r="O21" s="10" t="b">
        <v>1</v>
      </c>
      <c r="P21" s="10" t="b">
        <v>0</v>
      </c>
      <c r="Q21" s="10" t="b">
        <v>0</v>
      </c>
      <c r="R21" s="10" t="s">
        <v>656</v>
      </c>
      <c r="S21" s="10" t="s">
        <v>1493</v>
      </c>
      <c r="T21" s="10" t="s">
        <v>657</v>
      </c>
    </row>
    <row r="22" spans="1:20" ht="27" hidden="1">
      <c r="A22" s="13">
        <v>16</v>
      </c>
      <c r="B22" s="12" t="s">
        <v>602</v>
      </c>
      <c r="C22" s="12"/>
      <c r="D22" s="11">
        <v>44027</v>
      </c>
      <c r="E22" s="10">
        <v>2000</v>
      </c>
      <c r="F22" s="10">
        <v>45</v>
      </c>
      <c r="G22" s="10">
        <v>5</v>
      </c>
      <c r="H22" s="10">
        <v>1</v>
      </c>
      <c r="I22" s="10">
        <v>1</v>
      </c>
      <c r="K22" s="10">
        <v>0</v>
      </c>
      <c r="L22" s="10" t="b">
        <v>1</v>
      </c>
      <c r="M22" s="10" t="b">
        <v>1</v>
      </c>
      <c r="N22" s="10" t="b">
        <v>1</v>
      </c>
      <c r="O22" s="10" t="b">
        <v>1</v>
      </c>
      <c r="P22" s="10" t="b">
        <v>0</v>
      </c>
      <c r="Q22" s="10" t="b">
        <v>0</v>
      </c>
      <c r="R22" s="12" t="s">
        <v>601</v>
      </c>
      <c r="S22" s="10" t="s">
        <v>1493</v>
      </c>
      <c r="T22" s="10" t="s">
        <v>1493</v>
      </c>
    </row>
    <row r="23" spans="1:20" ht="27" hidden="1">
      <c r="A23" s="13">
        <v>16</v>
      </c>
      <c r="B23" s="12" t="s">
        <v>658</v>
      </c>
      <c r="C23" s="12"/>
      <c r="D23" s="11">
        <v>44027</v>
      </c>
      <c r="E23" s="10">
        <v>1000</v>
      </c>
      <c r="F23" s="10">
        <v>50</v>
      </c>
      <c r="G23" s="10">
        <v>5</v>
      </c>
      <c r="H23" s="10">
        <v>1</v>
      </c>
      <c r="I23" s="10">
        <v>1</v>
      </c>
      <c r="K23" s="10">
        <v>0</v>
      </c>
      <c r="L23" s="10" t="b">
        <v>1</v>
      </c>
      <c r="M23" s="10" t="b">
        <v>1</v>
      </c>
      <c r="N23" s="10" t="b">
        <v>1</v>
      </c>
      <c r="O23" s="10" t="b">
        <v>0</v>
      </c>
      <c r="P23" s="10" t="b">
        <v>0</v>
      </c>
      <c r="Q23" s="10" t="b">
        <v>0</v>
      </c>
      <c r="R23" s="12" t="s">
        <v>601</v>
      </c>
      <c r="S23" s="10" t="s">
        <v>1493</v>
      </c>
      <c r="T23" s="10" t="s">
        <v>1493</v>
      </c>
    </row>
    <row r="24" spans="1:20" ht="40.5" hidden="1">
      <c r="A24" s="13">
        <v>16</v>
      </c>
      <c r="B24" s="10" t="s">
        <v>663</v>
      </c>
      <c r="D24" s="11">
        <v>44036</v>
      </c>
      <c r="E24" s="10">
        <v>17000</v>
      </c>
      <c r="F24" s="10">
        <v>0</v>
      </c>
      <c r="G24" s="10">
        <v>0</v>
      </c>
      <c r="H24" s="10">
        <v>1</v>
      </c>
      <c r="I24" s="10">
        <v>1</v>
      </c>
      <c r="K24" s="10">
        <v>0</v>
      </c>
      <c r="L24" s="10" t="b">
        <v>1</v>
      </c>
      <c r="M24" s="10" t="b">
        <v>0</v>
      </c>
      <c r="N24" s="10" t="b">
        <v>1</v>
      </c>
      <c r="O24" s="10" t="b">
        <v>0</v>
      </c>
      <c r="P24" s="10" t="b">
        <v>0</v>
      </c>
      <c r="Q24" s="10" t="b">
        <v>0</v>
      </c>
      <c r="R24" s="10" t="s">
        <v>664</v>
      </c>
      <c r="S24" s="10" t="s">
        <v>1493</v>
      </c>
      <c r="T24" s="12" t="s">
        <v>665</v>
      </c>
    </row>
    <row r="25" spans="1:20" ht="16.5" hidden="1">
      <c r="A25" s="13">
        <v>16</v>
      </c>
      <c r="B25" s="10" t="s">
        <v>681</v>
      </c>
      <c r="D25" s="11">
        <v>44047</v>
      </c>
      <c r="E25" s="10">
        <v>1000</v>
      </c>
      <c r="F25" s="10">
        <v>55</v>
      </c>
      <c r="G25" s="10">
        <v>7</v>
      </c>
      <c r="H25" s="10">
        <v>1</v>
      </c>
      <c r="I25" s="10">
        <v>1</v>
      </c>
      <c r="K25" s="10">
        <v>0</v>
      </c>
      <c r="L25" s="10" t="b">
        <v>1</v>
      </c>
      <c r="M25" s="10" t="b">
        <v>1</v>
      </c>
      <c r="N25" s="10" t="b">
        <v>1</v>
      </c>
      <c r="O25" s="10" t="b">
        <v>0</v>
      </c>
      <c r="P25" s="10" t="b">
        <v>0</v>
      </c>
      <c r="Q25" s="10" t="b">
        <v>0</v>
      </c>
      <c r="R25" s="10" t="s">
        <v>680</v>
      </c>
      <c r="S25" s="10" t="s">
        <v>682</v>
      </c>
      <c r="T25" s="10" t="s">
        <v>683</v>
      </c>
    </row>
    <row r="26" spans="1:20" ht="40.5" hidden="1">
      <c r="A26" s="13">
        <v>16</v>
      </c>
      <c r="B26" s="12" t="s">
        <v>660</v>
      </c>
      <c r="C26" s="12"/>
      <c r="D26" s="11">
        <v>44047</v>
      </c>
      <c r="E26" s="10">
        <v>29000</v>
      </c>
      <c r="F26" s="10">
        <v>0</v>
      </c>
      <c r="G26" s="10">
        <v>0</v>
      </c>
      <c r="H26" s="17">
        <v>2</v>
      </c>
      <c r="I26" s="10">
        <v>1</v>
      </c>
      <c r="K26" s="10">
        <v>0</v>
      </c>
      <c r="L26" s="10" t="b">
        <v>1</v>
      </c>
      <c r="M26" s="10" t="b">
        <v>1</v>
      </c>
      <c r="N26" s="10" t="b">
        <v>1</v>
      </c>
      <c r="O26" s="10" t="b">
        <v>1</v>
      </c>
      <c r="P26" s="10" t="b">
        <v>0</v>
      </c>
      <c r="Q26" s="10" t="b">
        <v>0</v>
      </c>
      <c r="R26" s="12" t="s">
        <v>669</v>
      </c>
      <c r="S26" s="10" t="s">
        <v>1493</v>
      </c>
      <c r="T26" s="12" t="s">
        <v>661</v>
      </c>
    </row>
    <row r="27" spans="1:20" ht="40.5" hidden="1">
      <c r="A27" s="13">
        <v>16</v>
      </c>
      <c r="B27" s="12" t="s">
        <v>662</v>
      </c>
      <c r="C27" s="12"/>
      <c r="D27" s="11">
        <v>44047</v>
      </c>
      <c r="E27" s="10">
        <v>29000</v>
      </c>
      <c r="F27" s="10">
        <v>0</v>
      </c>
      <c r="G27" s="10">
        <v>0</v>
      </c>
      <c r="H27" s="17">
        <v>2</v>
      </c>
      <c r="I27" s="10">
        <v>1</v>
      </c>
      <c r="K27" s="10">
        <v>0</v>
      </c>
      <c r="L27" s="10" t="b">
        <v>1</v>
      </c>
      <c r="M27" s="10" t="b">
        <v>1</v>
      </c>
      <c r="N27" s="10" t="b">
        <v>1</v>
      </c>
      <c r="O27" s="10" t="b">
        <v>1</v>
      </c>
      <c r="P27" s="10" t="b">
        <v>0</v>
      </c>
      <c r="Q27" s="10" t="b">
        <v>0</v>
      </c>
      <c r="R27" s="12" t="s">
        <v>669</v>
      </c>
      <c r="S27" s="10" t="s">
        <v>1493</v>
      </c>
      <c r="T27" s="12" t="s">
        <v>661</v>
      </c>
    </row>
    <row r="28" spans="1:20" ht="27" hidden="1">
      <c r="A28" s="13">
        <v>16</v>
      </c>
      <c r="B28" s="10" t="s">
        <v>603</v>
      </c>
      <c r="D28" s="11">
        <v>44049</v>
      </c>
      <c r="E28" s="10">
        <v>32000</v>
      </c>
      <c r="F28" s="10">
        <v>0</v>
      </c>
      <c r="G28" s="10">
        <v>0</v>
      </c>
      <c r="H28" s="10">
        <v>3</v>
      </c>
      <c r="I28" s="10">
        <v>2</v>
      </c>
      <c r="K28" s="10">
        <v>0</v>
      </c>
      <c r="L28" s="10" t="b">
        <v>1</v>
      </c>
      <c r="M28" s="10" t="b">
        <v>1</v>
      </c>
      <c r="N28" s="10" t="b">
        <v>1</v>
      </c>
      <c r="O28" s="10" t="b">
        <v>0</v>
      </c>
      <c r="P28" s="12" t="b">
        <v>0</v>
      </c>
      <c r="Q28" s="12" t="b">
        <v>0</v>
      </c>
      <c r="R28" s="12" t="s">
        <v>672</v>
      </c>
      <c r="S28" s="10" t="s">
        <v>670</v>
      </c>
      <c r="T28" s="10" t="s">
        <v>671</v>
      </c>
    </row>
    <row r="29" spans="1:20" ht="27" hidden="1">
      <c r="A29" s="13">
        <v>16</v>
      </c>
      <c r="B29" s="12" t="s">
        <v>666</v>
      </c>
      <c r="C29" s="12"/>
      <c r="D29" s="11">
        <v>44064</v>
      </c>
      <c r="E29" s="10">
        <v>24000</v>
      </c>
      <c r="F29" s="10">
        <v>0</v>
      </c>
      <c r="G29" s="10">
        <v>3</v>
      </c>
      <c r="H29" s="10">
        <v>2</v>
      </c>
      <c r="I29" s="10">
        <v>1</v>
      </c>
      <c r="K29" s="10">
        <v>0</v>
      </c>
      <c r="L29" s="10" t="b">
        <v>1</v>
      </c>
      <c r="M29" s="10" t="b">
        <v>1</v>
      </c>
      <c r="N29" s="10" t="b">
        <v>1</v>
      </c>
      <c r="O29" s="10" t="b">
        <v>0</v>
      </c>
      <c r="P29" s="10" t="b">
        <v>0</v>
      </c>
      <c r="Q29" s="10" t="b">
        <v>0</v>
      </c>
      <c r="R29" s="10" t="s">
        <v>1493</v>
      </c>
      <c r="S29" s="10" t="s">
        <v>659</v>
      </c>
      <c r="T29" s="12" t="s">
        <v>727</v>
      </c>
    </row>
    <row r="30" spans="1:20" ht="16.5" hidden="1">
      <c r="A30" s="13">
        <v>16</v>
      </c>
      <c r="B30" s="10" t="s">
        <v>721</v>
      </c>
      <c r="D30" s="11">
        <v>44069</v>
      </c>
      <c r="E30" s="10">
        <v>1000</v>
      </c>
      <c r="F30" s="10">
        <v>60</v>
      </c>
      <c r="G30" s="10">
        <v>0</v>
      </c>
      <c r="H30" s="10">
        <v>2</v>
      </c>
      <c r="I30" s="10">
        <v>1</v>
      </c>
      <c r="K30" s="10">
        <v>0</v>
      </c>
      <c r="L30" s="10" t="b">
        <v>1</v>
      </c>
      <c r="M30" s="10" t="b">
        <v>1</v>
      </c>
      <c r="N30" s="10" t="b">
        <v>1</v>
      </c>
      <c r="O30" s="10" t="b">
        <v>0</v>
      </c>
      <c r="P30" s="10" t="b">
        <v>0</v>
      </c>
      <c r="Q30" s="10" t="b">
        <v>0</v>
      </c>
      <c r="R30" s="10" t="s">
        <v>1493</v>
      </c>
      <c r="S30" s="10" t="s">
        <v>1493</v>
      </c>
      <c r="T30" s="10" t="s">
        <v>722</v>
      </c>
    </row>
    <row r="31" spans="1:20" ht="16.5" hidden="1">
      <c r="A31" s="13">
        <v>16</v>
      </c>
      <c r="B31" s="10" t="s">
        <v>689</v>
      </c>
      <c r="D31" s="11">
        <v>44070</v>
      </c>
      <c r="E31" s="10">
        <v>1000</v>
      </c>
      <c r="F31" s="10">
        <v>40</v>
      </c>
      <c r="G31" s="10">
        <v>0</v>
      </c>
      <c r="H31" s="10">
        <v>2</v>
      </c>
      <c r="I31" s="10">
        <v>1</v>
      </c>
      <c r="K31" s="10">
        <v>0</v>
      </c>
      <c r="L31" s="10" t="b">
        <v>0</v>
      </c>
      <c r="M31" s="10" t="b">
        <v>1</v>
      </c>
      <c r="N31" s="10" t="b">
        <v>1</v>
      </c>
      <c r="O31" s="10" t="b">
        <v>1</v>
      </c>
      <c r="P31" s="10" t="b">
        <v>0</v>
      </c>
      <c r="Q31" s="10" t="b">
        <v>0</v>
      </c>
      <c r="R31" s="10" t="s">
        <v>690</v>
      </c>
      <c r="S31" s="10" t="s">
        <v>1493</v>
      </c>
      <c r="T31" s="10" t="s">
        <v>691</v>
      </c>
    </row>
    <row r="32" spans="1:20" ht="27" hidden="1">
      <c r="A32" s="13">
        <v>16</v>
      </c>
      <c r="B32" s="12" t="s">
        <v>739</v>
      </c>
      <c r="C32" s="12"/>
      <c r="D32" s="11">
        <v>44074</v>
      </c>
      <c r="E32" s="10">
        <v>9000</v>
      </c>
      <c r="F32" s="10">
        <v>30</v>
      </c>
      <c r="G32" s="10">
        <v>7</v>
      </c>
      <c r="H32" s="10">
        <v>1</v>
      </c>
      <c r="I32" s="10">
        <v>1</v>
      </c>
      <c r="K32" s="10">
        <v>0</v>
      </c>
      <c r="L32" s="10" t="b">
        <v>1</v>
      </c>
      <c r="M32" s="10" t="b">
        <v>1</v>
      </c>
      <c r="N32" s="10" t="b">
        <v>1</v>
      </c>
      <c r="O32" s="10" t="b">
        <v>0</v>
      </c>
      <c r="P32" s="10" t="b">
        <v>0</v>
      </c>
      <c r="Q32" s="10" t="b">
        <v>0</v>
      </c>
      <c r="R32" s="10" t="s">
        <v>121</v>
      </c>
      <c r="S32" s="10" t="s">
        <v>654</v>
      </c>
      <c r="T32" s="12" t="s">
        <v>1454</v>
      </c>
    </row>
    <row r="33" spans="1:20" ht="16.5" hidden="1">
      <c r="A33" s="13">
        <v>16</v>
      </c>
      <c r="B33" s="10" t="s">
        <v>737</v>
      </c>
      <c r="D33" s="11">
        <v>44074</v>
      </c>
      <c r="E33" s="10">
        <v>500</v>
      </c>
      <c r="F33" s="10">
        <v>40</v>
      </c>
      <c r="G33" s="10">
        <v>0</v>
      </c>
      <c r="H33" s="10">
        <v>2</v>
      </c>
      <c r="I33" s="10">
        <v>1</v>
      </c>
      <c r="K33" s="10">
        <v>0</v>
      </c>
      <c r="L33" s="10" t="b">
        <v>0</v>
      </c>
      <c r="M33" s="10" t="b">
        <v>1</v>
      </c>
      <c r="N33" s="10" t="b">
        <v>1</v>
      </c>
      <c r="O33" s="10" t="b">
        <v>0</v>
      </c>
      <c r="P33" s="10" t="b">
        <v>0</v>
      </c>
      <c r="Q33" s="10" t="b">
        <v>0</v>
      </c>
      <c r="R33" s="10" t="s">
        <v>1493</v>
      </c>
      <c r="S33" s="10" t="s">
        <v>731</v>
      </c>
      <c r="T33" s="10" t="s">
        <v>730</v>
      </c>
    </row>
    <row r="34" spans="1:20" ht="16.5" hidden="1">
      <c r="A34" s="13">
        <v>16</v>
      </c>
      <c r="B34" s="10" t="s">
        <v>732</v>
      </c>
      <c r="D34" s="11">
        <v>44075</v>
      </c>
      <c r="E34" s="10">
        <v>1000</v>
      </c>
      <c r="F34" s="10">
        <v>35</v>
      </c>
      <c r="G34" s="10">
        <v>0</v>
      </c>
      <c r="H34" s="10">
        <v>2</v>
      </c>
      <c r="I34" s="10">
        <v>1</v>
      </c>
      <c r="K34" s="10">
        <v>0</v>
      </c>
      <c r="L34" s="10" t="b">
        <v>1</v>
      </c>
      <c r="M34" s="10" t="b">
        <v>1</v>
      </c>
      <c r="N34" s="10" t="b">
        <v>1</v>
      </c>
      <c r="O34" s="10" t="b">
        <v>0</v>
      </c>
      <c r="P34" s="10" t="b">
        <v>0</v>
      </c>
      <c r="Q34" s="10" t="b">
        <v>0</v>
      </c>
      <c r="R34" s="10" t="s">
        <v>734</v>
      </c>
      <c r="S34" s="10" t="s">
        <v>733</v>
      </c>
      <c r="T34" s="10" t="s">
        <v>1471</v>
      </c>
    </row>
    <row r="35" spans="1:20" ht="16.5" hidden="1">
      <c r="A35" s="13">
        <v>16</v>
      </c>
      <c r="B35" s="10" t="s">
        <v>706</v>
      </c>
      <c r="D35" s="11">
        <v>44078</v>
      </c>
      <c r="E35" s="10">
        <v>35000</v>
      </c>
      <c r="F35" s="10">
        <v>0</v>
      </c>
      <c r="G35" s="10">
        <v>5</v>
      </c>
      <c r="H35" s="10">
        <v>3</v>
      </c>
      <c r="I35" s="10">
        <v>1</v>
      </c>
      <c r="K35" s="10">
        <v>0</v>
      </c>
      <c r="L35" s="10" t="b">
        <v>1</v>
      </c>
      <c r="M35" s="10" t="b">
        <v>1</v>
      </c>
      <c r="N35" s="10" t="b">
        <v>1</v>
      </c>
      <c r="O35" s="10" t="b">
        <v>0</v>
      </c>
      <c r="P35" s="12" t="b">
        <v>0</v>
      </c>
      <c r="Q35" s="12" t="b">
        <v>0</v>
      </c>
      <c r="R35" s="10" t="s">
        <v>710</v>
      </c>
      <c r="S35" s="10" t="s">
        <v>1493</v>
      </c>
      <c r="T35" s="10" t="s">
        <v>707</v>
      </c>
    </row>
    <row r="36" spans="1:20" ht="27" hidden="1">
      <c r="A36" s="13">
        <v>16</v>
      </c>
      <c r="B36" s="10" t="s">
        <v>626</v>
      </c>
      <c r="D36" s="11">
        <v>44081</v>
      </c>
      <c r="E36" s="10">
        <v>10000</v>
      </c>
      <c r="F36" s="10">
        <v>30</v>
      </c>
      <c r="G36" s="10">
        <v>2</v>
      </c>
      <c r="H36" s="10">
        <v>2</v>
      </c>
      <c r="I36" s="10">
        <v>1</v>
      </c>
      <c r="K36" s="10">
        <v>0</v>
      </c>
      <c r="L36" s="10" t="b">
        <v>1</v>
      </c>
      <c r="M36" s="10" t="b">
        <v>1</v>
      </c>
      <c r="N36" s="10" t="b">
        <v>1</v>
      </c>
      <c r="O36" s="10" t="b">
        <v>0</v>
      </c>
      <c r="P36" s="10" t="b">
        <v>0</v>
      </c>
      <c r="Q36" s="10" t="b">
        <v>0</v>
      </c>
      <c r="R36" s="12" t="s">
        <v>647</v>
      </c>
      <c r="S36" s="10" t="s">
        <v>625</v>
      </c>
      <c r="T36" s="12" t="s">
        <v>630</v>
      </c>
    </row>
    <row r="37" spans="1:20" ht="40.5" hidden="1">
      <c r="A37" s="13">
        <v>16</v>
      </c>
      <c r="B37" s="10" t="s">
        <v>747</v>
      </c>
      <c r="D37" s="11">
        <v>44081</v>
      </c>
      <c r="E37" s="10">
        <v>21000</v>
      </c>
      <c r="F37" s="10">
        <v>0</v>
      </c>
      <c r="G37" s="10">
        <v>2</v>
      </c>
      <c r="H37" s="10">
        <v>2</v>
      </c>
      <c r="I37" s="10">
        <v>1</v>
      </c>
      <c r="K37" s="10">
        <v>0</v>
      </c>
      <c r="L37" s="10" t="b">
        <v>1</v>
      </c>
      <c r="M37" s="10" t="b">
        <v>1</v>
      </c>
      <c r="N37" s="10" t="b">
        <v>1</v>
      </c>
      <c r="O37" s="10" t="b">
        <v>1</v>
      </c>
      <c r="P37" s="10" t="b">
        <v>0</v>
      </c>
      <c r="Q37" s="10" t="b">
        <v>0</v>
      </c>
      <c r="R37" s="12" t="s">
        <v>749</v>
      </c>
      <c r="S37" s="10" t="s">
        <v>1493</v>
      </c>
      <c r="T37" s="12" t="s">
        <v>740</v>
      </c>
    </row>
    <row r="38" spans="1:20" ht="16.5" hidden="1">
      <c r="A38" s="13">
        <v>16</v>
      </c>
      <c r="B38" s="10" t="s">
        <v>712</v>
      </c>
      <c r="D38" s="11">
        <v>44082</v>
      </c>
      <c r="E38" s="10">
        <v>500</v>
      </c>
      <c r="F38" s="10">
        <v>45</v>
      </c>
      <c r="G38" s="10">
        <v>0</v>
      </c>
      <c r="H38" s="10">
        <v>1</v>
      </c>
      <c r="I38" s="10">
        <v>1</v>
      </c>
      <c r="K38" s="10">
        <v>0</v>
      </c>
      <c r="L38" s="10" t="b">
        <v>1</v>
      </c>
      <c r="M38" s="10" t="b">
        <v>1</v>
      </c>
      <c r="N38" s="10" t="b">
        <v>1</v>
      </c>
      <c r="O38" s="10" t="b">
        <v>1</v>
      </c>
      <c r="P38" s="10" t="b">
        <v>0</v>
      </c>
      <c r="Q38" s="10" t="b">
        <v>0</v>
      </c>
      <c r="R38" s="10" t="s">
        <v>713</v>
      </c>
      <c r="S38" s="10" t="s">
        <v>1493</v>
      </c>
      <c r="T38" s="10" t="s">
        <v>1455</v>
      </c>
    </row>
    <row r="39" spans="1:20" ht="27" hidden="1">
      <c r="A39" s="13">
        <v>16</v>
      </c>
      <c r="B39" s="10" t="s">
        <v>448</v>
      </c>
      <c r="D39" s="11">
        <v>44082</v>
      </c>
      <c r="E39" s="10">
        <v>13000</v>
      </c>
      <c r="F39" s="10">
        <v>60</v>
      </c>
      <c r="G39" s="10">
        <v>0</v>
      </c>
      <c r="H39" s="10">
        <v>3</v>
      </c>
      <c r="I39" s="10">
        <v>1</v>
      </c>
      <c r="K39" s="10">
        <v>0</v>
      </c>
      <c r="L39" s="10" t="b">
        <v>1</v>
      </c>
      <c r="M39" s="10" t="b">
        <v>1</v>
      </c>
      <c r="N39" s="10" t="b">
        <v>1</v>
      </c>
      <c r="O39" s="10" t="b">
        <v>0</v>
      </c>
      <c r="P39" s="12" t="b">
        <v>0</v>
      </c>
      <c r="Q39" s="12" t="b">
        <v>0</v>
      </c>
      <c r="R39" s="10" t="s">
        <v>751</v>
      </c>
      <c r="S39" s="10" t="s">
        <v>1493</v>
      </c>
      <c r="T39" s="12" t="s">
        <v>752</v>
      </c>
    </row>
    <row r="40" spans="1:20" ht="40.5" hidden="1">
      <c r="A40" s="13">
        <v>16</v>
      </c>
      <c r="B40" s="10" t="s">
        <v>756</v>
      </c>
      <c r="D40" s="11">
        <v>44083</v>
      </c>
      <c r="E40" s="10">
        <v>26000</v>
      </c>
      <c r="F40" s="10">
        <v>0</v>
      </c>
      <c r="G40" s="10">
        <v>0</v>
      </c>
      <c r="H40" s="10">
        <v>3</v>
      </c>
      <c r="I40" s="10">
        <v>2</v>
      </c>
      <c r="K40" s="10">
        <v>0</v>
      </c>
      <c r="L40" s="10" t="b">
        <v>1</v>
      </c>
      <c r="M40" s="10" t="b">
        <v>1</v>
      </c>
      <c r="N40" s="10" t="b">
        <v>0</v>
      </c>
      <c r="O40" s="10" t="b">
        <v>0</v>
      </c>
      <c r="P40" s="12" t="b">
        <v>0</v>
      </c>
      <c r="Q40" s="12" t="b">
        <v>0</v>
      </c>
      <c r="R40" s="12" t="s">
        <v>778</v>
      </c>
      <c r="S40" s="10" t="s">
        <v>1493</v>
      </c>
      <c r="T40" s="12" t="s">
        <v>757</v>
      </c>
    </row>
    <row r="41" spans="1:20" ht="16.5" hidden="1">
      <c r="A41" s="13">
        <v>16</v>
      </c>
      <c r="B41" s="10" t="s">
        <v>760</v>
      </c>
      <c r="D41" s="11">
        <v>44084</v>
      </c>
      <c r="E41" s="10">
        <v>22000</v>
      </c>
      <c r="F41" s="10">
        <v>0</v>
      </c>
      <c r="G41" s="10">
        <v>0</v>
      </c>
      <c r="H41" s="10">
        <v>1</v>
      </c>
      <c r="I41" s="10">
        <v>1</v>
      </c>
      <c r="K41" s="10">
        <v>0</v>
      </c>
      <c r="L41" s="10" t="b">
        <v>1</v>
      </c>
      <c r="M41" s="10" t="b">
        <v>1</v>
      </c>
      <c r="N41" s="10" t="b">
        <v>1</v>
      </c>
      <c r="O41" s="10" t="b">
        <v>1</v>
      </c>
      <c r="P41" s="10" t="b">
        <v>0</v>
      </c>
      <c r="Q41" s="10" t="b">
        <v>0</v>
      </c>
      <c r="R41" s="10" t="s">
        <v>664</v>
      </c>
      <c r="S41" s="10" t="s">
        <v>1493</v>
      </c>
      <c r="T41" s="10" t="s">
        <v>1392</v>
      </c>
    </row>
    <row r="42" spans="1:20" ht="16.5" hidden="1">
      <c r="A42" s="13">
        <v>16</v>
      </c>
      <c r="B42" s="10" t="s">
        <v>708</v>
      </c>
      <c r="D42" s="11">
        <v>44085</v>
      </c>
      <c r="E42" s="10">
        <v>9000</v>
      </c>
      <c r="F42" s="10">
        <v>40</v>
      </c>
      <c r="G42" s="10">
        <v>4</v>
      </c>
      <c r="H42" s="10">
        <v>2</v>
      </c>
      <c r="I42" s="10">
        <v>1</v>
      </c>
      <c r="K42" s="10">
        <v>0</v>
      </c>
      <c r="L42" s="10" t="b">
        <v>1</v>
      </c>
      <c r="M42" s="10" t="b">
        <v>1</v>
      </c>
      <c r="N42" s="10" t="b">
        <v>1</v>
      </c>
      <c r="O42" s="10" t="b">
        <v>0</v>
      </c>
      <c r="P42" s="10" t="b">
        <v>0</v>
      </c>
      <c r="Q42" s="10" t="b">
        <v>0</v>
      </c>
      <c r="R42" s="10" t="s">
        <v>1493</v>
      </c>
      <c r="S42" s="10" t="s">
        <v>709</v>
      </c>
      <c r="T42" s="10" t="s">
        <v>758</v>
      </c>
    </row>
    <row r="43" spans="1:20" ht="27" hidden="1">
      <c r="A43" s="13">
        <v>16</v>
      </c>
      <c r="B43" s="12" t="s">
        <v>210</v>
      </c>
      <c r="C43" s="12"/>
      <c r="D43" s="11">
        <v>44086</v>
      </c>
      <c r="E43" s="10">
        <v>15000</v>
      </c>
      <c r="F43" s="10">
        <v>0</v>
      </c>
      <c r="G43" s="10">
        <v>0</v>
      </c>
      <c r="H43" s="10">
        <v>1</v>
      </c>
      <c r="I43" s="10">
        <v>1</v>
      </c>
      <c r="K43" s="10">
        <v>0</v>
      </c>
      <c r="L43" s="10" t="b">
        <v>1</v>
      </c>
      <c r="M43" s="10" t="b">
        <v>1</v>
      </c>
      <c r="N43" s="10" t="b">
        <v>1</v>
      </c>
      <c r="O43" s="10" t="b">
        <v>1</v>
      </c>
      <c r="P43" s="10" t="b">
        <v>0</v>
      </c>
      <c r="Q43" s="10" t="b">
        <v>0</v>
      </c>
      <c r="R43" s="10" t="s">
        <v>150</v>
      </c>
      <c r="S43" s="10" t="s">
        <v>1493</v>
      </c>
      <c r="T43" s="10" t="s">
        <v>406</v>
      </c>
    </row>
    <row r="44" spans="1:20" ht="27" hidden="1">
      <c r="A44" s="13">
        <v>16</v>
      </c>
      <c r="B44" s="12" t="s">
        <v>209</v>
      </c>
      <c r="C44" s="12"/>
      <c r="D44" s="11">
        <v>44086</v>
      </c>
      <c r="E44" s="10">
        <v>15000</v>
      </c>
      <c r="F44" s="10">
        <v>0</v>
      </c>
      <c r="G44" s="10">
        <v>0</v>
      </c>
      <c r="H44" s="10">
        <v>1</v>
      </c>
      <c r="I44" s="10">
        <v>1</v>
      </c>
      <c r="K44" s="10">
        <v>0</v>
      </c>
      <c r="L44" s="10" t="b">
        <v>1</v>
      </c>
      <c r="M44" s="10" t="b">
        <v>1</v>
      </c>
      <c r="N44" s="10" t="b">
        <v>1</v>
      </c>
      <c r="O44" s="10" t="b">
        <v>1</v>
      </c>
      <c r="P44" s="10" t="b">
        <v>0</v>
      </c>
      <c r="Q44" s="10" t="b">
        <v>0</v>
      </c>
      <c r="R44" s="10" t="s">
        <v>243</v>
      </c>
      <c r="S44" s="10" t="s">
        <v>1493</v>
      </c>
      <c r="T44" s="10" t="s">
        <v>406</v>
      </c>
    </row>
    <row r="45" spans="1:20" ht="27" hidden="1">
      <c r="A45" s="13">
        <v>16</v>
      </c>
      <c r="B45" s="10" t="s">
        <v>762</v>
      </c>
      <c r="D45" s="11">
        <v>44086</v>
      </c>
      <c r="E45" s="10">
        <v>500</v>
      </c>
      <c r="F45" s="10">
        <v>45</v>
      </c>
      <c r="G45" s="10">
        <v>2</v>
      </c>
      <c r="H45" s="10">
        <v>1</v>
      </c>
      <c r="I45" s="10">
        <v>1</v>
      </c>
      <c r="K45" s="10">
        <v>0</v>
      </c>
      <c r="L45" s="10" t="b">
        <v>0</v>
      </c>
      <c r="M45" s="10" t="b">
        <v>1</v>
      </c>
      <c r="N45" s="10" t="b">
        <v>1</v>
      </c>
      <c r="O45" s="10" t="b">
        <v>1</v>
      </c>
      <c r="P45" s="10" t="b">
        <v>0</v>
      </c>
      <c r="Q45" s="10" t="b">
        <v>0</v>
      </c>
      <c r="R45" s="10" t="s">
        <v>769</v>
      </c>
      <c r="S45" s="10" t="s">
        <v>1493</v>
      </c>
      <c r="T45" s="12" t="s">
        <v>763</v>
      </c>
    </row>
    <row r="46" spans="1:20" ht="16.5" hidden="1">
      <c r="A46" s="13">
        <v>16</v>
      </c>
      <c r="B46" s="10" t="s">
        <v>790</v>
      </c>
      <c r="D46" s="11">
        <v>44100</v>
      </c>
      <c r="E46" s="10">
        <v>1000</v>
      </c>
      <c r="F46" s="10">
        <v>40</v>
      </c>
      <c r="G46" s="10">
        <v>2</v>
      </c>
      <c r="H46" s="10">
        <v>1</v>
      </c>
      <c r="I46" s="10">
        <v>1</v>
      </c>
      <c r="K46" s="10">
        <v>0</v>
      </c>
      <c r="L46" s="10" t="b">
        <v>1</v>
      </c>
      <c r="M46" s="10" t="b">
        <v>1</v>
      </c>
      <c r="N46" s="10" t="b">
        <v>1</v>
      </c>
      <c r="O46" s="10" t="b">
        <v>1</v>
      </c>
      <c r="P46" s="10" t="b">
        <v>0</v>
      </c>
      <c r="Q46" s="10" t="b">
        <v>0</v>
      </c>
      <c r="R46" s="10" t="s">
        <v>791</v>
      </c>
      <c r="S46" s="10" t="s">
        <v>1493</v>
      </c>
      <c r="T46" s="10" t="s">
        <v>792</v>
      </c>
    </row>
    <row r="47" spans="1:20" ht="16.5" hidden="1">
      <c r="A47" s="13">
        <v>16</v>
      </c>
      <c r="B47" s="10" t="s">
        <v>794</v>
      </c>
      <c r="D47" s="11">
        <v>44102</v>
      </c>
      <c r="E47" s="10">
        <v>22000</v>
      </c>
      <c r="F47" s="10">
        <v>0</v>
      </c>
      <c r="G47" s="10">
        <v>0</v>
      </c>
      <c r="H47" s="10">
        <v>1</v>
      </c>
      <c r="I47" s="10">
        <v>1</v>
      </c>
      <c r="K47" s="10">
        <v>0</v>
      </c>
      <c r="L47" s="10" t="b">
        <v>1</v>
      </c>
      <c r="M47" s="10" t="b">
        <v>1</v>
      </c>
      <c r="N47" s="10" t="b">
        <v>1</v>
      </c>
      <c r="O47" s="10" t="b">
        <v>1</v>
      </c>
      <c r="P47" s="10" t="b">
        <v>0</v>
      </c>
      <c r="Q47" s="10" t="b">
        <v>0</v>
      </c>
      <c r="R47" s="10" t="s">
        <v>795</v>
      </c>
      <c r="S47" s="10" t="s">
        <v>1493</v>
      </c>
      <c r="T47" s="10" t="s">
        <v>1392</v>
      </c>
    </row>
    <row r="48" spans="1:20" ht="27" hidden="1">
      <c r="A48" s="13">
        <v>16</v>
      </c>
      <c r="B48" s="10" t="s">
        <v>780</v>
      </c>
      <c r="D48" s="11">
        <v>44110</v>
      </c>
      <c r="E48" s="10">
        <v>21000</v>
      </c>
      <c r="F48" s="10">
        <v>0</v>
      </c>
      <c r="G48" s="10">
        <v>0</v>
      </c>
      <c r="H48" s="10">
        <v>3</v>
      </c>
      <c r="I48" s="10">
        <v>1</v>
      </c>
      <c r="K48" s="10">
        <v>0</v>
      </c>
      <c r="L48" s="10" t="b">
        <v>0</v>
      </c>
      <c r="M48" s="10" t="b">
        <v>1</v>
      </c>
      <c r="N48" s="10" t="b">
        <v>1</v>
      </c>
      <c r="O48" s="10" t="b">
        <v>0</v>
      </c>
      <c r="P48" s="12" t="b">
        <v>0</v>
      </c>
      <c r="Q48" s="12" t="b">
        <v>0</v>
      </c>
      <c r="R48" s="12" t="s">
        <v>784</v>
      </c>
      <c r="S48" s="10" t="s">
        <v>781</v>
      </c>
      <c r="T48" s="12" t="s">
        <v>849</v>
      </c>
    </row>
    <row r="49" spans="1:20" ht="16.5" hidden="1">
      <c r="A49" s="13">
        <v>16</v>
      </c>
      <c r="B49" s="10" t="s">
        <v>716</v>
      </c>
      <c r="D49" s="11">
        <v>44112</v>
      </c>
      <c r="E49" s="10">
        <v>1000</v>
      </c>
      <c r="F49" s="10">
        <v>50</v>
      </c>
      <c r="G49" s="10">
        <v>7</v>
      </c>
      <c r="H49" s="10">
        <v>1</v>
      </c>
      <c r="I49" s="10">
        <v>1</v>
      </c>
      <c r="K49" s="10">
        <v>0</v>
      </c>
      <c r="L49" s="10" t="b">
        <v>1</v>
      </c>
      <c r="M49" s="10" t="b">
        <v>1</v>
      </c>
      <c r="N49" s="10" t="b">
        <v>1</v>
      </c>
      <c r="O49" s="10" t="b">
        <v>1</v>
      </c>
      <c r="P49" s="10" t="b">
        <v>0</v>
      </c>
      <c r="Q49" s="10" t="b">
        <v>0</v>
      </c>
      <c r="R49" s="10" t="s">
        <v>1357</v>
      </c>
      <c r="S49" s="10" t="s">
        <v>1493</v>
      </c>
      <c r="T49" s="10" t="s">
        <v>717</v>
      </c>
    </row>
    <row r="50" spans="1:20" ht="16.5" hidden="1">
      <c r="A50" s="13">
        <v>16</v>
      </c>
      <c r="B50" s="10" t="s">
        <v>720</v>
      </c>
      <c r="D50" s="11">
        <v>44112</v>
      </c>
      <c r="E50" s="10">
        <v>2000</v>
      </c>
      <c r="F50" s="10">
        <v>70</v>
      </c>
      <c r="G50" s="10">
        <v>6.5</v>
      </c>
      <c r="H50" s="10">
        <v>1</v>
      </c>
      <c r="I50" s="10">
        <v>1</v>
      </c>
      <c r="K50" s="10">
        <v>0</v>
      </c>
      <c r="L50" s="10" t="b">
        <v>1</v>
      </c>
      <c r="M50" s="10" t="b">
        <v>1</v>
      </c>
      <c r="N50" s="10" t="b">
        <v>1</v>
      </c>
      <c r="O50" s="10" t="b">
        <v>1</v>
      </c>
      <c r="P50" s="10" t="b">
        <v>0</v>
      </c>
      <c r="Q50" s="10" t="b">
        <v>0</v>
      </c>
      <c r="R50" s="10" t="s">
        <v>1495</v>
      </c>
      <c r="S50" s="10" t="s">
        <v>1493</v>
      </c>
      <c r="T50" s="10" t="s">
        <v>1456</v>
      </c>
    </row>
    <row r="51" spans="1:20" ht="27" hidden="1">
      <c r="A51" s="13">
        <v>16</v>
      </c>
      <c r="B51" s="10" t="s">
        <v>692</v>
      </c>
      <c r="D51" s="11">
        <v>44112</v>
      </c>
      <c r="E51" s="10">
        <v>21000</v>
      </c>
      <c r="F51" s="10">
        <v>0</v>
      </c>
      <c r="G51" s="10">
        <v>3</v>
      </c>
      <c r="H51" s="17">
        <v>2</v>
      </c>
      <c r="I51" s="10">
        <v>1</v>
      </c>
      <c r="K51" s="10">
        <v>0</v>
      </c>
      <c r="L51" s="10" t="b">
        <v>1</v>
      </c>
      <c r="M51" s="10" t="b">
        <v>1</v>
      </c>
      <c r="N51" s="10" t="b">
        <v>1</v>
      </c>
      <c r="O51" s="10" t="b">
        <v>0</v>
      </c>
      <c r="P51" s="10" t="b">
        <v>0</v>
      </c>
      <c r="Q51" s="10" t="b">
        <v>0</v>
      </c>
      <c r="R51" s="12" t="s">
        <v>697</v>
      </c>
      <c r="S51" s="10" t="s">
        <v>695</v>
      </c>
      <c r="T51" s="12" t="s">
        <v>802</v>
      </c>
    </row>
    <row r="52" spans="1:20" ht="27" hidden="1">
      <c r="A52" s="13">
        <v>16</v>
      </c>
      <c r="B52" s="10" t="s">
        <v>693</v>
      </c>
      <c r="D52" s="11">
        <v>44112</v>
      </c>
      <c r="E52" s="10">
        <v>21000</v>
      </c>
      <c r="F52" s="10">
        <v>0</v>
      </c>
      <c r="G52" s="10">
        <v>3</v>
      </c>
      <c r="H52" s="17">
        <v>2</v>
      </c>
      <c r="I52" s="10">
        <v>1</v>
      </c>
      <c r="K52" s="10">
        <v>0</v>
      </c>
      <c r="L52" s="10" t="b">
        <v>1</v>
      </c>
      <c r="M52" s="10" t="b">
        <v>1</v>
      </c>
      <c r="N52" s="10" t="b">
        <v>1</v>
      </c>
      <c r="O52" s="10" t="b">
        <v>0</v>
      </c>
      <c r="P52" s="10" t="b">
        <v>0</v>
      </c>
      <c r="Q52" s="10" t="b">
        <v>0</v>
      </c>
      <c r="R52" s="12" t="s">
        <v>696</v>
      </c>
      <c r="S52" s="10" t="s">
        <v>694</v>
      </c>
      <c r="T52" s="12" t="s">
        <v>803</v>
      </c>
    </row>
    <row r="53" spans="1:20" ht="27" hidden="1">
      <c r="A53" s="13">
        <v>16</v>
      </c>
      <c r="B53" s="10" t="s">
        <v>816</v>
      </c>
      <c r="D53" s="11">
        <v>44112</v>
      </c>
      <c r="E53" s="10">
        <v>30000</v>
      </c>
      <c r="F53" s="10">
        <v>0</v>
      </c>
      <c r="G53" s="10">
        <v>5</v>
      </c>
      <c r="H53" s="10">
        <v>3</v>
      </c>
      <c r="I53" s="10">
        <v>2</v>
      </c>
      <c r="K53" s="10">
        <v>0</v>
      </c>
      <c r="L53" s="10" t="b">
        <v>1</v>
      </c>
      <c r="M53" s="10" t="b">
        <v>1</v>
      </c>
      <c r="N53" s="10" t="b">
        <v>1</v>
      </c>
      <c r="O53" s="10" t="b">
        <v>0</v>
      </c>
      <c r="P53" s="12" t="b">
        <v>0</v>
      </c>
      <c r="Q53" s="12" t="b">
        <v>0</v>
      </c>
      <c r="R53" s="10" t="s">
        <v>818</v>
      </c>
      <c r="S53" s="10" t="s">
        <v>817</v>
      </c>
      <c r="T53" s="12" t="s">
        <v>819</v>
      </c>
    </row>
    <row r="54" spans="1:20" ht="16.5" hidden="1">
      <c r="A54" s="13">
        <v>16</v>
      </c>
      <c r="B54" s="10" t="s">
        <v>822</v>
      </c>
      <c r="D54" s="11">
        <v>44113</v>
      </c>
      <c r="E54" s="10">
        <v>1000</v>
      </c>
      <c r="F54" s="10">
        <v>45</v>
      </c>
      <c r="G54" s="10">
        <v>1</v>
      </c>
      <c r="H54" s="17">
        <v>2</v>
      </c>
      <c r="I54" s="10">
        <v>1</v>
      </c>
      <c r="K54" s="10">
        <v>0</v>
      </c>
      <c r="L54" s="10" t="b">
        <v>1</v>
      </c>
      <c r="M54" s="10" t="b">
        <v>1</v>
      </c>
      <c r="N54" s="10" t="b">
        <v>1</v>
      </c>
      <c r="O54" s="10" t="b">
        <v>0</v>
      </c>
      <c r="P54" s="10" t="b">
        <v>0</v>
      </c>
      <c r="Q54" s="10" t="b">
        <v>0</v>
      </c>
      <c r="R54" s="10" t="s">
        <v>825</v>
      </c>
      <c r="S54" s="10" t="s">
        <v>824</v>
      </c>
      <c r="T54" s="10" t="s">
        <v>823</v>
      </c>
    </row>
    <row r="55" spans="1:20" ht="16.5" hidden="1">
      <c r="A55" s="13">
        <v>16</v>
      </c>
      <c r="B55" s="10" t="s">
        <v>826</v>
      </c>
      <c r="D55" s="11">
        <v>44114</v>
      </c>
      <c r="E55" s="10">
        <v>1000</v>
      </c>
      <c r="F55" s="10">
        <v>60</v>
      </c>
      <c r="G55" s="10">
        <v>0</v>
      </c>
      <c r="H55" s="17">
        <v>2</v>
      </c>
      <c r="I55" s="10">
        <v>1</v>
      </c>
      <c r="K55" s="10">
        <v>0</v>
      </c>
      <c r="L55" s="10" t="b">
        <v>1</v>
      </c>
      <c r="M55" s="10" t="b">
        <v>1</v>
      </c>
      <c r="N55" s="10" t="b">
        <v>1</v>
      </c>
      <c r="O55" s="10" t="b">
        <v>1</v>
      </c>
      <c r="P55" s="10" t="b">
        <v>0</v>
      </c>
      <c r="Q55" s="10" t="b">
        <v>0</v>
      </c>
      <c r="R55" s="10" t="s">
        <v>827</v>
      </c>
      <c r="S55" s="10" t="s">
        <v>1493</v>
      </c>
      <c r="T55" s="10" t="s">
        <v>828</v>
      </c>
    </row>
    <row r="56" spans="1:20" ht="16.5" hidden="1">
      <c r="A56" s="13">
        <v>16</v>
      </c>
      <c r="B56" s="10" t="s">
        <v>844</v>
      </c>
      <c r="D56" s="11">
        <v>44116</v>
      </c>
      <c r="E56" s="10">
        <v>3000</v>
      </c>
      <c r="F56" s="10">
        <v>40</v>
      </c>
      <c r="G56" s="10">
        <v>0</v>
      </c>
      <c r="H56" s="17">
        <v>2</v>
      </c>
      <c r="I56" s="10">
        <v>1</v>
      </c>
      <c r="K56" s="10">
        <v>0</v>
      </c>
      <c r="L56" s="10" t="b">
        <v>1</v>
      </c>
      <c r="M56" s="10" t="b">
        <v>1</v>
      </c>
      <c r="N56" s="10" t="b">
        <v>1</v>
      </c>
      <c r="O56" s="10" t="b">
        <v>0</v>
      </c>
      <c r="P56" s="10" t="b">
        <v>0</v>
      </c>
      <c r="Q56" s="10" t="b">
        <v>0</v>
      </c>
      <c r="R56" s="10" t="s">
        <v>843</v>
      </c>
      <c r="S56" s="10" t="s">
        <v>842</v>
      </c>
      <c r="T56" s="10" t="s">
        <v>846</v>
      </c>
    </row>
    <row r="57" spans="1:20" ht="16.5" hidden="1">
      <c r="A57" s="13">
        <v>16</v>
      </c>
      <c r="B57" s="10" t="s">
        <v>836</v>
      </c>
      <c r="D57" s="11">
        <v>44116</v>
      </c>
      <c r="E57" s="10">
        <v>6000</v>
      </c>
      <c r="F57" s="10">
        <v>35</v>
      </c>
      <c r="G57" s="10">
        <v>0</v>
      </c>
      <c r="H57" s="10">
        <v>2</v>
      </c>
      <c r="I57" s="10">
        <v>1</v>
      </c>
      <c r="K57" s="10">
        <v>0</v>
      </c>
      <c r="L57" s="10" t="b">
        <v>1</v>
      </c>
      <c r="M57" s="10" t="b">
        <v>1</v>
      </c>
      <c r="N57" s="10" t="b">
        <v>1</v>
      </c>
      <c r="O57" s="10" t="b">
        <v>0</v>
      </c>
      <c r="P57" s="10" t="b">
        <v>0</v>
      </c>
      <c r="Q57" s="10" t="b">
        <v>0</v>
      </c>
      <c r="R57" s="10" t="s">
        <v>1493</v>
      </c>
      <c r="S57" s="10" t="s">
        <v>835</v>
      </c>
      <c r="T57" s="10" t="s">
        <v>1493</v>
      </c>
    </row>
    <row r="58" spans="1:20" ht="27" hidden="1">
      <c r="A58" s="13">
        <v>16</v>
      </c>
      <c r="B58" s="10" t="s">
        <v>830</v>
      </c>
      <c r="D58" s="11">
        <v>44116</v>
      </c>
      <c r="E58" s="10">
        <v>12000</v>
      </c>
      <c r="F58" s="10">
        <v>0</v>
      </c>
      <c r="G58" s="10">
        <v>0</v>
      </c>
      <c r="H58" s="10">
        <v>2</v>
      </c>
      <c r="I58" s="10">
        <v>1</v>
      </c>
      <c r="K58" s="10">
        <v>0</v>
      </c>
      <c r="L58" s="10" t="b">
        <v>1</v>
      </c>
      <c r="M58" s="10" t="b">
        <v>1</v>
      </c>
      <c r="N58" s="10" t="b">
        <v>1</v>
      </c>
      <c r="O58" s="10" t="b">
        <v>0</v>
      </c>
      <c r="P58" s="10" t="b">
        <v>0</v>
      </c>
      <c r="Q58" s="10" t="b">
        <v>0</v>
      </c>
      <c r="R58" s="12" t="s">
        <v>831</v>
      </c>
      <c r="S58" s="12" t="s">
        <v>848</v>
      </c>
      <c r="T58" s="12" t="s">
        <v>832</v>
      </c>
    </row>
    <row r="59" spans="1:20" ht="54" hidden="1">
      <c r="A59" s="13">
        <v>16</v>
      </c>
      <c r="B59" s="10" t="s">
        <v>799</v>
      </c>
      <c r="D59" s="11">
        <v>44116</v>
      </c>
      <c r="E59" s="10">
        <v>28000</v>
      </c>
      <c r="F59" s="10">
        <v>0</v>
      </c>
      <c r="G59" s="10">
        <v>0</v>
      </c>
      <c r="H59" s="10">
        <v>3</v>
      </c>
      <c r="I59" s="10">
        <v>2</v>
      </c>
      <c r="K59" s="10">
        <v>0</v>
      </c>
      <c r="L59" s="10" t="b">
        <v>1</v>
      </c>
      <c r="M59" s="10" t="b">
        <v>1</v>
      </c>
      <c r="N59" s="10" t="b">
        <v>0</v>
      </c>
      <c r="O59" s="10" t="b">
        <v>0</v>
      </c>
      <c r="P59" s="12" t="b">
        <v>0</v>
      </c>
      <c r="Q59" s="12" t="b">
        <v>0</v>
      </c>
      <c r="R59" s="10" t="s">
        <v>800</v>
      </c>
      <c r="S59" s="10" t="s">
        <v>801</v>
      </c>
      <c r="T59" s="12" t="s">
        <v>852</v>
      </c>
    </row>
    <row r="60" spans="1:20" ht="27" hidden="1">
      <c r="A60" s="13">
        <v>16</v>
      </c>
      <c r="B60" s="10" t="s">
        <v>686</v>
      </c>
      <c r="D60" s="11">
        <v>44116</v>
      </c>
      <c r="E60" s="10">
        <v>25000</v>
      </c>
      <c r="F60" s="10">
        <v>100</v>
      </c>
      <c r="G60" s="10">
        <v>7</v>
      </c>
      <c r="H60" s="10">
        <v>3</v>
      </c>
      <c r="I60" s="10">
        <v>2</v>
      </c>
      <c r="K60" s="10">
        <v>0</v>
      </c>
      <c r="L60" s="10" t="b">
        <v>1</v>
      </c>
      <c r="M60" s="10" t="b">
        <v>1</v>
      </c>
      <c r="N60" s="10" t="b">
        <v>1</v>
      </c>
      <c r="O60" s="10" t="b">
        <v>1</v>
      </c>
      <c r="P60" s="12" t="b">
        <v>0</v>
      </c>
      <c r="Q60" s="12" t="b">
        <v>0</v>
      </c>
      <c r="R60" s="12" t="s">
        <v>838</v>
      </c>
      <c r="S60" s="10" t="s">
        <v>649</v>
      </c>
      <c r="T60" s="12" t="s">
        <v>650</v>
      </c>
    </row>
    <row r="61" spans="1:20" ht="16.5" hidden="1">
      <c r="A61" s="13">
        <v>16</v>
      </c>
      <c r="B61" s="10" t="s">
        <v>840</v>
      </c>
      <c r="D61" s="11">
        <v>44116</v>
      </c>
      <c r="E61" s="10">
        <v>30000</v>
      </c>
      <c r="F61" s="10">
        <v>0</v>
      </c>
      <c r="G61" s="10">
        <v>0</v>
      </c>
      <c r="H61" s="10">
        <v>3</v>
      </c>
      <c r="I61" s="10">
        <v>1</v>
      </c>
      <c r="K61" s="10">
        <v>0</v>
      </c>
      <c r="L61" s="10" t="b">
        <v>1</v>
      </c>
      <c r="M61" s="10" t="b">
        <v>1</v>
      </c>
      <c r="N61" s="10" t="b">
        <v>1</v>
      </c>
      <c r="O61" s="10" t="b">
        <v>0</v>
      </c>
      <c r="P61" s="12" t="b">
        <v>0</v>
      </c>
      <c r="Q61" s="12" t="b">
        <v>0</v>
      </c>
      <c r="R61" s="10" t="s">
        <v>841</v>
      </c>
      <c r="S61" s="10" t="s">
        <v>1493</v>
      </c>
      <c r="T61" s="10" t="s">
        <v>1493</v>
      </c>
    </row>
    <row r="62" spans="1:20" ht="16.5" hidden="1">
      <c r="A62" s="13">
        <v>16</v>
      </c>
      <c r="B62" s="10" t="s">
        <v>861</v>
      </c>
      <c r="D62" s="11">
        <v>44117</v>
      </c>
      <c r="E62" s="10">
        <v>500</v>
      </c>
      <c r="F62" s="10">
        <v>50</v>
      </c>
      <c r="G62" s="10">
        <v>0</v>
      </c>
      <c r="H62" s="10">
        <v>2</v>
      </c>
      <c r="I62" s="10">
        <v>1</v>
      </c>
      <c r="K62" s="10">
        <v>0</v>
      </c>
      <c r="L62" s="10" t="b">
        <v>1</v>
      </c>
      <c r="M62" s="10" t="b">
        <v>1</v>
      </c>
      <c r="N62" s="10" t="b">
        <v>1</v>
      </c>
      <c r="O62" s="10" t="b">
        <v>0</v>
      </c>
      <c r="P62" s="10" t="b">
        <v>0</v>
      </c>
      <c r="Q62" s="10" t="b">
        <v>0</v>
      </c>
      <c r="R62" s="10" t="s">
        <v>1493</v>
      </c>
      <c r="S62" s="10" t="s">
        <v>863</v>
      </c>
      <c r="T62" s="10" t="s">
        <v>862</v>
      </c>
    </row>
    <row r="63" spans="1:20" ht="54" hidden="1">
      <c r="A63" s="13">
        <v>16</v>
      </c>
      <c r="B63" s="10" t="s">
        <v>858</v>
      </c>
      <c r="D63" s="11">
        <v>44117</v>
      </c>
      <c r="E63" s="10">
        <v>26200</v>
      </c>
      <c r="F63" s="10">
        <v>0</v>
      </c>
      <c r="G63" s="10">
        <v>5</v>
      </c>
      <c r="H63" s="10">
        <v>2</v>
      </c>
      <c r="I63" s="10">
        <v>1</v>
      </c>
      <c r="K63" s="10">
        <v>0</v>
      </c>
      <c r="L63" s="10" t="b">
        <v>1</v>
      </c>
      <c r="M63" s="10" t="b">
        <v>1</v>
      </c>
      <c r="N63" s="10" t="b">
        <v>0</v>
      </c>
      <c r="O63" s="10" t="b">
        <v>0</v>
      </c>
      <c r="P63" s="10" t="b">
        <v>0</v>
      </c>
      <c r="Q63" s="10" t="b">
        <v>0</v>
      </c>
      <c r="R63" s="12" t="s">
        <v>869</v>
      </c>
      <c r="S63" s="10" t="s">
        <v>859</v>
      </c>
      <c r="T63" s="12" t="s">
        <v>864</v>
      </c>
    </row>
    <row r="64" spans="1:20" ht="16.5" hidden="1">
      <c r="A64" s="13">
        <v>16</v>
      </c>
      <c r="B64" s="10" t="s">
        <v>865</v>
      </c>
      <c r="D64" s="11">
        <v>44118</v>
      </c>
      <c r="E64" s="10">
        <v>2000</v>
      </c>
      <c r="F64" s="10">
        <v>90</v>
      </c>
      <c r="G64" s="10">
        <v>10</v>
      </c>
      <c r="H64" s="10">
        <v>2</v>
      </c>
      <c r="I64" s="10">
        <v>1</v>
      </c>
      <c r="K64" s="10">
        <v>0</v>
      </c>
      <c r="L64" s="10" t="b">
        <v>1</v>
      </c>
      <c r="M64" s="10" t="b">
        <v>1</v>
      </c>
      <c r="N64" s="10" t="b">
        <v>1</v>
      </c>
      <c r="O64" s="10" t="b">
        <v>0</v>
      </c>
      <c r="P64" s="10" t="b">
        <v>0</v>
      </c>
      <c r="Q64" s="10" t="b">
        <v>0</v>
      </c>
      <c r="R64" s="10" t="s">
        <v>866</v>
      </c>
      <c r="S64" s="10" t="s">
        <v>1493</v>
      </c>
      <c r="T64" s="10" t="s">
        <v>1493</v>
      </c>
    </row>
    <row r="65" spans="1:20" ht="27" hidden="1">
      <c r="A65" s="13">
        <v>16</v>
      </c>
      <c r="B65" s="12" t="s">
        <v>876</v>
      </c>
      <c r="C65" s="12"/>
      <c r="D65" s="11">
        <v>44120</v>
      </c>
      <c r="E65" s="10">
        <v>5000</v>
      </c>
      <c r="F65" s="10">
        <v>50</v>
      </c>
      <c r="G65" s="10">
        <v>0</v>
      </c>
      <c r="H65" s="17">
        <v>2</v>
      </c>
      <c r="I65" s="10">
        <v>1</v>
      </c>
      <c r="K65" s="10">
        <v>0</v>
      </c>
      <c r="L65" s="10" t="b">
        <v>0</v>
      </c>
      <c r="M65" s="10" t="b">
        <v>1</v>
      </c>
      <c r="N65" s="10" t="b">
        <v>1</v>
      </c>
      <c r="O65" s="10" t="b">
        <v>1</v>
      </c>
      <c r="P65" s="10" t="b">
        <v>0</v>
      </c>
      <c r="Q65" s="10" t="b">
        <v>0</v>
      </c>
      <c r="R65" s="12" t="s">
        <v>899</v>
      </c>
      <c r="S65" s="10" t="s">
        <v>1493</v>
      </c>
      <c r="T65" s="10" t="s">
        <v>889</v>
      </c>
    </row>
    <row r="66" spans="1:20" ht="16.5" hidden="1">
      <c r="A66" s="13">
        <v>16</v>
      </c>
      <c r="B66" s="10" t="s">
        <v>885</v>
      </c>
      <c r="D66" s="11">
        <v>44120</v>
      </c>
      <c r="E66" s="10">
        <v>7000</v>
      </c>
      <c r="F66" s="10">
        <v>55</v>
      </c>
      <c r="G66" s="10">
        <v>0</v>
      </c>
      <c r="H66" s="17">
        <v>2</v>
      </c>
      <c r="I66" s="10">
        <v>1</v>
      </c>
      <c r="K66" s="10">
        <v>0</v>
      </c>
      <c r="L66" s="10" t="b">
        <v>1</v>
      </c>
      <c r="M66" s="10" t="b">
        <v>1</v>
      </c>
      <c r="N66" s="10" t="b">
        <v>1</v>
      </c>
      <c r="O66" s="10" t="b">
        <v>0</v>
      </c>
      <c r="P66" s="10" t="b">
        <v>0</v>
      </c>
      <c r="Q66" s="10" t="b">
        <v>0</v>
      </c>
      <c r="R66" s="10" t="s">
        <v>887</v>
      </c>
      <c r="S66" s="10" t="s">
        <v>884</v>
      </c>
      <c r="T66" s="10" t="s">
        <v>886</v>
      </c>
    </row>
    <row r="67" spans="1:20" ht="16.5" hidden="1">
      <c r="A67" s="13">
        <v>16</v>
      </c>
      <c r="B67" s="10" t="s">
        <v>881</v>
      </c>
      <c r="D67" s="11">
        <v>44120</v>
      </c>
      <c r="E67" s="10">
        <v>500</v>
      </c>
      <c r="F67" s="10">
        <v>30</v>
      </c>
      <c r="G67" s="10">
        <v>0</v>
      </c>
      <c r="H67" s="17">
        <v>2</v>
      </c>
      <c r="I67" s="10">
        <v>1</v>
      </c>
      <c r="K67" s="10">
        <v>0</v>
      </c>
      <c r="L67" s="10" t="b">
        <v>0</v>
      </c>
      <c r="M67" s="10" t="b">
        <v>1</v>
      </c>
      <c r="N67" s="10" t="b">
        <v>1</v>
      </c>
      <c r="O67" s="10" t="b">
        <v>1</v>
      </c>
      <c r="P67" s="10" t="b">
        <v>0</v>
      </c>
      <c r="Q67" s="10" t="b">
        <v>0</v>
      </c>
      <c r="R67" s="10" t="s">
        <v>882</v>
      </c>
      <c r="S67" s="10" t="s">
        <v>1493</v>
      </c>
      <c r="T67" s="10" t="s">
        <v>883</v>
      </c>
    </row>
    <row r="68" spans="1:20" ht="27" hidden="1">
      <c r="A68" s="13">
        <v>16</v>
      </c>
      <c r="B68" s="10" t="s">
        <v>725</v>
      </c>
      <c r="D68" s="11">
        <v>44125</v>
      </c>
      <c r="E68" s="10">
        <v>3000</v>
      </c>
      <c r="F68" s="10">
        <v>55</v>
      </c>
      <c r="G68" s="10">
        <v>1</v>
      </c>
      <c r="H68" s="10">
        <v>2</v>
      </c>
      <c r="I68" s="10">
        <v>1</v>
      </c>
      <c r="K68" s="10">
        <v>0</v>
      </c>
      <c r="L68" s="10" t="b">
        <v>1</v>
      </c>
      <c r="M68" s="10" t="b">
        <v>1</v>
      </c>
      <c r="N68" s="10" t="b">
        <v>1</v>
      </c>
      <c r="O68" s="10" t="b">
        <v>1</v>
      </c>
      <c r="P68" s="10" t="b">
        <v>0</v>
      </c>
      <c r="Q68" s="10" t="b">
        <v>0</v>
      </c>
      <c r="R68" s="12" t="s">
        <v>789</v>
      </c>
      <c r="S68" s="10" t="s">
        <v>1493</v>
      </c>
      <c r="T68" s="12" t="s">
        <v>779</v>
      </c>
    </row>
    <row r="69" spans="1:20" ht="27" hidden="1">
      <c r="A69" s="13">
        <v>16</v>
      </c>
      <c r="B69" s="10" t="s">
        <v>877</v>
      </c>
      <c r="D69" s="11">
        <v>44125</v>
      </c>
      <c r="E69" s="10">
        <v>13000</v>
      </c>
      <c r="F69" s="10">
        <v>15</v>
      </c>
      <c r="G69" s="10">
        <v>0</v>
      </c>
      <c r="H69" s="10">
        <v>2</v>
      </c>
      <c r="I69" s="10">
        <v>1</v>
      </c>
      <c r="K69" s="10">
        <v>0</v>
      </c>
      <c r="L69" s="10" t="b">
        <v>1</v>
      </c>
      <c r="M69" s="10" t="b">
        <v>1</v>
      </c>
      <c r="N69" s="10" t="b">
        <v>1</v>
      </c>
      <c r="O69" s="10" t="b">
        <v>0</v>
      </c>
      <c r="P69" s="10" t="b">
        <v>0</v>
      </c>
      <c r="Q69" s="10" t="b">
        <v>0</v>
      </c>
      <c r="R69" s="12" t="s">
        <v>879</v>
      </c>
      <c r="S69" s="10" t="s">
        <v>878</v>
      </c>
      <c r="T69" s="10" t="s">
        <v>920</v>
      </c>
    </row>
    <row r="70" spans="1:20" ht="16.5" hidden="1">
      <c r="A70" s="13">
        <v>16</v>
      </c>
      <c r="B70" s="10" t="s">
        <v>906</v>
      </c>
      <c r="D70" s="11">
        <v>44125</v>
      </c>
      <c r="E70" s="10">
        <v>14100</v>
      </c>
      <c r="F70" s="10">
        <v>0</v>
      </c>
      <c r="G70" s="10">
        <v>3</v>
      </c>
      <c r="H70" s="10">
        <v>2</v>
      </c>
      <c r="I70" s="10">
        <v>1</v>
      </c>
      <c r="K70" s="10">
        <v>0</v>
      </c>
      <c r="L70" s="10" t="b">
        <v>1</v>
      </c>
      <c r="M70" s="10" t="b">
        <v>1</v>
      </c>
      <c r="N70" s="10" t="b">
        <v>1</v>
      </c>
      <c r="O70" s="10" t="b">
        <v>0</v>
      </c>
      <c r="P70" s="10" t="b">
        <v>0</v>
      </c>
      <c r="Q70" s="10" t="b">
        <v>0</v>
      </c>
      <c r="R70" s="10" t="s">
        <v>907</v>
      </c>
      <c r="S70" s="10" t="s">
        <v>909</v>
      </c>
      <c r="T70" s="10" t="s">
        <v>908</v>
      </c>
    </row>
    <row r="71" spans="1:20" ht="27" hidden="1">
      <c r="A71" s="13">
        <v>16</v>
      </c>
      <c r="B71" s="10" t="s">
        <v>902</v>
      </c>
      <c r="D71" s="11">
        <v>44125</v>
      </c>
      <c r="E71" s="10">
        <v>15000</v>
      </c>
      <c r="F71" s="10">
        <v>0</v>
      </c>
      <c r="G71" s="10">
        <v>1.5</v>
      </c>
      <c r="H71" s="17">
        <v>2</v>
      </c>
      <c r="I71" s="10">
        <v>1</v>
      </c>
      <c r="K71" s="10">
        <v>0</v>
      </c>
      <c r="L71" s="10" t="b">
        <v>1</v>
      </c>
      <c r="M71" s="10" t="b">
        <v>1</v>
      </c>
      <c r="N71" s="10" t="b">
        <v>1</v>
      </c>
      <c r="O71" s="10" t="b">
        <v>0</v>
      </c>
      <c r="P71" s="10" t="b">
        <v>0</v>
      </c>
      <c r="Q71" s="10" t="b">
        <v>0</v>
      </c>
      <c r="R71" s="10" t="s">
        <v>904</v>
      </c>
      <c r="S71" s="10" t="s">
        <v>905</v>
      </c>
      <c r="T71" s="12" t="s">
        <v>903</v>
      </c>
    </row>
    <row r="72" spans="1:20" ht="16.5" hidden="1">
      <c r="A72" s="13">
        <v>16</v>
      </c>
      <c r="B72" s="10" t="s">
        <v>931</v>
      </c>
      <c r="D72" s="11">
        <v>44130</v>
      </c>
      <c r="E72" s="10">
        <v>500</v>
      </c>
      <c r="F72" s="10">
        <v>25</v>
      </c>
      <c r="G72" s="10">
        <v>0.2</v>
      </c>
      <c r="H72" s="10">
        <v>1</v>
      </c>
      <c r="I72" s="10">
        <v>1</v>
      </c>
      <c r="K72" s="10">
        <v>0</v>
      </c>
      <c r="L72" s="10" t="b">
        <v>1</v>
      </c>
      <c r="M72" s="10" t="b">
        <v>1</v>
      </c>
      <c r="N72" s="10" t="b">
        <v>1</v>
      </c>
      <c r="O72" s="10" t="b">
        <v>1</v>
      </c>
      <c r="P72" s="10" t="b">
        <v>0</v>
      </c>
      <c r="Q72" s="10" t="b">
        <v>0</v>
      </c>
      <c r="R72" s="10" t="s">
        <v>933</v>
      </c>
      <c r="S72" s="10" t="s">
        <v>1493</v>
      </c>
      <c r="T72" s="10" t="s">
        <v>932</v>
      </c>
    </row>
    <row r="73" spans="1:20" ht="27" hidden="1">
      <c r="A73" s="13">
        <v>16</v>
      </c>
      <c r="B73" s="10" t="s">
        <v>804</v>
      </c>
      <c r="D73" s="11">
        <v>44130</v>
      </c>
      <c r="E73" s="10">
        <v>5000</v>
      </c>
      <c r="F73" s="10">
        <v>80</v>
      </c>
      <c r="G73" s="10">
        <v>7</v>
      </c>
      <c r="H73" s="17">
        <v>2</v>
      </c>
      <c r="I73" s="10">
        <v>1</v>
      </c>
      <c r="K73" s="10">
        <v>0</v>
      </c>
      <c r="L73" s="10" t="b">
        <v>1</v>
      </c>
      <c r="M73" s="10" t="b">
        <v>1</v>
      </c>
      <c r="N73" s="10" t="b">
        <v>0</v>
      </c>
      <c r="O73" s="10" t="b">
        <v>1</v>
      </c>
      <c r="P73" s="10" t="b">
        <v>0</v>
      </c>
      <c r="Q73" s="10" t="b">
        <v>0</v>
      </c>
      <c r="R73" s="10" t="s">
        <v>1493</v>
      </c>
      <c r="S73" s="10" t="s">
        <v>1493</v>
      </c>
      <c r="T73" s="12" t="s">
        <v>813</v>
      </c>
    </row>
    <row r="74" spans="1:20" ht="27" hidden="1">
      <c r="A74" s="13">
        <v>16</v>
      </c>
      <c r="B74" s="10" t="s">
        <v>871</v>
      </c>
      <c r="D74" s="11">
        <v>44130</v>
      </c>
      <c r="E74" s="10">
        <v>1000</v>
      </c>
      <c r="F74" s="10">
        <v>65</v>
      </c>
      <c r="G74" s="10">
        <v>1.5</v>
      </c>
      <c r="H74" s="10">
        <v>2</v>
      </c>
      <c r="I74" s="10">
        <v>1</v>
      </c>
      <c r="K74" s="10">
        <v>0</v>
      </c>
      <c r="L74" s="10" t="b">
        <v>0</v>
      </c>
      <c r="M74" s="10" t="b">
        <v>1</v>
      </c>
      <c r="N74" s="10" t="b">
        <v>1</v>
      </c>
      <c r="O74" s="10" t="b">
        <v>1</v>
      </c>
      <c r="P74" s="10" t="b">
        <v>0</v>
      </c>
      <c r="Q74" s="10" t="b">
        <v>0</v>
      </c>
      <c r="R74" s="12" t="s">
        <v>880</v>
      </c>
      <c r="S74" s="10" t="s">
        <v>1493</v>
      </c>
      <c r="T74" s="10" t="s">
        <v>872</v>
      </c>
    </row>
    <row r="75" spans="1:20" ht="27" hidden="1">
      <c r="A75" s="13">
        <v>16</v>
      </c>
      <c r="B75" s="10" t="s">
        <v>806</v>
      </c>
      <c r="D75" s="11">
        <v>44130</v>
      </c>
      <c r="E75" s="10">
        <v>5000</v>
      </c>
      <c r="F75" s="10">
        <v>100</v>
      </c>
      <c r="G75" s="10">
        <v>7</v>
      </c>
      <c r="H75" s="17">
        <v>2</v>
      </c>
      <c r="I75" s="10">
        <v>1</v>
      </c>
      <c r="K75" s="10">
        <v>0</v>
      </c>
      <c r="L75" s="10" t="b">
        <v>1</v>
      </c>
      <c r="M75" s="10" t="b">
        <v>1</v>
      </c>
      <c r="N75" s="10" t="b">
        <v>0</v>
      </c>
      <c r="O75" s="10" t="b">
        <v>1</v>
      </c>
      <c r="P75" s="10" t="b">
        <v>0</v>
      </c>
      <c r="Q75" s="10" t="b">
        <v>0</v>
      </c>
      <c r="R75" s="10" t="s">
        <v>1493</v>
      </c>
      <c r="S75" s="10" t="s">
        <v>1493</v>
      </c>
      <c r="T75" s="12" t="s">
        <v>814</v>
      </c>
    </row>
    <row r="76" spans="1:20" ht="27" hidden="1">
      <c r="A76" s="13">
        <v>16</v>
      </c>
      <c r="B76" s="10" t="s">
        <v>805</v>
      </c>
      <c r="D76" s="11">
        <v>44130</v>
      </c>
      <c r="E76" s="10">
        <v>5000</v>
      </c>
      <c r="F76" s="10">
        <v>80</v>
      </c>
      <c r="G76" s="10">
        <v>7</v>
      </c>
      <c r="H76" s="17">
        <v>2</v>
      </c>
      <c r="I76" s="10">
        <v>1</v>
      </c>
      <c r="K76" s="10">
        <v>0</v>
      </c>
      <c r="L76" s="10" t="b">
        <v>1</v>
      </c>
      <c r="M76" s="10" t="b">
        <v>1</v>
      </c>
      <c r="N76" s="10" t="b">
        <v>0</v>
      </c>
      <c r="O76" s="10" t="b">
        <v>1</v>
      </c>
      <c r="P76" s="10" t="b">
        <v>0</v>
      </c>
      <c r="Q76" s="10" t="b">
        <v>0</v>
      </c>
      <c r="R76" s="10" t="s">
        <v>1493</v>
      </c>
      <c r="S76" s="10" t="s">
        <v>1493</v>
      </c>
      <c r="T76" s="12" t="s">
        <v>813</v>
      </c>
    </row>
    <row r="77" spans="1:20" ht="27" hidden="1">
      <c r="A77" s="13">
        <v>16</v>
      </c>
      <c r="B77" s="10" t="s">
        <v>807</v>
      </c>
      <c r="D77" s="11">
        <v>44130</v>
      </c>
      <c r="E77" s="10">
        <v>5000</v>
      </c>
      <c r="F77" s="10">
        <v>100</v>
      </c>
      <c r="G77" s="10">
        <v>7</v>
      </c>
      <c r="H77" s="17">
        <v>2</v>
      </c>
      <c r="I77" s="10">
        <v>1</v>
      </c>
      <c r="K77" s="10">
        <v>0</v>
      </c>
      <c r="L77" s="10" t="b">
        <v>1</v>
      </c>
      <c r="M77" s="10" t="b">
        <v>1</v>
      </c>
      <c r="N77" s="10" t="b">
        <v>0</v>
      </c>
      <c r="O77" s="10" t="b">
        <v>1</v>
      </c>
      <c r="P77" s="10" t="b">
        <v>0</v>
      </c>
      <c r="Q77" s="10" t="b">
        <v>0</v>
      </c>
      <c r="R77" s="10" t="s">
        <v>1493</v>
      </c>
      <c r="S77" s="10" t="s">
        <v>1493</v>
      </c>
      <c r="T77" s="12" t="s">
        <v>814</v>
      </c>
    </row>
    <row r="78" spans="1:20" ht="27" hidden="1">
      <c r="A78" s="13">
        <v>16</v>
      </c>
      <c r="B78" s="10" t="s">
        <v>812</v>
      </c>
      <c r="D78" s="11">
        <v>44130</v>
      </c>
      <c r="E78" s="10">
        <v>35000</v>
      </c>
      <c r="F78" s="10">
        <v>0</v>
      </c>
      <c r="G78" s="10">
        <v>7</v>
      </c>
      <c r="H78" s="17">
        <v>2</v>
      </c>
      <c r="I78" s="10">
        <v>1</v>
      </c>
      <c r="K78" s="10">
        <v>0</v>
      </c>
      <c r="L78" s="10" t="b">
        <v>1</v>
      </c>
      <c r="M78" s="10" t="b">
        <v>1</v>
      </c>
      <c r="N78" s="10" t="b">
        <v>1</v>
      </c>
      <c r="O78" s="10" t="b">
        <v>1</v>
      </c>
      <c r="P78" s="10" t="b">
        <v>0</v>
      </c>
      <c r="Q78" s="10" t="b">
        <v>0</v>
      </c>
      <c r="R78" s="10" t="s">
        <v>1493</v>
      </c>
      <c r="S78" s="10" t="s">
        <v>1493</v>
      </c>
      <c r="T78" s="12" t="s">
        <v>815</v>
      </c>
    </row>
    <row r="79" spans="1:20" ht="27" hidden="1">
      <c r="A79" s="13">
        <v>16</v>
      </c>
      <c r="B79" s="10" t="s">
        <v>910</v>
      </c>
      <c r="D79" s="11">
        <v>44131</v>
      </c>
      <c r="E79" s="10">
        <v>2000</v>
      </c>
      <c r="F79" s="10">
        <v>50</v>
      </c>
      <c r="G79" s="10">
        <v>0</v>
      </c>
      <c r="H79" s="10">
        <v>1</v>
      </c>
      <c r="I79" s="10">
        <v>1</v>
      </c>
      <c r="K79" s="10">
        <v>0</v>
      </c>
      <c r="L79" s="10" t="b">
        <v>1</v>
      </c>
      <c r="M79" s="10" t="b">
        <v>1</v>
      </c>
      <c r="N79" s="10" t="b">
        <v>1</v>
      </c>
      <c r="O79" s="10" t="b">
        <v>1</v>
      </c>
      <c r="P79" s="10" t="b">
        <v>0</v>
      </c>
      <c r="Q79" s="10" t="b">
        <v>0</v>
      </c>
      <c r="R79" s="10" t="s">
        <v>911</v>
      </c>
      <c r="S79" s="10" t="s">
        <v>912</v>
      </c>
      <c r="T79" s="12" t="s">
        <v>913</v>
      </c>
    </row>
    <row r="80" spans="1:20" ht="27" hidden="1">
      <c r="A80" s="13">
        <v>16</v>
      </c>
      <c r="B80" s="12" t="s">
        <v>948</v>
      </c>
      <c r="C80" s="12"/>
      <c r="D80" s="11">
        <v>44135</v>
      </c>
      <c r="E80" s="10">
        <v>1000</v>
      </c>
      <c r="F80" s="10">
        <v>45</v>
      </c>
      <c r="G80" s="10">
        <v>5</v>
      </c>
      <c r="H80" s="10">
        <v>1</v>
      </c>
      <c r="I80" s="10">
        <v>1</v>
      </c>
      <c r="K80" s="10">
        <v>0</v>
      </c>
      <c r="L80" s="10" t="b">
        <v>1</v>
      </c>
      <c r="M80" s="10" t="b">
        <v>1</v>
      </c>
      <c r="N80" s="10" t="b">
        <v>1</v>
      </c>
      <c r="O80" s="10" t="b">
        <v>0</v>
      </c>
      <c r="P80" s="10" t="b">
        <v>0</v>
      </c>
      <c r="Q80" s="10" t="b">
        <v>0</v>
      </c>
      <c r="R80" s="10" t="s">
        <v>949</v>
      </c>
      <c r="S80" s="10" t="s">
        <v>1493</v>
      </c>
      <c r="T80" s="12" t="s">
        <v>950</v>
      </c>
    </row>
    <row r="81" spans="1:20" ht="16.5" hidden="1">
      <c r="A81" s="13">
        <v>16</v>
      </c>
      <c r="B81" s="10" t="s">
        <v>915</v>
      </c>
      <c r="D81" s="11">
        <v>44137</v>
      </c>
      <c r="E81" s="10">
        <v>500</v>
      </c>
      <c r="F81" s="10">
        <v>35</v>
      </c>
      <c r="G81" s="10">
        <v>0</v>
      </c>
      <c r="H81" s="10">
        <v>1</v>
      </c>
      <c r="I81" s="10">
        <v>1</v>
      </c>
      <c r="K81" s="10">
        <v>0</v>
      </c>
      <c r="L81" s="10" t="b">
        <v>1</v>
      </c>
      <c r="M81" s="10" t="b">
        <v>1</v>
      </c>
      <c r="N81" s="10" t="b">
        <v>1</v>
      </c>
      <c r="O81" s="10" t="b">
        <v>1</v>
      </c>
      <c r="P81" s="10" t="b">
        <v>0</v>
      </c>
      <c r="Q81" s="10" t="b">
        <v>0</v>
      </c>
      <c r="R81" s="10" t="s">
        <v>916</v>
      </c>
      <c r="S81" s="10" t="s">
        <v>1493</v>
      </c>
      <c r="T81" s="10" t="s">
        <v>917</v>
      </c>
    </row>
    <row r="82" spans="1:20" ht="16.5" hidden="1">
      <c r="A82" s="13">
        <v>16</v>
      </c>
      <c r="B82" s="10" t="s">
        <v>892</v>
      </c>
      <c r="D82" s="11">
        <v>44139</v>
      </c>
      <c r="E82" s="10">
        <v>500</v>
      </c>
      <c r="F82" s="10">
        <v>50</v>
      </c>
      <c r="G82" s="10">
        <v>0</v>
      </c>
      <c r="H82" s="10">
        <v>1</v>
      </c>
      <c r="I82" s="10">
        <v>1</v>
      </c>
      <c r="K82" s="10">
        <v>0</v>
      </c>
      <c r="L82" s="10" t="b">
        <v>1</v>
      </c>
      <c r="M82" s="10" t="b">
        <v>1</v>
      </c>
      <c r="N82" s="10" t="b">
        <v>1</v>
      </c>
      <c r="O82" s="10" t="b">
        <v>1</v>
      </c>
      <c r="P82" s="10" t="b">
        <v>0</v>
      </c>
      <c r="Q82" s="10" t="b">
        <v>0</v>
      </c>
      <c r="R82" s="10" t="s">
        <v>893</v>
      </c>
      <c r="S82" s="10" t="s">
        <v>1493</v>
      </c>
      <c r="T82" s="10" t="s">
        <v>1493</v>
      </c>
    </row>
    <row r="83" spans="1:20" ht="27" hidden="1">
      <c r="A83" s="13">
        <v>16</v>
      </c>
      <c r="B83" s="10" t="s">
        <v>962</v>
      </c>
      <c r="D83" s="11">
        <v>44141</v>
      </c>
      <c r="E83" s="10">
        <v>18000</v>
      </c>
      <c r="F83" s="10">
        <v>0</v>
      </c>
      <c r="G83" s="10">
        <v>0</v>
      </c>
      <c r="H83" s="17">
        <v>2</v>
      </c>
      <c r="I83" s="10">
        <v>1</v>
      </c>
      <c r="K83" s="10">
        <v>0</v>
      </c>
      <c r="L83" s="10" t="b">
        <v>1</v>
      </c>
      <c r="M83" s="10" t="b">
        <v>1</v>
      </c>
      <c r="N83" s="10" t="b">
        <v>1</v>
      </c>
      <c r="O83" s="10" t="b">
        <v>0</v>
      </c>
      <c r="P83" s="10" t="b">
        <v>0</v>
      </c>
      <c r="Q83" s="10" t="b">
        <v>0</v>
      </c>
      <c r="R83" s="12" t="s">
        <v>970</v>
      </c>
      <c r="S83" s="10" t="s">
        <v>963</v>
      </c>
      <c r="T83" s="10" t="s">
        <v>1496</v>
      </c>
    </row>
    <row r="84" spans="1:20" ht="40.5" hidden="1">
      <c r="A84" s="13">
        <v>16</v>
      </c>
      <c r="B84" s="10" t="s">
        <v>947</v>
      </c>
      <c r="D84" s="11">
        <v>44142</v>
      </c>
      <c r="E84" s="10">
        <v>1000</v>
      </c>
      <c r="F84" s="10">
        <v>60</v>
      </c>
      <c r="G84" s="10">
        <v>5</v>
      </c>
      <c r="H84" s="10">
        <v>1</v>
      </c>
      <c r="I84" s="10">
        <v>1</v>
      </c>
      <c r="K84" s="10">
        <v>0</v>
      </c>
      <c r="L84" s="10" t="b">
        <v>1</v>
      </c>
      <c r="M84" s="10" t="b">
        <v>1</v>
      </c>
      <c r="N84" s="10" t="b">
        <v>1</v>
      </c>
      <c r="O84" s="10" t="b">
        <v>0</v>
      </c>
      <c r="P84" s="10" t="b">
        <v>0</v>
      </c>
      <c r="Q84" s="10" t="b">
        <v>0</v>
      </c>
      <c r="R84" s="10" t="s">
        <v>949</v>
      </c>
      <c r="S84" s="10" t="s">
        <v>1493</v>
      </c>
      <c r="T84" s="12" t="s">
        <v>1457</v>
      </c>
    </row>
    <row r="85" spans="1:20" ht="16.5" hidden="1">
      <c r="A85" s="13">
        <v>16</v>
      </c>
      <c r="B85" s="10" t="s">
        <v>979</v>
      </c>
      <c r="D85" s="11">
        <v>44144</v>
      </c>
      <c r="E85" s="10">
        <v>300</v>
      </c>
      <c r="F85" s="10">
        <v>30</v>
      </c>
      <c r="G85" s="10">
        <v>0</v>
      </c>
      <c r="H85" s="10">
        <v>1</v>
      </c>
      <c r="I85" s="10">
        <v>1</v>
      </c>
      <c r="K85" s="10">
        <v>0</v>
      </c>
      <c r="L85" s="10" t="b">
        <v>1</v>
      </c>
      <c r="M85" s="10" t="b">
        <v>1</v>
      </c>
      <c r="N85" s="10" t="b">
        <v>1</v>
      </c>
      <c r="O85" s="10" t="b">
        <v>0</v>
      </c>
      <c r="P85" s="10" t="b">
        <v>0</v>
      </c>
      <c r="Q85" s="10" t="b">
        <v>0</v>
      </c>
      <c r="R85" s="10" t="s">
        <v>982</v>
      </c>
      <c r="S85" s="10" t="s">
        <v>981</v>
      </c>
      <c r="T85" s="10" t="s">
        <v>980</v>
      </c>
    </row>
    <row r="86" spans="1:20" ht="16.5" hidden="1">
      <c r="A86" s="13">
        <v>16</v>
      </c>
      <c r="B86" s="10" t="s">
        <v>985</v>
      </c>
      <c r="D86" s="11">
        <v>44145</v>
      </c>
      <c r="E86" s="10">
        <v>9000</v>
      </c>
      <c r="F86" s="10">
        <v>25</v>
      </c>
      <c r="G86" s="10">
        <v>0</v>
      </c>
      <c r="H86" s="10">
        <v>2</v>
      </c>
      <c r="I86" s="10">
        <v>1</v>
      </c>
      <c r="K86" s="10">
        <v>0</v>
      </c>
      <c r="L86" s="10" t="b">
        <v>1</v>
      </c>
      <c r="M86" s="10" t="b">
        <v>1</v>
      </c>
      <c r="N86" s="10" t="b">
        <v>1</v>
      </c>
      <c r="O86" s="10" t="b">
        <v>0</v>
      </c>
      <c r="P86" s="10" t="b">
        <v>0</v>
      </c>
      <c r="Q86" s="10" t="b">
        <v>0</v>
      </c>
      <c r="R86" s="10" t="s">
        <v>964</v>
      </c>
      <c r="S86" s="10" t="s">
        <v>1493</v>
      </c>
      <c r="T86" s="10" t="s">
        <v>965</v>
      </c>
    </row>
    <row r="87" spans="1:20" ht="16.5" hidden="1">
      <c r="A87" s="13">
        <v>16</v>
      </c>
      <c r="B87" s="10" t="s">
        <v>991</v>
      </c>
      <c r="D87" s="11">
        <v>44151</v>
      </c>
      <c r="E87" s="10">
        <v>1000</v>
      </c>
      <c r="F87" s="10">
        <v>35</v>
      </c>
      <c r="G87" s="10">
        <v>0</v>
      </c>
      <c r="H87" s="17">
        <v>2</v>
      </c>
      <c r="I87" s="10">
        <v>1</v>
      </c>
      <c r="K87" s="10">
        <v>0</v>
      </c>
      <c r="L87" s="10" t="b">
        <v>1</v>
      </c>
      <c r="M87" s="10" t="b">
        <v>1</v>
      </c>
      <c r="N87" s="10" t="b">
        <v>1</v>
      </c>
      <c r="O87" s="10" t="b">
        <v>1</v>
      </c>
      <c r="P87" s="10" t="b">
        <v>0</v>
      </c>
      <c r="Q87" s="10" t="b">
        <v>0</v>
      </c>
      <c r="R87" s="10" t="s">
        <v>734</v>
      </c>
      <c r="S87" s="10" t="s">
        <v>1493</v>
      </c>
      <c r="T87" s="10" t="s">
        <v>992</v>
      </c>
    </row>
    <row r="88" spans="1:20" ht="27" hidden="1">
      <c r="A88" s="13">
        <v>16</v>
      </c>
      <c r="B88" s="10" t="s">
        <v>738</v>
      </c>
      <c r="D88" s="11">
        <v>44151</v>
      </c>
      <c r="E88" s="10">
        <v>8000</v>
      </c>
      <c r="F88" s="10">
        <v>25</v>
      </c>
      <c r="G88" s="10">
        <v>3</v>
      </c>
      <c r="H88" s="10">
        <v>2</v>
      </c>
      <c r="I88" s="10">
        <v>1</v>
      </c>
      <c r="K88" s="10">
        <v>0</v>
      </c>
      <c r="L88" s="10" t="b">
        <v>0</v>
      </c>
      <c r="M88" s="10" t="b">
        <v>1</v>
      </c>
      <c r="N88" s="10" t="b">
        <v>1</v>
      </c>
      <c r="O88" s="10" t="b">
        <v>0</v>
      </c>
      <c r="P88" s="10" t="b">
        <v>0</v>
      </c>
      <c r="Q88" s="10" t="b">
        <v>0</v>
      </c>
      <c r="R88" s="10" t="s">
        <v>750</v>
      </c>
      <c r="S88" s="10" t="s">
        <v>1493</v>
      </c>
      <c r="T88" s="12" t="s">
        <v>748</v>
      </c>
    </row>
    <row r="89" spans="1:20" ht="27" hidden="1">
      <c r="A89" s="13">
        <v>16</v>
      </c>
      <c r="B89" s="10" t="s">
        <v>837</v>
      </c>
      <c r="D89" s="11">
        <v>44151</v>
      </c>
      <c r="E89" s="10">
        <v>3000</v>
      </c>
      <c r="F89" s="10">
        <v>80</v>
      </c>
      <c r="G89" s="10">
        <v>0</v>
      </c>
      <c r="H89" s="10">
        <v>3</v>
      </c>
      <c r="I89" s="10">
        <v>1</v>
      </c>
      <c r="K89" s="10">
        <v>0</v>
      </c>
      <c r="L89" s="10" t="b">
        <v>0</v>
      </c>
      <c r="M89" s="10" t="b">
        <v>1</v>
      </c>
      <c r="N89" s="10" t="b">
        <v>1</v>
      </c>
      <c r="O89" s="10" t="b">
        <v>1</v>
      </c>
      <c r="P89" s="12" t="b">
        <v>0</v>
      </c>
      <c r="Q89" s="12" t="b">
        <v>0</v>
      </c>
      <c r="R89" s="12" t="s">
        <v>839</v>
      </c>
      <c r="S89" s="10" t="s">
        <v>1493</v>
      </c>
      <c r="T89" s="12" t="s">
        <v>990</v>
      </c>
    </row>
    <row r="90" spans="1:20" ht="16.5" hidden="1">
      <c r="A90" s="13">
        <v>16</v>
      </c>
      <c r="B90" s="10" t="s">
        <v>994</v>
      </c>
      <c r="D90" s="11">
        <v>44152</v>
      </c>
      <c r="E90" s="10">
        <v>15000</v>
      </c>
      <c r="F90" s="10">
        <v>0</v>
      </c>
      <c r="G90" s="10">
        <v>8</v>
      </c>
      <c r="H90" s="10">
        <v>1</v>
      </c>
      <c r="I90" s="10">
        <v>1</v>
      </c>
      <c r="K90" s="10">
        <v>0</v>
      </c>
      <c r="L90" s="10" t="b">
        <v>1</v>
      </c>
      <c r="M90" s="10" t="b">
        <v>1</v>
      </c>
      <c r="N90" s="10" t="b">
        <v>0</v>
      </c>
      <c r="O90" s="10" t="b">
        <v>1</v>
      </c>
      <c r="P90" s="10" t="b">
        <v>0</v>
      </c>
      <c r="Q90" s="10" t="b">
        <v>0</v>
      </c>
      <c r="R90" s="10" t="s">
        <v>995</v>
      </c>
      <c r="S90" s="10" t="s">
        <v>996</v>
      </c>
      <c r="T90" s="10" t="s">
        <v>997</v>
      </c>
    </row>
    <row r="91" spans="1:20" ht="27" hidden="1">
      <c r="A91" s="13">
        <v>16</v>
      </c>
      <c r="B91" s="12" t="s">
        <v>1007</v>
      </c>
      <c r="C91" s="12"/>
      <c r="D91" s="11">
        <v>44154</v>
      </c>
      <c r="E91" s="10">
        <v>1000</v>
      </c>
      <c r="F91" s="10">
        <v>50</v>
      </c>
      <c r="G91" s="10">
        <v>7</v>
      </c>
      <c r="H91" s="10">
        <v>1</v>
      </c>
      <c r="I91" s="10">
        <v>1</v>
      </c>
      <c r="K91" s="10">
        <v>0</v>
      </c>
      <c r="L91" s="10" t="b">
        <v>1</v>
      </c>
      <c r="M91" s="10" t="b">
        <v>1</v>
      </c>
      <c r="N91" s="10" t="b">
        <v>1</v>
      </c>
      <c r="O91" s="10" t="b">
        <v>0</v>
      </c>
      <c r="P91" s="10" t="b">
        <v>0</v>
      </c>
      <c r="Q91" s="10" t="b">
        <v>0</v>
      </c>
      <c r="R91" s="10" t="s">
        <v>987</v>
      </c>
      <c r="S91" s="10" t="s">
        <v>988</v>
      </c>
      <c r="T91" s="12" t="s">
        <v>989</v>
      </c>
    </row>
    <row r="92" spans="1:20" ht="40.5" hidden="1">
      <c r="A92" s="13">
        <v>16</v>
      </c>
      <c r="B92" s="10" t="s">
        <v>998</v>
      </c>
      <c r="D92" s="11">
        <v>44156</v>
      </c>
      <c r="E92" s="10">
        <v>9000</v>
      </c>
      <c r="F92" s="10">
        <v>20</v>
      </c>
      <c r="G92" s="10">
        <v>0</v>
      </c>
      <c r="H92" s="10">
        <v>2</v>
      </c>
      <c r="I92" s="10">
        <v>1</v>
      </c>
      <c r="K92" s="10">
        <v>0</v>
      </c>
      <c r="L92" s="10" t="b">
        <v>1</v>
      </c>
      <c r="M92" s="10" t="b">
        <v>1</v>
      </c>
      <c r="N92" s="10" t="b">
        <v>1</v>
      </c>
      <c r="O92" s="10" t="b">
        <v>1</v>
      </c>
      <c r="P92" s="10" t="b">
        <v>0</v>
      </c>
      <c r="Q92" s="10" t="b">
        <v>0</v>
      </c>
      <c r="R92" s="12" t="s">
        <v>999</v>
      </c>
      <c r="S92" s="10" t="s">
        <v>1493</v>
      </c>
      <c r="T92" s="12" t="s">
        <v>1008</v>
      </c>
    </row>
    <row r="93" spans="1:20" ht="16.5" hidden="1">
      <c r="A93" s="13">
        <v>16</v>
      </c>
      <c r="B93" s="10" t="s">
        <v>1009</v>
      </c>
      <c r="D93" s="11">
        <v>44158</v>
      </c>
      <c r="E93" s="10">
        <v>500</v>
      </c>
      <c r="F93" s="10">
        <v>40</v>
      </c>
      <c r="G93" s="10">
        <v>1</v>
      </c>
      <c r="H93" s="10">
        <v>1</v>
      </c>
      <c r="I93" s="10">
        <v>1</v>
      </c>
      <c r="K93" s="10">
        <v>0</v>
      </c>
      <c r="L93" s="10" t="b">
        <v>1</v>
      </c>
      <c r="M93" s="10" t="b">
        <v>1</v>
      </c>
      <c r="N93" s="10" t="b">
        <v>1</v>
      </c>
      <c r="O93" s="10" t="b">
        <v>1</v>
      </c>
      <c r="P93" s="10" t="b">
        <v>0</v>
      </c>
      <c r="Q93" s="10" t="b">
        <v>0</v>
      </c>
      <c r="R93" s="10" t="s">
        <v>1010</v>
      </c>
      <c r="S93" s="10" t="s">
        <v>1493</v>
      </c>
      <c r="T93" s="10" t="s">
        <v>1458</v>
      </c>
    </row>
    <row r="94" spans="1:20" ht="27" hidden="1">
      <c r="A94" s="13">
        <v>16</v>
      </c>
      <c r="B94" s="12" t="s">
        <v>1001</v>
      </c>
      <c r="C94" s="12"/>
      <c r="D94" s="11">
        <v>44158</v>
      </c>
      <c r="E94" s="10">
        <v>10000</v>
      </c>
      <c r="F94" s="10">
        <v>40</v>
      </c>
      <c r="G94" s="10">
        <v>3</v>
      </c>
      <c r="H94" s="10">
        <v>2</v>
      </c>
      <c r="I94" s="10">
        <v>1</v>
      </c>
      <c r="K94" s="10">
        <v>0</v>
      </c>
      <c r="L94" s="10" t="b">
        <v>1</v>
      </c>
      <c r="M94" s="10" t="b">
        <v>1</v>
      </c>
      <c r="N94" s="10" t="b">
        <v>1</v>
      </c>
      <c r="O94" s="10" t="b">
        <v>0</v>
      </c>
      <c r="P94" s="10" t="b">
        <v>0</v>
      </c>
      <c r="Q94" s="10" t="b">
        <v>0</v>
      </c>
      <c r="R94" s="10" t="s">
        <v>1493</v>
      </c>
      <c r="S94" s="10" t="s">
        <v>1493</v>
      </c>
      <c r="T94" s="10" t="s">
        <v>1493</v>
      </c>
    </row>
    <row r="95" spans="1:20" ht="27" hidden="1">
      <c r="A95" s="13">
        <v>16</v>
      </c>
      <c r="B95" s="10" t="s">
        <v>973</v>
      </c>
      <c r="D95" s="11">
        <v>44160</v>
      </c>
      <c r="E95" s="10">
        <v>500</v>
      </c>
      <c r="F95" s="10">
        <v>35</v>
      </c>
      <c r="G95" s="10">
        <v>1</v>
      </c>
      <c r="H95" s="10">
        <v>1</v>
      </c>
      <c r="I95" s="10">
        <v>1</v>
      </c>
      <c r="K95" s="10">
        <v>0</v>
      </c>
      <c r="L95" s="10" t="b">
        <v>1</v>
      </c>
      <c r="M95" s="10" t="b">
        <v>1</v>
      </c>
      <c r="N95" s="10" t="b">
        <v>1</v>
      </c>
      <c r="O95" s="10" t="b">
        <v>1</v>
      </c>
      <c r="P95" s="10" t="b">
        <v>0</v>
      </c>
      <c r="Q95" s="10" t="b">
        <v>0</v>
      </c>
      <c r="R95" s="12" t="s">
        <v>974</v>
      </c>
      <c r="S95" s="10" t="s">
        <v>1493</v>
      </c>
      <c r="T95" s="12" t="s">
        <v>975</v>
      </c>
    </row>
    <row r="96" spans="1:20" ht="16.5" hidden="1">
      <c r="A96" s="13">
        <v>16</v>
      </c>
      <c r="B96" s="10" t="s">
        <v>1019</v>
      </c>
      <c r="D96" s="11">
        <v>44162</v>
      </c>
      <c r="E96" s="10">
        <v>15000</v>
      </c>
      <c r="F96" s="10">
        <v>0</v>
      </c>
      <c r="G96" s="10">
        <v>0</v>
      </c>
      <c r="H96" s="10">
        <v>2</v>
      </c>
      <c r="I96" s="10">
        <v>1</v>
      </c>
      <c r="K96" s="10">
        <v>0</v>
      </c>
      <c r="L96" s="10" t="b">
        <v>1</v>
      </c>
      <c r="M96" s="10" t="b">
        <v>1</v>
      </c>
      <c r="N96" s="10" t="b">
        <v>1</v>
      </c>
      <c r="O96" s="10" t="b">
        <v>1</v>
      </c>
      <c r="P96" s="10" t="b">
        <v>0</v>
      </c>
      <c r="Q96" s="10" t="b">
        <v>0</v>
      </c>
      <c r="R96" s="10" t="s">
        <v>1020</v>
      </c>
      <c r="S96" s="10" t="s">
        <v>1493</v>
      </c>
      <c r="T96" s="10" t="s">
        <v>1493</v>
      </c>
    </row>
    <row r="97" spans="1:20" ht="27" hidden="1">
      <c r="A97" s="13">
        <v>16</v>
      </c>
      <c r="B97" s="10" t="s">
        <v>1024</v>
      </c>
      <c r="D97" s="11">
        <v>44165</v>
      </c>
      <c r="E97" s="10">
        <v>500</v>
      </c>
      <c r="F97" s="10">
        <v>35</v>
      </c>
      <c r="G97" s="10">
        <v>0</v>
      </c>
      <c r="H97" s="17">
        <v>2</v>
      </c>
      <c r="I97" s="10">
        <v>1</v>
      </c>
      <c r="K97" s="10">
        <v>0</v>
      </c>
      <c r="L97" s="10" t="b">
        <v>1</v>
      </c>
      <c r="M97" s="10" t="b">
        <v>1</v>
      </c>
      <c r="N97" s="10" t="b">
        <v>1</v>
      </c>
      <c r="O97" s="10" t="b">
        <v>1</v>
      </c>
      <c r="P97" s="10" t="b">
        <v>0</v>
      </c>
      <c r="Q97" s="10" t="b">
        <v>0</v>
      </c>
      <c r="R97" s="12" t="s">
        <v>1025</v>
      </c>
      <c r="S97" s="10" t="s">
        <v>1493</v>
      </c>
      <c r="T97" s="10" t="s">
        <v>1493</v>
      </c>
    </row>
    <row r="98" spans="1:20" ht="16.5" hidden="1">
      <c r="A98" s="13">
        <v>16</v>
      </c>
      <c r="B98" s="10" t="s">
        <v>951</v>
      </c>
      <c r="D98" s="11">
        <v>44166</v>
      </c>
      <c r="E98" s="10">
        <v>19000</v>
      </c>
      <c r="F98" s="10">
        <v>0</v>
      </c>
      <c r="G98" s="10">
        <v>6</v>
      </c>
      <c r="H98" s="10">
        <v>1</v>
      </c>
      <c r="I98" s="10">
        <v>1</v>
      </c>
      <c r="K98" s="10">
        <v>0</v>
      </c>
      <c r="L98" s="10" t="b">
        <v>1</v>
      </c>
      <c r="M98" s="10" t="b">
        <v>1</v>
      </c>
      <c r="N98" s="10" t="b">
        <v>1</v>
      </c>
      <c r="O98" s="10" t="b">
        <v>1</v>
      </c>
      <c r="P98" s="10" t="b">
        <v>0</v>
      </c>
      <c r="Q98" s="10" t="b">
        <v>0</v>
      </c>
      <c r="R98" s="10" t="s">
        <v>914</v>
      </c>
      <c r="S98" s="10" t="s">
        <v>1493</v>
      </c>
      <c r="T98" s="10" t="s">
        <v>1460</v>
      </c>
    </row>
    <row r="99" spans="1:20" ht="16.5" hidden="1">
      <c r="A99" s="13">
        <v>16</v>
      </c>
      <c r="B99" s="10" t="s">
        <v>952</v>
      </c>
      <c r="D99" s="11">
        <v>44166</v>
      </c>
      <c r="E99" s="10">
        <v>18000</v>
      </c>
      <c r="F99" s="10">
        <v>0</v>
      </c>
      <c r="G99" s="10">
        <v>6</v>
      </c>
      <c r="H99" s="10">
        <v>1</v>
      </c>
      <c r="I99" s="10">
        <v>1</v>
      </c>
      <c r="K99" s="10">
        <v>0</v>
      </c>
      <c r="L99" s="10" t="b">
        <v>1</v>
      </c>
      <c r="M99" s="10" t="b">
        <v>1</v>
      </c>
      <c r="N99" s="10" t="b">
        <v>1</v>
      </c>
      <c r="O99" s="10" t="b">
        <v>1</v>
      </c>
      <c r="P99" s="10" t="b">
        <v>0</v>
      </c>
      <c r="Q99" s="10" t="b">
        <v>0</v>
      </c>
      <c r="R99" s="10" t="s">
        <v>914</v>
      </c>
      <c r="S99" s="10" t="s">
        <v>1493</v>
      </c>
      <c r="T99" s="10" t="s">
        <v>1460</v>
      </c>
    </row>
    <row r="100" spans="1:20" ht="27" hidden="1">
      <c r="A100" s="13">
        <v>16</v>
      </c>
      <c r="B100" s="10" t="s">
        <v>793</v>
      </c>
      <c r="D100" s="11">
        <v>44169</v>
      </c>
      <c r="E100" s="10">
        <v>500</v>
      </c>
      <c r="F100" s="10">
        <v>35</v>
      </c>
      <c r="G100" s="10">
        <v>0</v>
      </c>
      <c r="H100" s="10">
        <v>1</v>
      </c>
      <c r="I100" s="10">
        <v>1</v>
      </c>
      <c r="K100" s="10">
        <v>0</v>
      </c>
      <c r="L100" s="10" t="b">
        <v>1</v>
      </c>
      <c r="M100" s="10" t="b">
        <v>1</v>
      </c>
      <c r="N100" s="10" t="b">
        <v>1</v>
      </c>
      <c r="O100" s="10" t="b">
        <v>1</v>
      </c>
      <c r="P100" s="10" t="b">
        <v>0</v>
      </c>
      <c r="Q100" s="10" t="b">
        <v>0</v>
      </c>
      <c r="R100" s="10" t="s">
        <v>1034</v>
      </c>
      <c r="S100" s="10" t="s">
        <v>1493</v>
      </c>
      <c r="T100" s="12" t="s">
        <v>1035</v>
      </c>
    </row>
    <row r="101" spans="1:20" ht="16.5" hidden="1">
      <c r="A101" s="13">
        <v>16</v>
      </c>
      <c r="B101" s="10" t="s">
        <v>1038</v>
      </c>
      <c r="D101" s="11">
        <v>44172</v>
      </c>
      <c r="E101" s="10">
        <v>1000</v>
      </c>
      <c r="F101" s="10">
        <v>40</v>
      </c>
      <c r="G101" s="10">
        <v>0</v>
      </c>
      <c r="H101" s="17">
        <v>2</v>
      </c>
      <c r="I101" s="10">
        <v>1</v>
      </c>
      <c r="K101" s="10">
        <v>0</v>
      </c>
      <c r="L101" s="10" t="b">
        <v>1</v>
      </c>
      <c r="M101" s="10" t="b">
        <v>1</v>
      </c>
      <c r="N101" s="10" t="b">
        <v>1</v>
      </c>
      <c r="O101" s="10" t="b">
        <v>1</v>
      </c>
      <c r="P101" s="10" t="b">
        <v>0</v>
      </c>
      <c r="Q101" s="10" t="b">
        <v>0</v>
      </c>
      <c r="R101" s="10" t="s">
        <v>1037</v>
      </c>
      <c r="S101" s="10" t="s">
        <v>1493</v>
      </c>
      <c r="T101" s="10" t="s">
        <v>1493</v>
      </c>
    </row>
    <row r="102" spans="1:20" ht="27" hidden="1">
      <c r="A102" s="13">
        <v>16</v>
      </c>
      <c r="B102" s="10" t="s">
        <v>1039</v>
      </c>
      <c r="D102" s="11">
        <v>44173</v>
      </c>
      <c r="E102" s="10">
        <v>47000</v>
      </c>
      <c r="F102" s="10">
        <v>0</v>
      </c>
      <c r="G102" s="10">
        <v>0</v>
      </c>
      <c r="H102" s="10">
        <v>3</v>
      </c>
      <c r="I102" s="10">
        <v>2</v>
      </c>
      <c r="K102" s="10">
        <v>0</v>
      </c>
      <c r="L102" s="10" t="b">
        <v>1</v>
      </c>
      <c r="M102" s="10" t="b">
        <v>1</v>
      </c>
      <c r="N102" s="10" t="b">
        <v>1</v>
      </c>
      <c r="O102" s="10" t="b">
        <v>1</v>
      </c>
      <c r="P102" s="12" t="b">
        <v>0</v>
      </c>
      <c r="Q102" s="12" t="b">
        <v>0</v>
      </c>
      <c r="R102" s="12" t="s">
        <v>1040</v>
      </c>
      <c r="S102" s="10" t="s">
        <v>1493</v>
      </c>
      <c r="T102" s="10" t="s">
        <v>1041</v>
      </c>
    </row>
    <row r="103" spans="1:20" ht="27" hidden="1">
      <c r="A103" s="13">
        <v>16</v>
      </c>
      <c r="B103" s="10" t="s">
        <v>1042</v>
      </c>
      <c r="D103" s="11">
        <v>44173</v>
      </c>
      <c r="E103" s="10">
        <v>47000</v>
      </c>
      <c r="F103" s="10">
        <v>0</v>
      </c>
      <c r="G103" s="10">
        <v>0</v>
      </c>
      <c r="H103" s="10">
        <v>3</v>
      </c>
      <c r="I103" s="10">
        <v>2</v>
      </c>
      <c r="K103" s="10">
        <v>0</v>
      </c>
      <c r="L103" s="10" t="b">
        <v>1</v>
      </c>
      <c r="M103" s="10" t="b">
        <v>1</v>
      </c>
      <c r="N103" s="10" t="b">
        <v>1</v>
      </c>
      <c r="O103" s="10" t="b">
        <v>1</v>
      </c>
      <c r="P103" s="12" t="b">
        <v>0</v>
      </c>
      <c r="Q103" s="12" t="b">
        <v>0</v>
      </c>
      <c r="R103" s="12" t="s">
        <v>1040</v>
      </c>
      <c r="S103" s="10" t="s">
        <v>1493</v>
      </c>
      <c r="T103" s="10" t="s">
        <v>1043</v>
      </c>
    </row>
    <row r="104" spans="1:20" ht="16.5" hidden="1">
      <c r="A104" s="13">
        <v>16</v>
      </c>
      <c r="B104" s="10" t="s">
        <v>1104</v>
      </c>
      <c r="D104" s="11">
        <v>44174</v>
      </c>
      <c r="E104" s="10">
        <v>1000</v>
      </c>
      <c r="F104" s="10">
        <v>50</v>
      </c>
      <c r="G104" s="10">
        <v>7</v>
      </c>
      <c r="H104" s="10">
        <v>1</v>
      </c>
      <c r="I104" s="10">
        <v>1</v>
      </c>
      <c r="K104" s="10">
        <v>0</v>
      </c>
      <c r="L104" s="10" t="b">
        <v>1</v>
      </c>
      <c r="M104" s="10" t="b">
        <v>1</v>
      </c>
      <c r="N104" s="10" t="b">
        <v>1</v>
      </c>
      <c r="O104" s="10" t="b">
        <v>1</v>
      </c>
      <c r="P104" s="10" t="b">
        <v>0</v>
      </c>
      <c r="Q104" s="10" t="b">
        <v>0</v>
      </c>
      <c r="R104" s="10" t="s">
        <v>1357</v>
      </c>
      <c r="S104" s="10" t="s">
        <v>1493</v>
      </c>
      <c r="T104" s="10" t="s">
        <v>1105</v>
      </c>
    </row>
    <row r="105" spans="1:20" ht="16.5" hidden="1">
      <c r="A105" s="13">
        <v>16</v>
      </c>
      <c r="B105" s="10" t="s">
        <v>1046</v>
      </c>
      <c r="D105" s="11">
        <v>44175</v>
      </c>
      <c r="E105" s="10">
        <v>2000</v>
      </c>
      <c r="F105" s="10">
        <v>30</v>
      </c>
      <c r="G105" s="10">
        <v>0</v>
      </c>
      <c r="H105" s="17">
        <v>2</v>
      </c>
      <c r="I105" s="10">
        <v>1</v>
      </c>
      <c r="K105" s="10">
        <v>0</v>
      </c>
      <c r="L105" s="10" t="b">
        <v>1</v>
      </c>
      <c r="M105" s="10" t="b">
        <v>1</v>
      </c>
      <c r="N105" s="10" t="b">
        <v>1</v>
      </c>
      <c r="O105" s="10" t="b">
        <v>1</v>
      </c>
      <c r="P105" s="10" t="b">
        <v>0</v>
      </c>
      <c r="Q105" s="10" t="b">
        <v>0</v>
      </c>
      <c r="R105" s="10" t="s">
        <v>1048</v>
      </c>
      <c r="S105" s="10" t="s">
        <v>1493</v>
      </c>
      <c r="T105" s="10" t="s">
        <v>1047</v>
      </c>
    </row>
    <row r="106" spans="1:20" ht="27" hidden="1">
      <c r="A106" s="13">
        <v>16</v>
      </c>
      <c r="B106" s="10" t="s">
        <v>896</v>
      </c>
      <c r="D106" s="11">
        <v>44175</v>
      </c>
      <c r="E106" s="10">
        <v>5000</v>
      </c>
      <c r="F106" s="10">
        <v>0</v>
      </c>
      <c r="G106" s="10">
        <v>0</v>
      </c>
      <c r="H106" s="10">
        <v>2</v>
      </c>
      <c r="I106" s="10">
        <v>1</v>
      </c>
      <c r="K106" s="10">
        <v>0</v>
      </c>
      <c r="L106" s="10" t="b">
        <v>1</v>
      </c>
      <c r="M106" s="10" t="b">
        <v>1</v>
      </c>
      <c r="N106" s="10" t="b">
        <v>1</v>
      </c>
      <c r="O106" s="10" t="b">
        <v>0</v>
      </c>
      <c r="P106" s="10" t="b">
        <v>0</v>
      </c>
      <c r="Q106" s="10" t="b">
        <v>0</v>
      </c>
      <c r="R106" s="12" t="s">
        <v>898</v>
      </c>
      <c r="S106" s="12" t="s">
        <v>936</v>
      </c>
      <c r="T106" s="10" t="s">
        <v>897</v>
      </c>
    </row>
    <row r="107" spans="1:20" ht="27" hidden="1">
      <c r="A107" s="13">
        <v>16</v>
      </c>
      <c r="B107" s="10" t="s">
        <v>809</v>
      </c>
      <c r="D107" s="11">
        <v>44180</v>
      </c>
      <c r="E107" s="10">
        <v>33000</v>
      </c>
      <c r="F107" s="10">
        <v>0</v>
      </c>
      <c r="G107" s="10">
        <v>7</v>
      </c>
      <c r="H107" s="17">
        <v>2</v>
      </c>
      <c r="I107" s="10">
        <v>1</v>
      </c>
      <c r="K107" s="10">
        <v>0</v>
      </c>
      <c r="L107" s="10" t="b">
        <v>1</v>
      </c>
      <c r="M107" s="10" t="b">
        <v>1</v>
      </c>
      <c r="N107" s="10" t="b">
        <v>1</v>
      </c>
      <c r="O107" s="10" t="b">
        <v>1</v>
      </c>
      <c r="P107" s="10" t="b">
        <v>0</v>
      </c>
      <c r="Q107" s="10" t="b">
        <v>0</v>
      </c>
      <c r="R107" s="10" t="s">
        <v>1493</v>
      </c>
      <c r="S107" s="10" t="s">
        <v>1493</v>
      </c>
      <c r="T107" s="12" t="s">
        <v>815</v>
      </c>
    </row>
    <row r="108" spans="1:20" ht="27" hidden="1">
      <c r="A108" s="13">
        <v>16</v>
      </c>
      <c r="B108" s="10" t="s">
        <v>808</v>
      </c>
      <c r="D108" s="11">
        <v>44180</v>
      </c>
      <c r="E108" s="10">
        <v>33000</v>
      </c>
      <c r="F108" s="10">
        <v>0</v>
      </c>
      <c r="G108" s="10">
        <v>7</v>
      </c>
      <c r="H108" s="10">
        <v>2</v>
      </c>
      <c r="I108" s="10">
        <v>1</v>
      </c>
      <c r="K108" s="10">
        <v>0</v>
      </c>
      <c r="L108" s="10" t="b">
        <v>1</v>
      </c>
      <c r="M108" s="10" t="b">
        <v>1</v>
      </c>
      <c r="N108" s="10" t="b">
        <v>1</v>
      </c>
      <c r="O108" s="10" t="b">
        <v>1</v>
      </c>
      <c r="P108" s="10" t="b">
        <v>0</v>
      </c>
      <c r="Q108" s="10" t="b">
        <v>0</v>
      </c>
      <c r="R108" s="10" t="s">
        <v>1493</v>
      </c>
      <c r="S108" s="10" t="s">
        <v>1493</v>
      </c>
      <c r="T108" s="12" t="s">
        <v>1103</v>
      </c>
    </row>
    <row r="109" spans="1:20" ht="27" hidden="1">
      <c r="A109" s="13">
        <v>16</v>
      </c>
      <c r="B109" s="10" t="s">
        <v>810</v>
      </c>
      <c r="D109" s="11">
        <v>44182</v>
      </c>
      <c r="E109" s="10">
        <v>33000</v>
      </c>
      <c r="F109" s="10">
        <v>0</v>
      </c>
      <c r="G109" s="10">
        <v>7</v>
      </c>
      <c r="H109" s="10">
        <v>2</v>
      </c>
      <c r="I109" s="10">
        <v>1</v>
      </c>
      <c r="K109" s="10">
        <v>0</v>
      </c>
      <c r="L109" s="10" t="b">
        <v>1</v>
      </c>
      <c r="M109" s="10" t="b">
        <v>1</v>
      </c>
      <c r="N109" s="10" t="b">
        <v>1</v>
      </c>
      <c r="O109" s="10" t="b">
        <v>1</v>
      </c>
      <c r="P109" s="10" t="b">
        <v>0</v>
      </c>
      <c r="Q109" s="10" t="b">
        <v>0</v>
      </c>
      <c r="R109" s="10" t="s">
        <v>1493</v>
      </c>
      <c r="S109" s="10" t="s">
        <v>1493</v>
      </c>
      <c r="T109" s="12" t="s">
        <v>815</v>
      </c>
    </row>
    <row r="110" spans="1:20" ht="16.5" hidden="1">
      <c r="A110" s="13">
        <v>16</v>
      </c>
      <c r="B110" s="10" t="s">
        <v>1067</v>
      </c>
      <c r="D110" s="11">
        <v>44182</v>
      </c>
      <c r="E110" s="10">
        <v>10000</v>
      </c>
      <c r="F110" s="10">
        <v>50</v>
      </c>
      <c r="G110" s="10">
        <v>0</v>
      </c>
      <c r="H110" s="10">
        <v>3</v>
      </c>
      <c r="I110" s="10">
        <v>1</v>
      </c>
      <c r="K110" s="10">
        <v>0</v>
      </c>
      <c r="L110" s="10" t="b">
        <v>1</v>
      </c>
      <c r="M110" s="10" t="b">
        <v>1</v>
      </c>
      <c r="N110" s="10" t="b">
        <v>1</v>
      </c>
      <c r="O110" s="10" t="b">
        <v>0</v>
      </c>
      <c r="P110" s="12" t="b">
        <v>0</v>
      </c>
      <c r="Q110" s="12" t="b">
        <v>0</v>
      </c>
      <c r="R110" s="10" t="s">
        <v>1493</v>
      </c>
      <c r="S110" s="10" t="s">
        <v>1068</v>
      </c>
      <c r="T110" s="10" t="s">
        <v>1069</v>
      </c>
    </row>
    <row r="111" spans="1:20" ht="27" hidden="1">
      <c r="A111" s="13">
        <v>16</v>
      </c>
      <c r="B111" s="10" t="s">
        <v>1070</v>
      </c>
      <c r="D111" s="11">
        <v>44183</v>
      </c>
      <c r="E111" s="10">
        <v>33000</v>
      </c>
      <c r="F111" s="10">
        <v>0</v>
      </c>
      <c r="G111" s="10">
        <v>10</v>
      </c>
      <c r="H111" s="17">
        <v>3</v>
      </c>
      <c r="I111" s="10">
        <v>2</v>
      </c>
      <c r="K111" s="10">
        <v>0</v>
      </c>
      <c r="L111" s="10" t="b">
        <v>1</v>
      </c>
      <c r="M111" s="10" t="b">
        <v>1</v>
      </c>
      <c r="N111" s="10" t="b">
        <v>1</v>
      </c>
      <c r="O111" s="10" t="b">
        <v>1</v>
      </c>
      <c r="P111" s="10" t="b">
        <v>0</v>
      </c>
      <c r="Q111" s="10" t="b">
        <v>0</v>
      </c>
      <c r="R111" s="12" t="s">
        <v>1040</v>
      </c>
      <c r="S111" s="10" t="s">
        <v>1493</v>
      </c>
      <c r="T111" s="12" t="s">
        <v>1071</v>
      </c>
    </row>
    <row r="112" spans="1:20" ht="27" hidden="1">
      <c r="A112" s="13">
        <v>16</v>
      </c>
      <c r="B112" s="10" t="s">
        <v>1057</v>
      </c>
      <c r="D112" s="11">
        <v>44184</v>
      </c>
      <c r="E112" s="10">
        <v>20000</v>
      </c>
      <c r="F112" s="10">
        <v>0</v>
      </c>
      <c r="G112" s="10">
        <v>6</v>
      </c>
      <c r="H112" s="17">
        <v>2</v>
      </c>
      <c r="I112" s="10">
        <v>1</v>
      </c>
      <c r="K112" s="10">
        <v>0</v>
      </c>
      <c r="L112" s="10" t="b">
        <v>1</v>
      </c>
      <c r="M112" s="10" t="b">
        <v>1</v>
      </c>
      <c r="N112" s="10" t="b">
        <v>0</v>
      </c>
      <c r="O112" s="10" t="b">
        <v>0</v>
      </c>
      <c r="P112" s="10" t="b">
        <v>0</v>
      </c>
      <c r="Q112" s="10" t="b">
        <v>0</v>
      </c>
      <c r="R112" s="12" t="s">
        <v>1076</v>
      </c>
      <c r="S112" s="12" t="s">
        <v>1075</v>
      </c>
      <c r="T112" s="12" t="s">
        <v>1074</v>
      </c>
    </row>
    <row r="113" spans="1:20" ht="27" hidden="1">
      <c r="A113" s="13">
        <v>16</v>
      </c>
      <c r="B113" s="10" t="s">
        <v>1051</v>
      </c>
      <c r="D113" s="11">
        <v>44187</v>
      </c>
      <c r="E113" s="10">
        <v>3000</v>
      </c>
      <c r="F113" s="10">
        <v>35</v>
      </c>
      <c r="G113" s="10">
        <v>5</v>
      </c>
      <c r="H113" s="10">
        <v>1</v>
      </c>
      <c r="I113" s="10">
        <v>1</v>
      </c>
      <c r="K113" s="10">
        <v>0</v>
      </c>
      <c r="L113" s="10" t="b">
        <v>1</v>
      </c>
      <c r="M113" s="10" t="b">
        <v>1</v>
      </c>
      <c r="N113" s="10" t="b">
        <v>1</v>
      </c>
      <c r="O113" s="10" t="b">
        <v>0</v>
      </c>
      <c r="P113" s="10" t="b">
        <v>0</v>
      </c>
      <c r="Q113" s="10" t="b">
        <v>0</v>
      </c>
      <c r="R113" s="10" t="s">
        <v>1053</v>
      </c>
      <c r="S113" s="10" t="s">
        <v>1052</v>
      </c>
      <c r="T113" s="12" t="s">
        <v>1497</v>
      </c>
    </row>
    <row r="114" spans="1:20" ht="27" hidden="1">
      <c r="A114" s="13">
        <v>16</v>
      </c>
      <c r="B114" s="10" t="s">
        <v>1049</v>
      </c>
      <c r="D114" s="11">
        <v>44187</v>
      </c>
      <c r="E114" s="10">
        <v>4000</v>
      </c>
      <c r="F114" s="10">
        <v>30</v>
      </c>
      <c r="G114" s="10">
        <v>5</v>
      </c>
      <c r="H114" s="10">
        <v>1</v>
      </c>
      <c r="I114" s="10">
        <v>1</v>
      </c>
      <c r="K114" s="10">
        <v>0</v>
      </c>
      <c r="L114" s="10" t="b">
        <v>1</v>
      </c>
      <c r="M114" s="10" t="b">
        <v>1</v>
      </c>
      <c r="N114" s="10" t="b">
        <v>1</v>
      </c>
      <c r="O114" s="10" t="b">
        <v>0</v>
      </c>
      <c r="P114" s="10" t="b">
        <v>0</v>
      </c>
      <c r="Q114" s="10" t="b">
        <v>0</v>
      </c>
      <c r="R114" s="10" t="s">
        <v>1053</v>
      </c>
      <c r="S114" s="10" t="s">
        <v>1050</v>
      </c>
      <c r="T114" s="12" t="s">
        <v>1498</v>
      </c>
    </row>
    <row r="115" spans="1:20" ht="27" hidden="1">
      <c r="A115" s="13">
        <v>16</v>
      </c>
      <c r="B115" s="12" t="s">
        <v>1081</v>
      </c>
      <c r="C115" s="12"/>
      <c r="D115" s="11">
        <v>44187</v>
      </c>
      <c r="E115" s="10">
        <v>3000</v>
      </c>
      <c r="F115" s="10">
        <v>100</v>
      </c>
      <c r="G115" s="10">
        <v>5</v>
      </c>
      <c r="H115" s="17">
        <v>2</v>
      </c>
      <c r="I115" s="10">
        <v>1</v>
      </c>
      <c r="K115" s="10">
        <v>0</v>
      </c>
      <c r="L115" s="10" t="b">
        <v>1</v>
      </c>
      <c r="M115" s="10" t="b">
        <v>1</v>
      </c>
      <c r="N115" s="10" t="b">
        <v>1</v>
      </c>
      <c r="O115" s="10" t="b">
        <v>0</v>
      </c>
      <c r="P115" s="10" t="b">
        <v>0</v>
      </c>
      <c r="Q115" s="10" t="b">
        <v>0</v>
      </c>
      <c r="R115" s="10" t="s">
        <v>1082</v>
      </c>
      <c r="S115" s="10" t="s">
        <v>1083</v>
      </c>
      <c r="T115" s="10" t="s">
        <v>1493</v>
      </c>
    </row>
    <row r="116" spans="1:20" ht="16.5" hidden="1">
      <c r="A116" s="13">
        <v>16</v>
      </c>
      <c r="B116" s="10" t="s">
        <v>572</v>
      </c>
      <c r="D116" s="11">
        <v>44188</v>
      </c>
      <c r="E116" s="10">
        <v>500</v>
      </c>
      <c r="F116" s="10">
        <v>35</v>
      </c>
      <c r="G116" s="10">
        <v>5</v>
      </c>
      <c r="H116" s="10">
        <v>1</v>
      </c>
      <c r="I116" s="10">
        <v>1</v>
      </c>
      <c r="K116" s="10">
        <v>0</v>
      </c>
      <c r="L116" s="10" t="b">
        <v>1</v>
      </c>
      <c r="M116" s="10" t="b">
        <v>1</v>
      </c>
      <c r="N116" s="10" t="b">
        <v>1</v>
      </c>
      <c r="O116" s="10" t="b">
        <v>1</v>
      </c>
      <c r="P116" s="10" t="b">
        <v>0</v>
      </c>
      <c r="Q116" s="10" t="b">
        <v>0</v>
      </c>
      <c r="R116" s="10" t="s">
        <v>1358</v>
      </c>
      <c r="S116" s="10" t="s">
        <v>1493</v>
      </c>
      <c r="T116" s="10" t="s">
        <v>673</v>
      </c>
    </row>
    <row r="117" spans="1:20" ht="27" hidden="1">
      <c r="A117" s="13">
        <v>16</v>
      </c>
      <c r="B117" s="10" t="s">
        <v>1085</v>
      </c>
      <c r="D117" s="11">
        <v>44188</v>
      </c>
      <c r="E117" s="10">
        <v>1000</v>
      </c>
      <c r="F117" s="10">
        <v>55</v>
      </c>
      <c r="G117" s="10">
        <v>3</v>
      </c>
      <c r="H117" s="10">
        <v>1</v>
      </c>
      <c r="I117" s="10">
        <v>1</v>
      </c>
      <c r="K117" s="10">
        <v>0</v>
      </c>
      <c r="L117" s="10" t="b">
        <v>1</v>
      </c>
      <c r="M117" s="10" t="b">
        <v>1</v>
      </c>
      <c r="N117" s="10" t="b">
        <v>1</v>
      </c>
      <c r="O117" s="10" t="b">
        <v>1</v>
      </c>
      <c r="P117" s="10" t="b">
        <v>0</v>
      </c>
      <c r="Q117" s="10" t="b">
        <v>0</v>
      </c>
      <c r="R117" s="12" t="s">
        <v>1087</v>
      </c>
      <c r="S117" s="10" t="s">
        <v>1493</v>
      </c>
      <c r="T117" s="12" t="s">
        <v>1086</v>
      </c>
    </row>
    <row r="118" spans="1:20" ht="27" hidden="1">
      <c r="A118" s="13">
        <v>16</v>
      </c>
      <c r="B118" s="10" t="s">
        <v>1094</v>
      </c>
      <c r="D118" s="11">
        <v>44189</v>
      </c>
      <c r="E118" s="10">
        <v>2000</v>
      </c>
      <c r="F118" s="10">
        <v>60</v>
      </c>
      <c r="G118" s="10">
        <v>7</v>
      </c>
      <c r="H118" s="10">
        <v>1</v>
      </c>
      <c r="I118" s="10">
        <v>1</v>
      </c>
      <c r="K118" s="10">
        <v>0</v>
      </c>
      <c r="L118" s="10" t="b">
        <v>1</v>
      </c>
      <c r="M118" s="10" t="b">
        <v>1</v>
      </c>
      <c r="N118" s="10" t="b">
        <v>1</v>
      </c>
      <c r="O118" s="10" t="b">
        <v>0</v>
      </c>
      <c r="P118" s="10" t="b">
        <v>0</v>
      </c>
      <c r="Q118" s="10" t="b">
        <v>0</v>
      </c>
      <c r="R118" s="10" t="s">
        <v>1096</v>
      </c>
      <c r="S118" s="10" t="s">
        <v>1095</v>
      </c>
      <c r="T118" s="12" t="s">
        <v>1461</v>
      </c>
    </row>
    <row r="119" spans="1:20" ht="27" hidden="1">
      <c r="A119" s="13">
        <v>16</v>
      </c>
      <c r="B119" s="10" t="s">
        <v>1088</v>
      </c>
      <c r="D119" s="11">
        <v>44189</v>
      </c>
      <c r="E119" s="10">
        <v>6000</v>
      </c>
      <c r="F119" s="10">
        <v>30</v>
      </c>
      <c r="G119" s="10">
        <v>5</v>
      </c>
      <c r="H119" s="10">
        <v>1</v>
      </c>
      <c r="I119" s="10">
        <v>1</v>
      </c>
      <c r="K119" s="10">
        <v>0</v>
      </c>
      <c r="L119" s="10" t="b">
        <v>1</v>
      </c>
      <c r="M119" s="10" t="b">
        <v>1</v>
      </c>
      <c r="N119" s="10" t="b">
        <v>1</v>
      </c>
      <c r="O119" s="10" t="b">
        <v>0</v>
      </c>
      <c r="P119" s="10" t="b">
        <v>0</v>
      </c>
      <c r="Q119" s="10" t="b">
        <v>0</v>
      </c>
      <c r="R119" s="10" t="s">
        <v>1493</v>
      </c>
      <c r="S119" s="10" t="s">
        <v>1089</v>
      </c>
      <c r="T119" s="12" t="s">
        <v>1091</v>
      </c>
    </row>
    <row r="120" spans="1:20" ht="27" hidden="1">
      <c r="A120" s="13">
        <v>16</v>
      </c>
      <c r="B120" s="12" t="s">
        <v>1101</v>
      </c>
      <c r="C120" s="12"/>
      <c r="D120" s="11">
        <v>44190</v>
      </c>
      <c r="E120" s="10">
        <v>1000</v>
      </c>
      <c r="F120" s="10">
        <v>45</v>
      </c>
      <c r="G120" s="10">
        <v>6</v>
      </c>
      <c r="H120" s="10">
        <v>1</v>
      </c>
      <c r="I120" s="10">
        <v>1</v>
      </c>
      <c r="K120" s="10">
        <v>0</v>
      </c>
      <c r="L120" s="10" t="b">
        <v>1</v>
      </c>
      <c r="M120" s="10" t="b">
        <v>1</v>
      </c>
      <c r="N120" s="10" t="b">
        <v>1</v>
      </c>
      <c r="O120" s="10" t="b">
        <v>0</v>
      </c>
      <c r="P120" s="10" t="b">
        <v>0</v>
      </c>
      <c r="Q120" s="10" t="b">
        <v>0</v>
      </c>
      <c r="R120" s="10" t="s">
        <v>923</v>
      </c>
      <c r="S120" s="10" t="s">
        <v>1493</v>
      </c>
      <c r="T120" s="10" t="s">
        <v>1102</v>
      </c>
    </row>
    <row r="121" spans="1:20" ht="27" hidden="1">
      <c r="A121" s="13">
        <v>16</v>
      </c>
      <c r="B121" s="12" t="s">
        <v>924</v>
      </c>
      <c r="C121" s="12"/>
      <c r="D121" s="11">
        <v>44190</v>
      </c>
      <c r="E121" s="10">
        <v>1000</v>
      </c>
      <c r="F121" s="10">
        <v>45</v>
      </c>
      <c r="G121" s="10">
        <v>6</v>
      </c>
      <c r="H121" s="10">
        <v>1</v>
      </c>
      <c r="I121" s="10">
        <v>1</v>
      </c>
      <c r="K121" s="10">
        <v>0</v>
      </c>
      <c r="L121" s="10" t="b">
        <v>1</v>
      </c>
      <c r="M121" s="10" t="b">
        <v>1</v>
      </c>
      <c r="N121" s="10" t="b">
        <v>1</v>
      </c>
      <c r="O121" s="10" t="b">
        <v>1</v>
      </c>
      <c r="P121" s="10" t="b">
        <v>0</v>
      </c>
      <c r="Q121" s="10" t="b">
        <v>0</v>
      </c>
      <c r="R121" s="10" t="s">
        <v>923</v>
      </c>
      <c r="S121" s="10" t="s">
        <v>925</v>
      </c>
      <c r="T121" s="10" t="s">
        <v>1108</v>
      </c>
    </row>
    <row r="122" spans="1:20" ht="27" hidden="1">
      <c r="A122" s="13">
        <v>16</v>
      </c>
      <c r="B122" s="12" t="s">
        <v>1117</v>
      </c>
      <c r="C122" s="12"/>
      <c r="D122" s="11">
        <v>44191</v>
      </c>
      <c r="E122" s="10">
        <v>1000</v>
      </c>
      <c r="F122" s="10">
        <v>55</v>
      </c>
      <c r="G122" s="10">
        <v>3</v>
      </c>
      <c r="H122" s="10">
        <v>1</v>
      </c>
      <c r="I122" s="10">
        <v>1</v>
      </c>
      <c r="K122" s="10">
        <v>0</v>
      </c>
      <c r="L122" s="10" t="b">
        <v>1</v>
      </c>
      <c r="M122" s="10" t="b">
        <v>1</v>
      </c>
      <c r="N122" s="10" t="b">
        <v>1</v>
      </c>
      <c r="O122" s="10" t="b">
        <v>0</v>
      </c>
      <c r="P122" s="10" t="b">
        <v>0</v>
      </c>
      <c r="Q122" s="10" t="b">
        <v>0</v>
      </c>
      <c r="R122" s="10" t="s">
        <v>1077</v>
      </c>
      <c r="S122" s="10" t="s">
        <v>1493</v>
      </c>
      <c r="T122" s="10" t="s">
        <v>1157</v>
      </c>
    </row>
    <row r="123" spans="1:20" ht="40.5" hidden="1">
      <c r="A123" s="13">
        <v>16</v>
      </c>
      <c r="B123" s="10" t="s">
        <v>1060</v>
      </c>
      <c r="D123" s="11">
        <v>44193</v>
      </c>
      <c r="E123" s="10">
        <v>27000</v>
      </c>
      <c r="F123" s="10">
        <v>0</v>
      </c>
      <c r="G123" s="10">
        <v>3</v>
      </c>
      <c r="H123" s="17">
        <v>2</v>
      </c>
      <c r="I123" s="10">
        <v>1</v>
      </c>
      <c r="K123" s="10">
        <v>0</v>
      </c>
      <c r="L123" s="10" t="b">
        <v>1</v>
      </c>
      <c r="M123" s="10" t="b">
        <v>1</v>
      </c>
      <c r="N123" s="10" t="b">
        <v>1</v>
      </c>
      <c r="O123" s="10" t="b">
        <v>0</v>
      </c>
      <c r="P123" s="10" t="b">
        <v>0</v>
      </c>
      <c r="Q123" s="10" t="b">
        <v>0</v>
      </c>
      <c r="R123" s="10" t="s">
        <v>1061</v>
      </c>
      <c r="S123" s="10" t="s">
        <v>1059</v>
      </c>
      <c r="T123" s="12" t="s">
        <v>1064</v>
      </c>
    </row>
    <row r="124" spans="1:20" ht="27" hidden="1">
      <c r="A124" s="13">
        <v>16</v>
      </c>
      <c r="B124" s="10" t="s">
        <v>1145</v>
      </c>
      <c r="D124" s="11">
        <v>44200</v>
      </c>
      <c r="E124" s="10">
        <v>1000</v>
      </c>
      <c r="F124" s="10">
        <v>45</v>
      </c>
      <c r="G124" s="10">
        <v>5</v>
      </c>
      <c r="H124" s="10">
        <v>1</v>
      </c>
      <c r="I124" s="10">
        <v>1</v>
      </c>
      <c r="K124" s="10">
        <v>0</v>
      </c>
      <c r="L124" s="10" t="b">
        <v>1</v>
      </c>
      <c r="M124" s="10" t="b">
        <v>1</v>
      </c>
      <c r="N124" s="10" t="b">
        <v>1</v>
      </c>
      <c r="O124" s="10" t="b">
        <v>1</v>
      </c>
      <c r="P124" s="10" t="b">
        <v>0</v>
      </c>
      <c r="Q124" s="10" t="b">
        <v>0</v>
      </c>
      <c r="R124" s="10" t="s">
        <v>1146</v>
      </c>
      <c r="S124" s="10" t="s">
        <v>1493</v>
      </c>
      <c r="T124" s="12" t="s">
        <v>1499</v>
      </c>
    </row>
    <row r="125" spans="1:20" ht="16.5" hidden="1">
      <c r="A125" s="13">
        <v>16</v>
      </c>
      <c r="B125" s="12" t="s">
        <v>2165</v>
      </c>
      <c r="C125" s="12" t="s">
        <v>2166</v>
      </c>
      <c r="D125" s="11">
        <v>44200</v>
      </c>
      <c r="E125" s="10">
        <v>2000</v>
      </c>
      <c r="F125" s="10">
        <v>50</v>
      </c>
      <c r="G125" s="10">
        <v>2</v>
      </c>
      <c r="H125" s="10">
        <v>1</v>
      </c>
      <c r="I125" s="10">
        <v>1</v>
      </c>
      <c r="K125" s="10">
        <v>0</v>
      </c>
      <c r="L125" s="10" t="b">
        <v>1</v>
      </c>
      <c r="M125" s="10" t="b">
        <v>1</v>
      </c>
      <c r="N125" s="10" t="b">
        <v>1</v>
      </c>
      <c r="O125" s="10" t="b">
        <v>0</v>
      </c>
      <c r="P125" s="10" t="b">
        <v>0</v>
      </c>
      <c r="Q125" s="10" t="b">
        <v>0</v>
      </c>
      <c r="R125" s="10" t="s">
        <v>1021</v>
      </c>
      <c r="S125" s="12" t="s">
        <v>1056</v>
      </c>
      <c r="T125" s="10" t="s">
        <v>1463</v>
      </c>
    </row>
    <row r="126" spans="1:20" ht="27" hidden="1">
      <c r="A126" s="13">
        <v>16</v>
      </c>
      <c r="B126" s="10" t="s">
        <v>1145</v>
      </c>
      <c r="D126" s="11">
        <v>44200</v>
      </c>
      <c r="E126" s="10">
        <v>1000</v>
      </c>
      <c r="F126" s="10">
        <v>80</v>
      </c>
      <c r="G126" s="10">
        <v>5</v>
      </c>
      <c r="H126" s="17">
        <v>2</v>
      </c>
      <c r="I126" s="10">
        <v>1</v>
      </c>
      <c r="K126" s="10">
        <v>0</v>
      </c>
      <c r="L126" s="10" t="b">
        <v>1</v>
      </c>
      <c r="M126" s="10" t="b">
        <v>1</v>
      </c>
      <c r="N126" s="10" t="b">
        <v>1</v>
      </c>
      <c r="O126" s="10" t="b">
        <v>1</v>
      </c>
      <c r="P126" s="10" t="b">
        <v>0</v>
      </c>
      <c r="Q126" s="10" t="b">
        <v>0</v>
      </c>
      <c r="R126" s="10" t="s">
        <v>1146</v>
      </c>
      <c r="S126" s="10" t="s">
        <v>1493</v>
      </c>
      <c r="T126" s="12" t="s">
        <v>1499</v>
      </c>
    </row>
    <row r="127" spans="1:20" ht="16.5" hidden="1">
      <c r="A127" s="13">
        <v>16</v>
      </c>
      <c r="B127" s="10" t="s">
        <v>1136</v>
      </c>
      <c r="D127" s="11">
        <v>44200</v>
      </c>
      <c r="E127" s="10">
        <v>12000</v>
      </c>
      <c r="F127" s="10">
        <v>30</v>
      </c>
      <c r="G127" s="10">
        <v>0</v>
      </c>
      <c r="H127" s="10">
        <v>2</v>
      </c>
      <c r="I127" s="10">
        <v>1</v>
      </c>
      <c r="K127" s="10">
        <v>0</v>
      </c>
      <c r="L127" s="10" t="b">
        <v>1</v>
      </c>
      <c r="M127" s="10" t="b">
        <v>1</v>
      </c>
      <c r="N127" s="10" t="b">
        <v>1</v>
      </c>
      <c r="O127" s="10" t="b">
        <v>0</v>
      </c>
      <c r="P127" s="10" t="b">
        <v>0</v>
      </c>
      <c r="Q127" s="10" t="b">
        <v>0</v>
      </c>
      <c r="R127" s="10" t="s">
        <v>177</v>
      </c>
      <c r="S127" s="10" t="s">
        <v>1137</v>
      </c>
      <c r="T127" s="10" t="s">
        <v>1143</v>
      </c>
    </row>
    <row r="128" spans="1:20" ht="16.5" hidden="1">
      <c r="A128" s="13">
        <v>16</v>
      </c>
      <c r="B128" s="10" t="s">
        <v>1154</v>
      </c>
      <c r="D128" s="11">
        <v>44201</v>
      </c>
      <c r="E128" s="10">
        <v>1000</v>
      </c>
      <c r="F128" s="10">
        <v>45</v>
      </c>
      <c r="G128" s="10">
        <v>5</v>
      </c>
      <c r="H128" s="10">
        <v>1</v>
      </c>
      <c r="I128" s="10">
        <v>1</v>
      </c>
      <c r="K128" s="10">
        <v>0</v>
      </c>
      <c r="L128" s="10" t="b">
        <v>1</v>
      </c>
      <c r="M128" s="10" t="b">
        <v>1</v>
      </c>
      <c r="N128" s="10" t="b">
        <v>1</v>
      </c>
      <c r="O128" s="10" t="b">
        <v>0</v>
      </c>
      <c r="P128" s="10" t="b">
        <v>0</v>
      </c>
      <c r="Q128" s="10" t="b">
        <v>0</v>
      </c>
      <c r="R128" s="10" t="s">
        <v>1493</v>
      </c>
      <c r="S128" s="10" t="s">
        <v>1493</v>
      </c>
      <c r="T128" s="10" t="s">
        <v>1155</v>
      </c>
    </row>
    <row r="129" spans="1:20" ht="16.5" hidden="1">
      <c r="A129" s="13">
        <v>16</v>
      </c>
      <c r="B129" s="10" t="s">
        <v>1147</v>
      </c>
      <c r="D129" s="11">
        <v>44202</v>
      </c>
      <c r="E129" s="10">
        <v>500</v>
      </c>
      <c r="F129" s="10">
        <v>25</v>
      </c>
      <c r="G129" s="10">
        <v>1</v>
      </c>
      <c r="H129" s="10">
        <v>1</v>
      </c>
      <c r="I129" s="10">
        <v>1</v>
      </c>
      <c r="K129" s="10">
        <v>0</v>
      </c>
      <c r="L129" s="10" t="b">
        <v>1</v>
      </c>
      <c r="M129" s="10" t="b">
        <v>1</v>
      </c>
      <c r="N129" s="10" t="b">
        <v>1</v>
      </c>
      <c r="O129" s="10" t="b">
        <v>1</v>
      </c>
      <c r="P129" s="10" t="b">
        <v>0</v>
      </c>
      <c r="Q129" s="10" t="b">
        <v>0</v>
      </c>
      <c r="R129" s="10" t="s">
        <v>1148</v>
      </c>
      <c r="S129" s="10" t="s">
        <v>1493</v>
      </c>
      <c r="T129" s="10" t="s">
        <v>1149</v>
      </c>
    </row>
    <row r="130" spans="1:20" ht="27" hidden="1">
      <c r="A130" s="13">
        <v>16</v>
      </c>
      <c r="B130" s="12" t="s">
        <v>967</v>
      </c>
      <c r="C130" s="12"/>
      <c r="D130" s="11">
        <v>44205</v>
      </c>
      <c r="E130" s="10">
        <v>1000</v>
      </c>
      <c r="F130" s="10">
        <v>50</v>
      </c>
      <c r="G130" s="10">
        <v>2</v>
      </c>
      <c r="H130" s="10">
        <v>1</v>
      </c>
      <c r="I130" s="10">
        <v>1</v>
      </c>
      <c r="K130" s="10">
        <v>0</v>
      </c>
      <c r="L130" s="10" t="b">
        <v>1</v>
      </c>
      <c r="M130" s="10" t="b">
        <v>1</v>
      </c>
      <c r="N130" s="10" t="b">
        <v>1</v>
      </c>
      <c r="O130" s="10" t="b">
        <v>0</v>
      </c>
      <c r="P130" s="10" t="b">
        <v>0</v>
      </c>
      <c r="Q130" s="10" t="b">
        <v>0</v>
      </c>
      <c r="R130" s="10" t="s">
        <v>1500</v>
      </c>
      <c r="S130" s="10" t="s">
        <v>968</v>
      </c>
      <c r="T130" s="12" t="s">
        <v>1054</v>
      </c>
    </row>
    <row r="131" spans="1:20" ht="27" hidden="1">
      <c r="A131" s="13">
        <v>16</v>
      </c>
      <c r="B131" s="10" t="s">
        <v>811</v>
      </c>
      <c r="D131" s="11">
        <v>44205</v>
      </c>
      <c r="E131" s="10">
        <v>34000</v>
      </c>
      <c r="F131" s="10">
        <v>0</v>
      </c>
      <c r="G131" s="10">
        <v>7</v>
      </c>
      <c r="H131" s="17">
        <v>2</v>
      </c>
      <c r="I131" s="10">
        <v>1</v>
      </c>
      <c r="K131" s="10">
        <v>0</v>
      </c>
      <c r="L131" s="10" t="b">
        <v>1</v>
      </c>
      <c r="M131" s="10" t="b">
        <v>1</v>
      </c>
      <c r="N131" s="10" t="b">
        <v>1</v>
      </c>
      <c r="O131" s="10" t="b">
        <v>1</v>
      </c>
      <c r="P131" s="10" t="b">
        <v>0</v>
      </c>
      <c r="Q131" s="10" t="b">
        <v>0</v>
      </c>
      <c r="R131" s="10" t="s">
        <v>1493</v>
      </c>
      <c r="S131" s="10" t="s">
        <v>1493</v>
      </c>
      <c r="T131" s="12" t="s">
        <v>815</v>
      </c>
    </row>
    <row r="132" spans="1:20" ht="27" hidden="1">
      <c r="A132" s="13">
        <v>16</v>
      </c>
      <c r="B132" s="10" t="s">
        <v>1158</v>
      </c>
      <c r="D132" s="11">
        <v>44205</v>
      </c>
      <c r="E132" s="10">
        <v>35000</v>
      </c>
      <c r="F132" s="10">
        <v>0</v>
      </c>
      <c r="G132" s="10">
        <v>7</v>
      </c>
      <c r="H132" s="17">
        <v>2</v>
      </c>
      <c r="I132" s="10">
        <v>1</v>
      </c>
      <c r="K132" s="10">
        <v>0</v>
      </c>
      <c r="L132" s="10" t="b">
        <v>1</v>
      </c>
      <c r="M132" s="10" t="b">
        <v>1</v>
      </c>
      <c r="N132" s="10" t="b">
        <v>1</v>
      </c>
      <c r="O132" s="10" t="b">
        <v>1</v>
      </c>
      <c r="P132" s="10" t="b">
        <v>0</v>
      </c>
      <c r="Q132" s="10" t="b">
        <v>0</v>
      </c>
      <c r="R132" s="10" t="s">
        <v>1493</v>
      </c>
      <c r="S132" s="10" t="s">
        <v>1493</v>
      </c>
      <c r="T132" s="12" t="s">
        <v>815</v>
      </c>
    </row>
    <row r="133" spans="1:20" ht="27" hidden="1">
      <c r="A133" s="13">
        <v>16</v>
      </c>
      <c r="B133" s="10" t="s">
        <v>1159</v>
      </c>
      <c r="D133" s="11">
        <v>44207</v>
      </c>
      <c r="E133" s="10">
        <v>1000</v>
      </c>
      <c r="F133" s="10">
        <v>50</v>
      </c>
      <c r="G133" s="10">
        <v>5</v>
      </c>
      <c r="H133" s="10">
        <v>1</v>
      </c>
      <c r="I133" s="10">
        <v>1</v>
      </c>
      <c r="K133" s="10">
        <v>0</v>
      </c>
      <c r="L133" s="10" t="b">
        <v>1</v>
      </c>
      <c r="M133" s="10" t="b">
        <v>1</v>
      </c>
      <c r="N133" s="10" t="b">
        <v>1</v>
      </c>
      <c r="O133" s="10" t="b">
        <v>0</v>
      </c>
      <c r="P133" s="10" t="b">
        <v>0</v>
      </c>
      <c r="Q133" s="10" t="b">
        <v>0</v>
      </c>
      <c r="R133" s="10" t="s">
        <v>1161</v>
      </c>
      <c r="S133" s="10" t="s">
        <v>1162</v>
      </c>
      <c r="T133" s="12" t="s">
        <v>1160</v>
      </c>
    </row>
    <row r="134" spans="1:20" ht="27" hidden="1">
      <c r="A134" s="13">
        <v>16</v>
      </c>
      <c r="B134" s="10" t="s">
        <v>954</v>
      </c>
      <c r="D134" s="11">
        <v>44207</v>
      </c>
      <c r="E134" s="10">
        <v>31000</v>
      </c>
      <c r="F134" s="10">
        <v>0</v>
      </c>
      <c r="G134" s="10">
        <v>6</v>
      </c>
      <c r="H134" s="10">
        <v>2</v>
      </c>
      <c r="I134" s="10">
        <v>1</v>
      </c>
      <c r="K134" s="10">
        <v>0</v>
      </c>
      <c r="L134" s="10" t="b">
        <v>1</v>
      </c>
      <c r="M134" s="10" t="b">
        <v>1</v>
      </c>
      <c r="N134" s="10" t="b">
        <v>1</v>
      </c>
      <c r="O134" s="10" t="b">
        <v>1</v>
      </c>
      <c r="P134" s="10" t="b">
        <v>0</v>
      </c>
      <c r="Q134" s="10" t="b">
        <v>0</v>
      </c>
      <c r="R134" s="12" t="s">
        <v>1163</v>
      </c>
      <c r="S134" s="10" t="s">
        <v>1493</v>
      </c>
      <c r="T134" s="10" t="s">
        <v>955</v>
      </c>
    </row>
    <row r="135" spans="1:20" ht="16.5" hidden="1">
      <c r="A135" s="13">
        <v>16</v>
      </c>
      <c r="B135" s="10" t="s">
        <v>1166</v>
      </c>
      <c r="D135" s="11">
        <v>44208</v>
      </c>
      <c r="E135" s="10">
        <v>19000</v>
      </c>
      <c r="F135" s="10">
        <v>0</v>
      </c>
      <c r="G135" s="10">
        <v>0</v>
      </c>
      <c r="H135" s="10">
        <v>2</v>
      </c>
      <c r="I135" s="10">
        <v>1</v>
      </c>
      <c r="K135" s="10">
        <v>0</v>
      </c>
      <c r="L135" s="10" t="b">
        <v>1</v>
      </c>
      <c r="M135" s="10" t="b">
        <v>1</v>
      </c>
      <c r="N135" s="10" t="b">
        <v>1</v>
      </c>
      <c r="O135" s="10" t="b">
        <v>1</v>
      </c>
      <c r="P135" s="10" t="b">
        <v>0</v>
      </c>
      <c r="Q135" s="10" t="b">
        <v>0</v>
      </c>
      <c r="R135" s="10" t="s">
        <v>1167</v>
      </c>
      <c r="S135" s="10" t="s">
        <v>1493</v>
      </c>
      <c r="T135" s="10" t="s">
        <v>1493</v>
      </c>
    </row>
    <row r="136" spans="1:20" ht="16.5" hidden="1">
      <c r="A136" s="13">
        <v>16</v>
      </c>
      <c r="B136" s="10" t="s">
        <v>1171</v>
      </c>
      <c r="D136" s="11">
        <v>44210</v>
      </c>
      <c r="E136" s="10">
        <v>1000</v>
      </c>
      <c r="F136" s="10">
        <v>60</v>
      </c>
      <c r="G136" s="10">
        <v>0</v>
      </c>
      <c r="H136" s="17">
        <v>2</v>
      </c>
      <c r="I136" s="10">
        <v>1</v>
      </c>
      <c r="K136" s="10">
        <v>0</v>
      </c>
      <c r="L136" s="10" t="b">
        <v>1</v>
      </c>
      <c r="M136" s="10" t="b">
        <v>1</v>
      </c>
      <c r="N136" s="10" t="b">
        <v>1</v>
      </c>
      <c r="O136" s="10" t="b">
        <v>0</v>
      </c>
      <c r="P136" s="10" t="b">
        <v>0</v>
      </c>
      <c r="Q136" s="10" t="b">
        <v>0</v>
      </c>
      <c r="R136" s="10" t="s">
        <v>1172</v>
      </c>
      <c r="S136" s="10" t="s">
        <v>1493</v>
      </c>
      <c r="T136" s="10" t="s">
        <v>1493</v>
      </c>
    </row>
    <row r="137" spans="1:20" ht="40.5" hidden="1">
      <c r="A137" s="13">
        <v>16</v>
      </c>
      <c r="B137" s="10" t="s">
        <v>1144</v>
      </c>
      <c r="D137" s="11">
        <v>44210</v>
      </c>
      <c r="E137" s="10">
        <v>8000</v>
      </c>
      <c r="F137" s="10">
        <v>50</v>
      </c>
      <c r="G137" s="10">
        <v>2</v>
      </c>
      <c r="H137" s="10">
        <v>2</v>
      </c>
      <c r="I137" s="10">
        <v>1</v>
      </c>
      <c r="K137" s="10">
        <v>45</v>
      </c>
      <c r="L137" s="10" t="b">
        <v>1</v>
      </c>
      <c r="M137" s="10" t="b">
        <v>1</v>
      </c>
      <c r="N137" s="10" t="b">
        <v>1</v>
      </c>
      <c r="O137" s="10" t="b">
        <v>1</v>
      </c>
      <c r="P137" s="10" t="b">
        <v>0</v>
      </c>
      <c r="Q137" s="10" t="b">
        <v>0</v>
      </c>
      <c r="R137" s="12" t="s">
        <v>1156</v>
      </c>
      <c r="S137" s="10" t="s">
        <v>1493</v>
      </c>
      <c r="T137" s="12" t="s">
        <v>1501</v>
      </c>
    </row>
    <row r="138" spans="1:20" ht="27" hidden="1">
      <c r="A138" s="13">
        <v>16</v>
      </c>
      <c r="B138" s="12" t="s">
        <v>1175</v>
      </c>
      <c r="C138" s="12"/>
      <c r="D138" s="11">
        <v>44211</v>
      </c>
      <c r="E138" s="10">
        <v>2000</v>
      </c>
      <c r="F138" s="10">
        <v>60</v>
      </c>
      <c r="G138" s="10">
        <v>0</v>
      </c>
      <c r="H138" s="17">
        <v>2</v>
      </c>
      <c r="I138" s="10">
        <v>1</v>
      </c>
      <c r="K138" s="10">
        <v>0</v>
      </c>
      <c r="L138" s="10" t="b">
        <v>1</v>
      </c>
      <c r="M138" s="10" t="b">
        <v>1</v>
      </c>
      <c r="N138" s="10" t="b">
        <v>1</v>
      </c>
      <c r="O138" s="10" t="b">
        <v>1</v>
      </c>
      <c r="P138" s="10" t="b">
        <v>0</v>
      </c>
      <c r="Q138" s="10" t="b">
        <v>0</v>
      </c>
      <c r="R138" s="10" t="s">
        <v>1177</v>
      </c>
      <c r="S138" s="10" t="s">
        <v>1493</v>
      </c>
      <c r="T138" s="10" t="s">
        <v>1176</v>
      </c>
    </row>
    <row r="139" spans="1:20" ht="16.5" hidden="1">
      <c r="A139" s="13">
        <v>16</v>
      </c>
      <c r="B139" s="10" t="s">
        <v>1179</v>
      </c>
      <c r="D139" s="11">
        <v>44212</v>
      </c>
      <c r="E139" s="10">
        <v>40</v>
      </c>
      <c r="F139" s="10">
        <v>30</v>
      </c>
      <c r="G139" s="10">
        <v>0</v>
      </c>
      <c r="H139" s="17">
        <v>2</v>
      </c>
      <c r="I139" s="10">
        <v>1</v>
      </c>
      <c r="K139" s="10">
        <v>0</v>
      </c>
      <c r="L139" s="10" t="b">
        <v>1</v>
      </c>
      <c r="M139" s="10" t="b">
        <v>1</v>
      </c>
      <c r="N139" s="10" t="b">
        <v>1</v>
      </c>
      <c r="O139" s="10" t="b">
        <v>0</v>
      </c>
      <c r="P139" s="10" t="b">
        <v>0</v>
      </c>
      <c r="Q139" s="10" t="b">
        <v>0</v>
      </c>
      <c r="R139" s="10" t="s">
        <v>1180</v>
      </c>
      <c r="S139" s="10" t="s">
        <v>1493</v>
      </c>
      <c r="T139" s="10" t="s">
        <v>1493</v>
      </c>
    </row>
    <row r="140" spans="1:20" ht="16.5" hidden="1">
      <c r="A140" s="13">
        <v>16</v>
      </c>
      <c r="B140" s="10" t="s">
        <v>1138</v>
      </c>
      <c r="D140" s="11">
        <v>44212</v>
      </c>
      <c r="E140" s="10">
        <v>15750</v>
      </c>
      <c r="F140" s="10">
        <v>0</v>
      </c>
      <c r="G140" s="10">
        <v>2</v>
      </c>
      <c r="H140" s="10">
        <v>2</v>
      </c>
      <c r="I140" s="10">
        <v>1</v>
      </c>
      <c r="K140" s="10">
        <v>0</v>
      </c>
      <c r="L140" s="10" t="b">
        <v>0</v>
      </c>
      <c r="M140" s="10" t="b">
        <v>1</v>
      </c>
      <c r="N140" s="10" t="b">
        <v>1</v>
      </c>
      <c r="O140" s="10" t="b">
        <v>0</v>
      </c>
      <c r="P140" s="10" t="b">
        <v>0</v>
      </c>
      <c r="Q140" s="10" t="b">
        <v>0</v>
      </c>
      <c r="R140" s="10" t="s">
        <v>1142</v>
      </c>
      <c r="S140" s="10" t="s">
        <v>1139</v>
      </c>
      <c r="T140" s="10" t="s">
        <v>1140</v>
      </c>
    </row>
    <row r="141" spans="1:20" ht="27" hidden="1">
      <c r="A141" s="13">
        <v>16</v>
      </c>
      <c r="B141" s="10" t="s">
        <v>1181</v>
      </c>
      <c r="D141" s="11">
        <v>44214</v>
      </c>
      <c r="E141" s="10">
        <v>21000</v>
      </c>
      <c r="F141" s="10">
        <v>0</v>
      </c>
      <c r="G141" s="10">
        <v>5</v>
      </c>
      <c r="H141" s="10">
        <v>1</v>
      </c>
      <c r="I141" s="10">
        <v>1</v>
      </c>
      <c r="K141" s="10">
        <v>0</v>
      </c>
      <c r="L141" s="10" t="b">
        <v>1</v>
      </c>
      <c r="M141" s="10" t="b">
        <v>1</v>
      </c>
      <c r="N141" s="10" t="b">
        <v>1</v>
      </c>
      <c r="O141" s="10" t="b">
        <v>0</v>
      </c>
      <c r="P141" s="10" t="b">
        <v>0</v>
      </c>
      <c r="Q141" s="10" t="b">
        <v>0</v>
      </c>
      <c r="R141" s="10" t="s">
        <v>1502</v>
      </c>
      <c r="S141" s="10" t="s">
        <v>1182</v>
      </c>
      <c r="T141" s="12" t="s">
        <v>1464</v>
      </c>
    </row>
    <row r="142" spans="1:20" ht="27" hidden="1">
      <c r="A142" s="13">
        <v>16</v>
      </c>
      <c r="B142" s="12" t="s">
        <v>1106</v>
      </c>
      <c r="C142" s="12"/>
      <c r="D142" s="11">
        <v>44214</v>
      </c>
      <c r="E142" s="10">
        <v>1000</v>
      </c>
      <c r="F142" s="10">
        <v>45</v>
      </c>
      <c r="G142" s="10">
        <v>6</v>
      </c>
      <c r="H142" s="10">
        <v>1</v>
      </c>
      <c r="I142" s="10">
        <v>1</v>
      </c>
      <c r="K142" s="10">
        <v>0</v>
      </c>
      <c r="L142" s="10" t="b">
        <v>1</v>
      </c>
      <c r="M142" s="10" t="b">
        <v>1</v>
      </c>
      <c r="N142" s="10" t="b">
        <v>1</v>
      </c>
      <c r="O142" s="10" t="b">
        <v>1</v>
      </c>
      <c r="P142" s="10" t="b">
        <v>0</v>
      </c>
      <c r="Q142" s="10" t="b">
        <v>0</v>
      </c>
      <c r="R142" s="10" t="s">
        <v>923</v>
      </c>
      <c r="S142" s="10" t="s">
        <v>1493</v>
      </c>
      <c r="T142" s="10" t="s">
        <v>1107</v>
      </c>
    </row>
    <row r="143" spans="1:20" ht="16.5" hidden="1">
      <c r="A143" s="13">
        <v>16</v>
      </c>
      <c r="B143" s="10" t="s">
        <v>1185</v>
      </c>
      <c r="D143" s="11">
        <v>44215</v>
      </c>
      <c r="E143" s="10">
        <v>1000</v>
      </c>
      <c r="F143" s="10">
        <v>65</v>
      </c>
      <c r="G143" s="10">
        <v>6</v>
      </c>
      <c r="H143" s="10">
        <v>1</v>
      </c>
      <c r="I143" s="10">
        <v>1</v>
      </c>
      <c r="K143" s="10">
        <v>0</v>
      </c>
      <c r="L143" s="10" t="b">
        <v>1</v>
      </c>
      <c r="M143" s="10" t="b">
        <v>1</v>
      </c>
      <c r="N143" s="10" t="b">
        <v>1</v>
      </c>
      <c r="O143" s="10" t="b">
        <v>0</v>
      </c>
      <c r="P143" s="10" t="b">
        <v>0</v>
      </c>
      <c r="Q143" s="10" t="b">
        <v>0</v>
      </c>
      <c r="R143" s="10" t="s">
        <v>1183</v>
      </c>
      <c r="S143" s="10" t="s">
        <v>1493</v>
      </c>
      <c r="T143" s="10" t="s">
        <v>1184</v>
      </c>
    </row>
    <row r="144" spans="1:20" ht="27" hidden="1">
      <c r="A144" s="13">
        <v>16</v>
      </c>
      <c r="B144" s="12" t="s">
        <v>1118</v>
      </c>
      <c r="C144" s="12"/>
      <c r="D144" s="11">
        <v>44215</v>
      </c>
      <c r="E144" s="10">
        <v>9000</v>
      </c>
      <c r="F144" s="10">
        <v>20</v>
      </c>
      <c r="G144" s="10">
        <v>3</v>
      </c>
      <c r="H144" s="10">
        <v>1</v>
      </c>
      <c r="I144" s="10">
        <v>1</v>
      </c>
      <c r="K144" s="10">
        <v>0</v>
      </c>
      <c r="L144" s="10" t="b">
        <v>1</v>
      </c>
      <c r="M144" s="10" t="b">
        <v>1</v>
      </c>
      <c r="N144" s="10" t="b">
        <v>1</v>
      </c>
      <c r="O144" s="10" t="b">
        <v>0</v>
      </c>
      <c r="P144" s="10" t="b">
        <v>0</v>
      </c>
      <c r="Q144" s="10" t="b">
        <v>0</v>
      </c>
      <c r="R144" s="10" t="s">
        <v>1194</v>
      </c>
      <c r="S144" s="10" t="s">
        <v>1493</v>
      </c>
      <c r="T144" s="10" t="s">
        <v>1080</v>
      </c>
    </row>
    <row r="145" spans="1:20" ht="54" hidden="1">
      <c r="A145" s="13">
        <v>16</v>
      </c>
      <c r="B145" s="10" t="s">
        <v>1130</v>
      </c>
      <c r="D145" s="11">
        <v>44216</v>
      </c>
      <c r="E145" s="10">
        <v>15000</v>
      </c>
      <c r="F145" s="10">
        <v>70</v>
      </c>
      <c r="G145" s="10">
        <v>0</v>
      </c>
      <c r="H145" s="10">
        <v>3</v>
      </c>
      <c r="I145" s="10">
        <v>2</v>
      </c>
      <c r="K145" s="10">
        <v>0</v>
      </c>
      <c r="L145" s="10" t="b">
        <v>1</v>
      </c>
      <c r="M145" s="10" t="b">
        <v>1</v>
      </c>
      <c r="N145" s="10" t="b">
        <v>1</v>
      </c>
      <c r="O145" s="10" t="b">
        <v>0</v>
      </c>
      <c r="P145" s="12" t="b">
        <v>0</v>
      </c>
      <c r="Q145" s="12" t="b">
        <v>0</v>
      </c>
      <c r="R145" s="12" t="s">
        <v>1133</v>
      </c>
      <c r="S145" s="10" t="s">
        <v>1131</v>
      </c>
      <c r="T145" s="12" t="s">
        <v>1132</v>
      </c>
    </row>
    <row r="146" spans="1:20" ht="27" hidden="1">
      <c r="A146" s="13">
        <v>16</v>
      </c>
      <c r="B146" s="10" t="s">
        <v>1000</v>
      </c>
      <c r="D146" s="11">
        <v>44218</v>
      </c>
      <c r="E146" s="10">
        <v>1000</v>
      </c>
      <c r="F146" s="10">
        <v>55</v>
      </c>
      <c r="G146" s="10">
        <v>6</v>
      </c>
      <c r="H146" s="10">
        <v>1</v>
      </c>
      <c r="I146" s="10">
        <v>1</v>
      </c>
      <c r="K146" s="10">
        <v>0</v>
      </c>
      <c r="L146" s="10" t="b">
        <v>1</v>
      </c>
      <c r="M146" s="10" t="b">
        <v>1</v>
      </c>
      <c r="N146" s="10" t="b">
        <v>1</v>
      </c>
      <c r="O146" s="10" t="b">
        <v>1</v>
      </c>
      <c r="P146" s="10" t="b">
        <v>0</v>
      </c>
      <c r="Q146" s="10" t="b">
        <v>0</v>
      </c>
      <c r="R146" s="12" t="s">
        <v>1153</v>
      </c>
      <c r="S146" s="12" t="s">
        <v>1202</v>
      </c>
      <c r="T146" s="10" t="s">
        <v>1152</v>
      </c>
    </row>
    <row r="147" spans="1:20" ht="27" hidden="1">
      <c r="A147" s="13">
        <v>16</v>
      </c>
      <c r="B147" s="12" t="s">
        <v>1022</v>
      </c>
      <c r="C147" s="12"/>
      <c r="D147" s="11">
        <v>44219</v>
      </c>
      <c r="E147" s="10">
        <v>2000</v>
      </c>
      <c r="F147" s="10">
        <v>55</v>
      </c>
      <c r="G147" s="10">
        <v>2</v>
      </c>
      <c r="H147" s="10">
        <v>1</v>
      </c>
      <c r="I147" s="10">
        <v>1</v>
      </c>
      <c r="K147" s="10">
        <v>0</v>
      </c>
      <c r="L147" s="10" t="b">
        <v>1</v>
      </c>
      <c r="M147" s="10" t="b">
        <v>1</v>
      </c>
      <c r="N147" s="10" t="b">
        <v>1</v>
      </c>
      <c r="O147" s="10" t="b">
        <v>0</v>
      </c>
      <c r="P147" s="10" t="b">
        <v>0</v>
      </c>
      <c r="Q147" s="10" t="b">
        <v>0</v>
      </c>
      <c r="R147" s="10" t="s">
        <v>1021</v>
      </c>
      <c r="S147" s="10" t="s">
        <v>1023</v>
      </c>
      <c r="T147" s="10" t="s">
        <v>1463</v>
      </c>
    </row>
    <row r="148" spans="1:20" ht="27" hidden="1">
      <c r="A148" s="13">
        <v>16</v>
      </c>
      <c r="B148" s="10" t="s">
        <v>1126</v>
      </c>
      <c r="D148" s="11">
        <v>44221</v>
      </c>
      <c r="E148" s="10">
        <v>1000</v>
      </c>
      <c r="F148" s="10">
        <v>70</v>
      </c>
      <c r="G148" s="10">
        <v>4</v>
      </c>
      <c r="H148" s="10">
        <v>1</v>
      </c>
      <c r="I148" s="10">
        <v>1</v>
      </c>
      <c r="K148" s="10">
        <v>0</v>
      </c>
      <c r="L148" s="10" t="b">
        <v>1</v>
      </c>
      <c r="M148" s="10" t="b">
        <v>1</v>
      </c>
      <c r="N148" s="10" t="b">
        <v>1</v>
      </c>
      <c r="O148" s="10" t="b">
        <v>1</v>
      </c>
      <c r="P148" s="10" t="b">
        <v>0</v>
      </c>
      <c r="Q148" s="10" t="b">
        <v>0</v>
      </c>
      <c r="R148" s="10" t="s">
        <v>1141</v>
      </c>
      <c r="S148" s="10" t="s">
        <v>1493</v>
      </c>
      <c r="T148" s="12" t="s">
        <v>1465</v>
      </c>
    </row>
    <row r="149" spans="1:20" ht="16.5" hidden="1">
      <c r="A149" s="13">
        <v>16</v>
      </c>
      <c r="B149" s="10" t="s">
        <v>1127</v>
      </c>
      <c r="D149" s="11">
        <v>44221</v>
      </c>
      <c r="E149" s="10">
        <v>2000</v>
      </c>
      <c r="F149" s="10">
        <v>60</v>
      </c>
      <c r="G149" s="10">
        <v>4</v>
      </c>
      <c r="H149" s="10">
        <v>1</v>
      </c>
      <c r="I149" s="10">
        <v>1</v>
      </c>
      <c r="K149" s="10">
        <v>0</v>
      </c>
      <c r="L149" s="10" t="b">
        <v>1</v>
      </c>
      <c r="M149" s="10" t="b">
        <v>1</v>
      </c>
      <c r="N149" s="10" t="b">
        <v>1</v>
      </c>
      <c r="O149" s="10" t="b">
        <v>1</v>
      </c>
      <c r="P149" s="10" t="b">
        <v>0</v>
      </c>
      <c r="Q149" s="10" t="b">
        <v>0</v>
      </c>
      <c r="R149" s="10" t="s">
        <v>1141</v>
      </c>
      <c r="S149" s="10" t="s">
        <v>1493</v>
      </c>
      <c r="T149" s="12" t="s">
        <v>1466</v>
      </c>
    </row>
    <row r="150" spans="1:20" ht="16.5" hidden="1">
      <c r="A150" s="13">
        <v>16</v>
      </c>
      <c r="B150" s="10" t="s">
        <v>1186</v>
      </c>
      <c r="D150" s="11">
        <v>44223</v>
      </c>
      <c r="E150" s="10">
        <v>3000</v>
      </c>
      <c r="F150" s="10">
        <v>90</v>
      </c>
      <c r="G150" s="10">
        <v>8</v>
      </c>
      <c r="H150" s="17">
        <v>2</v>
      </c>
      <c r="I150" s="10">
        <v>1</v>
      </c>
      <c r="K150" s="10">
        <v>0</v>
      </c>
      <c r="L150" s="10" t="b">
        <v>1</v>
      </c>
      <c r="M150" s="10" t="b">
        <v>1</v>
      </c>
      <c r="N150" s="10" t="b">
        <v>1</v>
      </c>
      <c r="O150" s="10" t="b">
        <v>0</v>
      </c>
      <c r="P150" s="10" t="b">
        <v>0</v>
      </c>
      <c r="Q150" s="10" t="b">
        <v>0</v>
      </c>
      <c r="R150" s="10" t="s">
        <v>1183</v>
      </c>
      <c r="S150" s="10" t="s">
        <v>1493</v>
      </c>
      <c r="T150" s="10" t="s">
        <v>1187</v>
      </c>
    </row>
    <row r="151" spans="1:20" ht="16.5" hidden="1">
      <c r="A151" s="13">
        <v>16</v>
      </c>
      <c r="B151" s="10" t="s">
        <v>1189</v>
      </c>
      <c r="D151" s="11">
        <v>44223</v>
      </c>
      <c r="E151" s="10">
        <v>12000</v>
      </c>
      <c r="F151" s="10">
        <v>50</v>
      </c>
      <c r="G151" s="10">
        <v>8</v>
      </c>
      <c r="H151" s="17">
        <v>2</v>
      </c>
      <c r="I151" s="10">
        <v>1</v>
      </c>
      <c r="K151" s="10">
        <v>0</v>
      </c>
      <c r="L151" s="10" t="b">
        <v>1</v>
      </c>
      <c r="M151" s="10" t="b">
        <v>1</v>
      </c>
      <c r="N151" s="10" t="b">
        <v>1</v>
      </c>
      <c r="O151" s="10" t="b">
        <v>0</v>
      </c>
      <c r="P151" s="10" t="b">
        <v>0</v>
      </c>
      <c r="Q151" s="10" t="b">
        <v>0</v>
      </c>
      <c r="R151" s="10" t="s">
        <v>1183</v>
      </c>
      <c r="S151" s="10" t="s">
        <v>1493</v>
      </c>
      <c r="T151" s="10" t="s">
        <v>1188</v>
      </c>
    </row>
    <row r="152" spans="1:20" ht="27" hidden="1">
      <c r="A152" s="13">
        <v>16</v>
      </c>
      <c r="B152" s="10" t="s">
        <v>726</v>
      </c>
      <c r="D152" s="11">
        <v>44223</v>
      </c>
      <c r="E152" s="10">
        <v>3900</v>
      </c>
      <c r="F152" s="10">
        <v>20</v>
      </c>
      <c r="G152" s="10">
        <v>0</v>
      </c>
      <c r="H152" s="10">
        <v>3</v>
      </c>
      <c r="I152" s="10">
        <v>1</v>
      </c>
      <c r="K152" s="10">
        <v>0</v>
      </c>
      <c r="L152" s="10" t="b">
        <v>1</v>
      </c>
      <c r="M152" s="10" t="b">
        <v>1</v>
      </c>
      <c r="N152" s="10" t="b">
        <v>1</v>
      </c>
      <c r="O152" s="10" t="b">
        <v>1</v>
      </c>
      <c r="P152" s="12" t="b">
        <v>0</v>
      </c>
      <c r="Q152" s="12" t="b">
        <v>0</v>
      </c>
      <c r="R152" s="12" t="s">
        <v>519</v>
      </c>
      <c r="S152" s="10" t="s">
        <v>1493</v>
      </c>
      <c r="T152" s="10" t="s">
        <v>753</v>
      </c>
    </row>
    <row r="153" spans="1:20" ht="16.5" hidden="1">
      <c r="A153" s="13">
        <v>16</v>
      </c>
      <c r="B153" s="10" t="s">
        <v>1209</v>
      </c>
      <c r="D153" s="11">
        <v>44223</v>
      </c>
      <c r="E153" s="10">
        <v>1500</v>
      </c>
      <c r="F153" s="10">
        <v>35</v>
      </c>
      <c r="G153" s="10">
        <v>0</v>
      </c>
      <c r="H153" s="10">
        <v>3</v>
      </c>
      <c r="I153" s="10">
        <v>1</v>
      </c>
      <c r="K153" s="10">
        <v>0</v>
      </c>
      <c r="L153" s="10" t="b">
        <v>1</v>
      </c>
      <c r="M153" s="10" t="b">
        <v>1</v>
      </c>
      <c r="N153" s="10" t="b">
        <v>1</v>
      </c>
      <c r="O153" s="10" t="b">
        <v>0</v>
      </c>
      <c r="P153" s="12" t="b">
        <v>0</v>
      </c>
      <c r="Q153" s="12" t="b">
        <v>0</v>
      </c>
      <c r="R153" s="10" t="s">
        <v>1210</v>
      </c>
      <c r="S153" s="10" t="s">
        <v>1493</v>
      </c>
      <c r="T153" s="10" t="s">
        <v>1493</v>
      </c>
    </row>
    <row r="154" spans="1:20" ht="27" hidden="1">
      <c r="A154" s="13">
        <v>16</v>
      </c>
      <c r="B154" s="10" t="s">
        <v>1126</v>
      </c>
      <c r="D154" s="11">
        <v>44225</v>
      </c>
      <c r="E154" s="10">
        <v>1000</v>
      </c>
      <c r="F154" s="10">
        <v>70</v>
      </c>
      <c r="G154" s="10">
        <v>5</v>
      </c>
      <c r="H154" s="10">
        <v>1</v>
      </c>
      <c r="I154" s="10">
        <v>1</v>
      </c>
      <c r="K154" s="10">
        <v>0</v>
      </c>
      <c r="L154" s="10" t="b">
        <v>1</v>
      </c>
      <c r="M154" s="10" t="b">
        <v>1</v>
      </c>
      <c r="N154" s="10" t="b">
        <v>1</v>
      </c>
      <c r="O154" s="10" t="b">
        <v>1</v>
      </c>
      <c r="P154" s="10" t="b">
        <v>0</v>
      </c>
      <c r="Q154" s="10" t="b">
        <v>0</v>
      </c>
      <c r="R154" s="10" t="s">
        <v>1141</v>
      </c>
      <c r="S154" s="10" t="s">
        <v>1214</v>
      </c>
      <c r="T154" s="12" t="s">
        <v>1213</v>
      </c>
    </row>
    <row r="155" spans="1:20" ht="27" hidden="1">
      <c r="A155" s="13">
        <v>16</v>
      </c>
      <c r="B155" s="10" t="s">
        <v>1216</v>
      </c>
      <c r="D155" s="11">
        <v>44226</v>
      </c>
      <c r="E155" s="10">
        <v>1000</v>
      </c>
      <c r="F155" s="10">
        <v>45</v>
      </c>
      <c r="G155" s="10">
        <v>0</v>
      </c>
      <c r="H155" s="10">
        <v>1</v>
      </c>
      <c r="I155" s="10">
        <v>1</v>
      </c>
      <c r="K155" s="10">
        <v>0</v>
      </c>
      <c r="L155" s="10" t="b">
        <v>1</v>
      </c>
      <c r="M155" s="10" t="b">
        <v>1</v>
      </c>
      <c r="N155" s="10" t="b">
        <v>1</v>
      </c>
      <c r="O155" s="10" t="b">
        <v>1</v>
      </c>
      <c r="P155" s="10" t="b">
        <v>0</v>
      </c>
      <c r="Q155" s="10" t="b">
        <v>0</v>
      </c>
      <c r="R155" s="10" t="s">
        <v>1217</v>
      </c>
      <c r="S155" s="10" t="s">
        <v>1493</v>
      </c>
      <c r="T155" s="12" t="s">
        <v>1467</v>
      </c>
    </row>
    <row r="156" spans="1:20" ht="16.5" hidden="1">
      <c r="A156" s="13">
        <v>16</v>
      </c>
      <c r="B156" s="10" t="s">
        <v>1221</v>
      </c>
      <c r="D156" s="11">
        <v>44226</v>
      </c>
      <c r="E156" s="10">
        <v>3000</v>
      </c>
      <c r="F156" s="10">
        <v>80</v>
      </c>
      <c r="G156" s="10">
        <v>0</v>
      </c>
      <c r="H156" s="10">
        <v>3</v>
      </c>
      <c r="I156" s="10">
        <v>1</v>
      </c>
      <c r="K156" s="10">
        <v>0</v>
      </c>
      <c r="L156" s="10" t="b">
        <v>1</v>
      </c>
      <c r="M156" s="10" t="b">
        <v>1</v>
      </c>
      <c r="N156" s="10" t="b">
        <v>1</v>
      </c>
      <c r="O156" s="10" t="b">
        <v>0</v>
      </c>
      <c r="P156" s="12" t="b">
        <v>0</v>
      </c>
      <c r="Q156" s="12" t="b">
        <v>0</v>
      </c>
      <c r="R156" s="10" t="s">
        <v>1493</v>
      </c>
      <c r="S156" s="10" t="s">
        <v>1222</v>
      </c>
      <c r="T156" s="10" t="s">
        <v>1223</v>
      </c>
    </row>
    <row r="157" spans="1:20" ht="27" hidden="1">
      <c r="A157" s="13">
        <v>16</v>
      </c>
      <c r="B157" s="10" t="s">
        <v>1218</v>
      </c>
      <c r="D157" s="11">
        <v>44228</v>
      </c>
      <c r="E157" s="10">
        <v>1000</v>
      </c>
      <c r="F157" s="12">
        <v>55</v>
      </c>
      <c r="G157" s="10">
        <v>5</v>
      </c>
      <c r="H157" s="10">
        <v>1</v>
      </c>
      <c r="I157" s="10">
        <v>1</v>
      </c>
      <c r="K157" s="10">
        <v>0</v>
      </c>
      <c r="L157" s="10" t="b">
        <v>1</v>
      </c>
      <c r="M157" s="10" t="b">
        <v>1</v>
      </c>
      <c r="N157" s="10" t="b">
        <v>1</v>
      </c>
      <c r="O157" s="10" t="b">
        <v>1</v>
      </c>
      <c r="P157" s="10" t="b">
        <v>0</v>
      </c>
      <c r="Q157" s="10" t="b">
        <v>0</v>
      </c>
      <c r="R157" s="10" t="s">
        <v>1219</v>
      </c>
      <c r="S157" s="10" t="s">
        <v>1493</v>
      </c>
      <c r="T157" s="12" t="s">
        <v>1220</v>
      </c>
    </row>
    <row r="158" spans="1:20" ht="27" hidden="1">
      <c r="A158" s="13">
        <v>16</v>
      </c>
      <c r="B158" s="10" t="s">
        <v>1225</v>
      </c>
      <c r="D158" s="11">
        <v>44228</v>
      </c>
      <c r="E158" s="10">
        <v>500</v>
      </c>
      <c r="F158" s="10">
        <v>50</v>
      </c>
      <c r="G158" s="10">
        <v>0</v>
      </c>
      <c r="H158" s="10">
        <v>1</v>
      </c>
      <c r="I158" s="10">
        <v>1</v>
      </c>
      <c r="K158" s="10">
        <v>0</v>
      </c>
      <c r="L158" s="10" t="b">
        <v>1</v>
      </c>
      <c r="M158" s="10" t="b">
        <v>1</v>
      </c>
      <c r="N158" s="10" t="b">
        <v>1</v>
      </c>
      <c r="O158" s="10" t="b">
        <v>1</v>
      </c>
      <c r="P158" s="10" t="b">
        <v>0</v>
      </c>
      <c r="Q158" s="10" t="b">
        <v>0</v>
      </c>
      <c r="R158" s="10" t="s">
        <v>1226</v>
      </c>
      <c r="S158" s="10" t="s">
        <v>1493</v>
      </c>
      <c r="T158" s="12" t="s">
        <v>1227</v>
      </c>
    </row>
    <row r="159" spans="1:20" ht="27" hidden="1">
      <c r="A159" s="13">
        <v>16</v>
      </c>
      <c r="B159" s="10" t="s">
        <v>718</v>
      </c>
      <c r="D159" s="11">
        <v>44229</v>
      </c>
      <c r="E159" s="10">
        <v>25000</v>
      </c>
      <c r="F159" s="10">
        <v>0</v>
      </c>
      <c r="G159" s="10">
        <v>0</v>
      </c>
      <c r="H159" s="10">
        <v>2</v>
      </c>
      <c r="I159" s="10">
        <v>1</v>
      </c>
      <c r="K159" s="10">
        <v>0</v>
      </c>
      <c r="L159" s="10" t="b">
        <v>1</v>
      </c>
      <c r="M159" s="10" t="b">
        <v>1</v>
      </c>
      <c r="N159" s="10" t="b">
        <v>1</v>
      </c>
      <c r="O159" s="10" t="b">
        <v>0</v>
      </c>
      <c r="P159" s="10" t="b">
        <v>0</v>
      </c>
      <c r="Q159" s="10" t="b">
        <v>0</v>
      </c>
      <c r="R159" s="10" t="s">
        <v>719</v>
      </c>
      <c r="S159" s="10" t="s">
        <v>1493</v>
      </c>
      <c r="T159" s="12" t="s">
        <v>1121</v>
      </c>
    </row>
    <row r="160" spans="1:20" ht="27" hidden="1">
      <c r="A160" s="13">
        <v>16</v>
      </c>
      <c r="B160" s="10" t="s">
        <v>718</v>
      </c>
      <c r="D160" s="11">
        <v>44229</v>
      </c>
      <c r="E160" s="10">
        <v>6000</v>
      </c>
      <c r="F160" s="10">
        <v>70</v>
      </c>
      <c r="G160" s="10">
        <v>0</v>
      </c>
      <c r="H160" s="10">
        <v>2</v>
      </c>
      <c r="I160" s="10">
        <v>1</v>
      </c>
      <c r="K160" s="10">
        <v>0</v>
      </c>
      <c r="L160" s="10" t="b">
        <v>1</v>
      </c>
      <c r="M160" s="10" t="b">
        <v>1</v>
      </c>
      <c r="N160" s="10" t="b">
        <v>1</v>
      </c>
      <c r="O160" s="10" t="b">
        <v>0</v>
      </c>
      <c r="P160" s="10" t="b">
        <v>0</v>
      </c>
      <c r="Q160" s="10" t="b">
        <v>0</v>
      </c>
      <c r="R160" s="10" t="s">
        <v>719</v>
      </c>
      <c r="S160" s="10" t="s">
        <v>1493</v>
      </c>
      <c r="T160" s="12" t="s">
        <v>1121</v>
      </c>
    </row>
    <row r="161" spans="1:20" ht="54" hidden="1">
      <c r="A161" s="13">
        <v>16</v>
      </c>
      <c r="B161" s="10" t="s">
        <v>1231</v>
      </c>
      <c r="D161" s="11">
        <v>44232</v>
      </c>
      <c r="E161" s="10">
        <v>10000</v>
      </c>
      <c r="F161" s="10">
        <v>80</v>
      </c>
      <c r="G161" s="10">
        <v>6</v>
      </c>
      <c r="H161" s="17">
        <v>2</v>
      </c>
      <c r="I161" s="10">
        <v>1</v>
      </c>
      <c r="K161" s="10">
        <v>0</v>
      </c>
      <c r="L161" s="10" t="b">
        <v>1</v>
      </c>
      <c r="M161" s="10" t="b">
        <v>1</v>
      </c>
      <c r="N161" s="10" t="b">
        <v>1</v>
      </c>
      <c r="O161" s="10" t="b">
        <v>0</v>
      </c>
      <c r="P161" s="10" t="b">
        <v>0</v>
      </c>
      <c r="Q161" s="10" t="b">
        <v>0</v>
      </c>
      <c r="R161" s="10" t="s">
        <v>1493</v>
      </c>
      <c r="S161" s="10" t="s">
        <v>1493</v>
      </c>
      <c r="T161" s="12" t="s">
        <v>1232</v>
      </c>
    </row>
    <row r="162" spans="1:20" ht="27" hidden="1">
      <c r="A162" s="13">
        <v>16</v>
      </c>
      <c r="B162" s="12" t="s">
        <v>1116</v>
      </c>
      <c r="C162" s="12"/>
      <c r="D162" s="11">
        <v>44244</v>
      </c>
      <c r="E162" s="10">
        <v>500</v>
      </c>
      <c r="F162" s="10">
        <v>35</v>
      </c>
      <c r="G162" s="10">
        <v>2.7</v>
      </c>
      <c r="H162" s="10">
        <v>1</v>
      </c>
      <c r="I162" s="10">
        <v>1</v>
      </c>
      <c r="K162" s="10">
        <v>0</v>
      </c>
      <c r="L162" s="10" t="b">
        <v>1</v>
      </c>
      <c r="M162" s="10" t="b">
        <v>1</v>
      </c>
      <c r="N162" s="10" t="b">
        <v>1</v>
      </c>
      <c r="O162" s="10" t="b">
        <v>1</v>
      </c>
      <c r="P162" s="10" t="b">
        <v>0</v>
      </c>
      <c r="Q162" s="10" t="b">
        <v>0</v>
      </c>
      <c r="R162" s="12" t="s">
        <v>935</v>
      </c>
      <c r="S162" s="10" t="s">
        <v>1493</v>
      </c>
      <c r="T162" s="12" t="s">
        <v>986</v>
      </c>
    </row>
    <row r="163" spans="1:20" ht="27" hidden="1">
      <c r="A163" s="13">
        <v>16</v>
      </c>
      <c r="B163" s="10" t="s">
        <v>1236</v>
      </c>
      <c r="D163" s="11">
        <v>44245</v>
      </c>
      <c r="E163" s="10">
        <v>8000</v>
      </c>
      <c r="F163" s="10">
        <v>30</v>
      </c>
      <c r="G163" s="10">
        <v>0</v>
      </c>
      <c r="H163" s="17">
        <v>2</v>
      </c>
      <c r="I163" s="10">
        <v>1</v>
      </c>
      <c r="K163" s="10">
        <v>0</v>
      </c>
      <c r="L163" s="10" t="b">
        <v>1</v>
      </c>
      <c r="M163" s="10" t="b">
        <v>1</v>
      </c>
      <c r="N163" s="10" t="b">
        <v>0</v>
      </c>
      <c r="O163" s="10" t="b">
        <v>0</v>
      </c>
      <c r="P163" s="10" t="b">
        <v>0</v>
      </c>
      <c r="Q163" s="10" t="b">
        <v>0</v>
      </c>
      <c r="R163" s="12" t="s">
        <v>1243</v>
      </c>
      <c r="S163" s="10" t="s">
        <v>1237</v>
      </c>
      <c r="T163" s="12" t="s">
        <v>1244</v>
      </c>
    </row>
    <row r="164" spans="1:20" ht="16.5" hidden="1">
      <c r="A164" s="13">
        <v>16</v>
      </c>
      <c r="B164" s="10" t="s">
        <v>1251</v>
      </c>
      <c r="D164" s="11">
        <v>44246</v>
      </c>
      <c r="E164" s="10">
        <v>500</v>
      </c>
      <c r="F164" s="10">
        <v>40</v>
      </c>
      <c r="G164" s="10">
        <v>0</v>
      </c>
      <c r="H164" s="17">
        <v>2</v>
      </c>
      <c r="I164" s="10">
        <v>1</v>
      </c>
      <c r="K164" s="10">
        <v>0</v>
      </c>
      <c r="L164" s="10" t="b">
        <v>1</v>
      </c>
      <c r="M164" s="10" t="b">
        <v>1</v>
      </c>
      <c r="N164" s="10" t="b">
        <v>1</v>
      </c>
      <c r="O164" s="10" t="b">
        <v>1</v>
      </c>
      <c r="P164" s="10" t="b">
        <v>0</v>
      </c>
      <c r="Q164" s="10" t="b">
        <v>0</v>
      </c>
      <c r="R164" s="10" t="s">
        <v>1252</v>
      </c>
      <c r="S164" s="10" t="s">
        <v>1493</v>
      </c>
      <c r="T164" s="10" t="s">
        <v>1493</v>
      </c>
    </row>
    <row r="165" spans="1:20" ht="16.5" hidden="1">
      <c r="A165" s="13">
        <v>16</v>
      </c>
      <c r="B165" s="10" t="s">
        <v>1257</v>
      </c>
      <c r="D165" s="11">
        <v>44246</v>
      </c>
      <c r="E165" s="10">
        <v>2000</v>
      </c>
      <c r="F165" s="10">
        <v>55</v>
      </c>
      <c r="G165" s="10">
        <v>0</v>
      </c>
      <c r="H165" s="17">
        <v>2</v>
      </c>
      <c r="I165" s="10">
        <v>1</v>
      </c>
      <c r="K165" s="10">
        <v>0</v>
      </c>
      <c r="L165" s="10" t="b">
        <v>1</v>
      </c>
      <c r="M165" s="10" t="b">
        <v>1</v>
      </c>
      <c r="N165" s="10" t="b">
        <v>1</v>
      </c>
      <c r="O165" s="10" t="b">
        <v>1</v>
      </c>
      <c r="P165" s="10" t="b">
        <v>0</v>
      </c>
      <c r="Q165" s="10" t="b">
        <v>0</v>
      </c>
      <c r="R165" s="10" t="s">
        <v>1258</v>
      </c>
      <c r="S165" s="10" t="s">
        <v>1493</v>
      </c>
      <c r="T165" s="10" t="s">
        <v>1256</v>
      </c>
    </row>
    <row r="166" spans="1:20" ht="16.5" hidden="1">
      <c r="A166" s="13">
        <v>16</v>
      </c>
      <c r="B166" s="10" t="s">
        <v>1254</v>
      </c>
      <c r="D166" s="11">
        <v>44246</v>
      </c>
      <c r="E166" s="10">
        <v>3000</v>
      </c>
      <c r="F166" s="10">
        <v>55</v>
      </c>
      <c r="G166" s="10">
        <v>0</v>
      </c>
      <c r="H166" s="17">
        <v>2</v>
      </c>
      <c r="I166" s="10">
        <v>1</v>
      </c>
      <c r="K166" s="10">
        <v>0</v>
      </c>
      <c r="L166" s="10" t="b">
        <v>1</v>
      </c>
      <c r="M166" s="10" t="b">
        <v>1</v>
      </c>
      <c r="N166" s="10" t="b">
        <v>1</v>
      </c>
      <c r="O166" s="10" t="b">
        <v>0</v>
      </c>
      <c r="P166" s="10" t="b">
        <v>0</v>
      </c>
      <c r="Q166" s="10" t="b">
        <v>0</v>
      </c>
      <c r="R166" s="10" t="s">
        <v>1258</v>
      </c>
      <c r="S166" s="10" t="s">
        <v>1255</v>
      </c>
      <c r="T166" s="10" t="s">
        <v>1253</v>
      </c>
    </row>
    <row r="167" spans="1:20" ht="16.5" hidden="1">
      <c r="A167" s="13">
        <v>16</v>
      </c>
      <c r="B167" s="10" t="s">
        <v>1168</v>
      </c>
      <c r="D167" s="11">
        <v>44247</v>
      </c>
      <c r="E167" s="10">
        <v>20000</v>
      </c>
      <c r="F167" s="10">
        <v>0</v>
      </c>
      <c r="G167" s="10">
        <v>0</v>
      </c>
      <c r="H167" s="17">
        <v>2</v>
      </c>
      <c r="I167" s="10">
        <v>1</v>
      </c>
      <c r="K167" s="10">
        <v>0</v>
      </c>
      <c r="L167" s="10" t="b">
        <v>1</v>
      </c>
      <c r="M167" s="10" t="b">
        <v>1</v>
      </c>
      <c r="N167" s="10" t="b">
        <v>1</v>
      </c>
      <c r="O167" s="10" t="b">
        <v>0</v>
      </c>
      <c r="P167" s="10" t="b">
        <v>0</v>
      </c>
      <c r="Q167" s="10" t="b">
        <v>0</v>
      </c>
      <c r="R167" s="10" t="s">
        <v>1169</v>
      </c>
      <c r="S167" s="10" t="s">
        <v>1493</v>
      </c>
      <c r="T167" s="10" t="s">
        <v>1493</v>
      </c>
    </row>
    <row r="168" spans="1:20" ht="16.5" hidden="1">
      <c r="A168" s="13">
        <v>16</v>
      </c>
      <c r="B168" s="10" t="s">
        <v>1266</v>
      </c>
      <c r="D168" s="11">
        <v>44247</v>
      </c>
      <c r="E168" s="10">
        <v>20000</v>
      </c>
      <c r="F168" s="10">
        <v>0</v>
      </c>
      <c r="G168" s="10">
        <v>0</v>
      </c>
      <c r="H168" s="17">
        <v>2</v>
      </c>
      <c r="I168" s="10">
        <v>1</v>
      </c>
      <c r="K168" s="10">
        <v>0</v>
      </c>
      <c r="L168" s="10" t="b">
        <v>1</v>
      </c>
      <c r="M168" s="10" t="b">
        <v>1</v>
      </c>
      <c r="N168" s="10" t="b">
        <v>1</v>
      </c>
      <c r="O168" s="10" t="b">
        <v>0</v>
      </c>
      <c r="P168" s="10" t="b">
        <v>0</v>
      </c>
      <c r="Q168" s="10" t="b">
        <v>0</v>
      </c>
      <c r="R168" s="10" t="s">
        <v>98</v>
      </c>
      <c r="S168" s="10" t="s">
        <v>1493</v>
      </c>
      <c r="T168" s="10" t="s">
        <v>1493</v>
      </c>
    </row>
    <row r="169" spans="1:20" ht="16.5" hidden="1">
      <c r="A169" s="13">
        <v>16</v>
      </c>
      <c r="B169" s="10" t="s">
        <v>1245</v>
      </c>
      <c r="D169" s="11">
        <v>44247</v>
      </c>
      <c r="E169" s="10">
        <v>16000</v>
      </c>
      <c r="F169" s="10">
        <v>0</v>
      </c>
      <c r="G169" s="10">
        <v>0</v>
      </c>
      <c r="H169" s="10">
        <v>2</v>
      </c>
      <c r="I169" s="10">
        <v>1</v>
      </c>
      <c r="K169" s="10">
        <v>0</v>
      </c>
      <c r="L169" s="10" t="b">
        <v>1</v>
      </c>
      <c r="M169" s="10" t="b">
        <v>1</v>
      </c>
      <c r="N169" s="10" t="b">
        <v>1</v>
      </c>
      <c r="O169" s="10" t="b">
        <v>1</v>
      </c>
      <c r="P169" s="10" t="b">
        <v>0</v>
      </c>
      <c r="Q169" s="10" t="b">
        <v>0</v>
      </c>
      <c r="R169" s="10" t="s">
        <v>1246</v>
      </c>
      <c r="S169" s="10" t="s">
        <v>1493</v>
      </c>
      <c r="T169" s="10" t="s">
        <v>1247</v>
      </c>
    </row>
    <row r="170" spans="1:20" ht="27" hidden="1">
      <c r="A170" s="13">
        <v>16</v>
      </c>
      <c r="B170" s="10" t="s">
        <v>1276</v>
      </c>
      <c r="D170" s="11">
        <v>44249</v>
      </c>
      <c r="E170" s="10">
        <v>5000</v>
      </c>
      <c r="F170" s="10">
        <v>60</v>
      </c>
      <c r="G170" s="10">
        <v>1</v>
      </c>
      <c r="H170" s="10">
        <v>3</v>
      </c>
      <c r="I170" s="10">
        <v>1</v>
      </c>
      <c r="K170" s="10">
        <v>0</v>
      </c>
      <c r="L170" s="10" t="b">
        <v>1</v>
      </c>
      <c r="M170" s="10" t="b">
        <v>1</v>
      </c>
      <c r="N170" s="10" t="b">
        <v>1</v>
      </c>
      <c r="O170" s="10" t="b">
        <v>0</v>
      </c>
      <c r="P170" s="12" t="b">
        <v>0</v>
      </c>
      <c r="Q170" s="12" t="b">
        <v>0</v>
      </c>
      <c r="R170" s="10" t="s">
        <v>1278</v>
      </c>
      <c r="S170" s="10" t="s">
        <v>1277</v>
      </c>
      <c r="T170" s="12" t="s">
        <v>1503</v>
      </c>
    </row>
    <row r="171" spans="1:20" ht="27" hidden="1">
      <c r="A171" s="13">
        <v>16</v>
      </c>
      <c r="B171" s="10" t="s">
        <v>1191</v>
      </c>
      <c r="D171" s="11">
        <v>44250</v>
      </c>
      <c r="E171" s="10">
        <v>18000</v>
      </c>
      <c r="F171" s="10">
        <v>0</v>
      </c>
      <c r="G171" s="10">
        <v>2</v>
      </c>
      <c r="H171" s="17">
        <v>2</v>
      </c>
      <c r="I171" s="10">
        <v>1</v>
      </c>
      <c r="K171" s="10">
        <v>0</v>
      </c>
      <c r="L171" s="10" t="b">
        <v>0</v>
      </c>
      <c r="M171" s="10" t="b">
        <v>1</v>
      </c>
      <c r="N171" s="10" t="b">
        <v>1</v>
      </c>
      <c r="O171" s="10" t="b">
        <v>1</v>
      </c>
      <c r="P171" s="10" t="b">
        <v>0</v>
      </c>
      <c r="Q171" s="10" t="b">
        <v>0</v>
      </c>
      <c r="R171" s="12" t="s">
        <v>1196</v>
      </c>
      <c r="S171" s="10" t="s">
        <v>1493</v>
      </c>
      <c r="T171" s="10" t="s">
        <v>1195</v>
      </c>
    </row>
    <row r="172" spans="1:20" ht="27" hidden="1">
      <c r="A172" s="13">
        <v>16</v>
      </c>
      <c r="B172" s="10" t="s">
        <v>1268</v>
      </c>
      <c r="D172" s="11">
        <v>44250</v>
      </c>
      <c r="E172" s="10">
        <v>32000</v>
      </c>
      <c r="F172" s="10">
        <v>0</v>
      </c>
      <c r="G172" s="10">
        <v>0</v>
      </c>
      <c r="H172" s="17">
        <v>2</v>
      </c>
      <c r="I172" s="10">
        <v>1</v>
      </c>
      <c r="K172" s="10">
        <v>0</v>
      </c>
      <c r="L172" s="10" t="b">
        <v>1</v>
      </c>
      <c r="M172" s="10" t="b">
        <v>1</v>
      </c>
      <c r="N172" s="10" t="b">
        <v>1</v>
      </c>
      <c r="O172" s="10" t="b">
        <v>1</v>
      </c>
      <c r="P172" s="10" t="b">
        <v>0</v>
      </c>
      <c r="Q172" s="10" t="b">
        <v>0</v>
      </c>
      <c r="R172" s="12" t="s">
        <v>1273</v>
      </c>
      <c r="S172" s="10" t="s">
        <v>1493</v>
      </c>
      <c r="T172" s="10" t="s">
        <v>1267</v>
      </c>
    </row>
    <row r="173" spans="1:20" ht="27" hidden="1">
      <c r="A173" s="13">
        <v>16</v>
      </c>
      <c r="B173" s="10" t="s">
        <v>1269</v>
      </c>
      <c r="D173" s="11">
        <v>44250</v>
      </c>
      <c r="E173" s="10">
        <v>32000</v>
      </c>
      <c r="F173" s="10">
        <v>0</v>
      </c>
      <c r="G173" s="10">
        <v>0</v>
      </c>
      <c r="H173" s="17">
        <v>2</v>
      </c>
      <c r="I173" s="10">
        <v>1</v>
      </c>
      <c r="K173" s="10">
        <v>0</v>
      </c>
      <c r="L173" s="10" t="b">
        <v>1</v>
      </c>
      <c r="M173" s="10" t="b">
        <v>1</v>
      </c>
      <c r="N173" s="10" t="b">
        <v>1</v>
      </c>
      <c r="O173" s="10" t="b">
        <v>1</v>
      </c>
      <c r="P173" s="10" t="b">
        <v>0</v>
      </c>
      <c r="Q173" s="10" t="b">
        <v>0</v>
      </c>
      <c r="R173" s="12" t="s">
        <v>1273</v>
      </c>
      <c r="S173" s="10" t="s">
        <v>1493</v>
      </c>
      <c r="T173" s="10" t="s">
        <v>1270</v>
      </c>
    </row>
    <row r="174" spans="1:20" ht="27" hidden="1">
      <c r="A174" s="13">
        <v>16</v>
      </c>
      <c r="B174" s="10" t="s">
        <v>1271</v>
      </c>
      <c r="D174" s="11">
        <v>44250</v>
      </c>
      <c r="E174" s="10">
        <v>32000</v>
      </c>
      <c r="F174" s="10">
        <v>0</v>
      </c>
      <c r="G174" s="10">
        <v>0</v>
      </c>
      <c r="H174" s="17">
        <v>2</v>
      </c>
      <c r="I174" s="10">
        <v>1</v>
      </c>
      <c r="K174" s="10">
        <v>0</v>
      </c>
      <c r="L174" s="10" t="b">
        <v>1</v>
      </c>
      <c r="M174" s="10" t="b">
        <v>1</v>
      </c>
      <c r="N174" s="10" t="b">
        <v>1</v>
      </c>
      <c r="O174" s="10" t="b">
        <v>1</v>
      </c>
      <c r="P174" s="10" t="b">
        <v>0</v>
      </c>
      <c r="Q174" s="10" t="b">
        <v>0</v>
      </c>
      <c r="R174" s="12" t="s">
        <v>1273</v>
      </c>
      <c r="S174" s="10" t="s">
        <v>1493</v>
      </c>
      <c r="T174" s="10" t="s">
        <v>1267</v>
      </c>
    </row>
    <row r="175" spans="1:20" ht="27" hidden="1">
      <c r="A175" s="13">
        <v>16</v>
      </c>
      <c r="B175" s="12" t="s">
        <v>1287</v>
      </c>
      <c r="C175" s="12"/>
      <c r="D175" s="11">
        <v>44253</v>
      </c>
      <c r="E175" s="10">
        <v>2000</v>
      </c>
      <c r="F175" s="10">
        <v>85</v>
      </c>
      <c r="G175" s="10">
        <v>8</v>
      </c>
      <c r="H175" s="10">
        <v>2</v>
      </c>
      <c r="I175" s="10">
        <v>1</v>
      </c>
      <c r="K175" s="10">
        <v>0</v>
      </c>
      <c r="L175" s="10" t="b">
        <v>1</v>
      </c>
      <c r="M175" s="10" t="b">
        <v>1</v>
      </c>
      <c r="N175" s="10" t="b">
        <v>1</v>
      </c>
      <c r="O175" s="10" t="b">
        <v>0</v>
      </c>
      <c r="P175" s="10" t="b">
        <v>0</v>
      </c>
      <c r="Q175" s="10" t="b">
        <v>0</v>
      </c>
      <c r="R175" s="10" t="s">
        <v>1183</v>
      </c>
      <c r="S175" s="10" t="s">
        <v>1493</v>
      </c>
      <c r="T175" s="12" t="s">
        <v>1286</v>
      </c>
    </row>
    <row r="176" spans="1:20" ht="27" hidden="1">
      <c r="A176" s="13">
        <v>16</v>
      </c>
      <c r="B176" s="10" t="s">
        <v>1228</v>
      </c>
      <c r="D176" s="11">
        <v>44253</v>
      </c>
      <c r="E176" s="10">
        <v>1000</v>
      </c>
      <c r="F176" s="10">
        <v>50</v>
      </c>
      <c r="G176" s="10">
        <v>0</v>
      </c>
      <c r="H176" s="10">
        <v>2</v>
      </c>
      <c r="I176" s="10">
        <v>1</v>
      </c>
      <c r="K176" s="10">
        <v>0</v>
      </c>
      <c r="L176" s="10" t="b">
        <v>0</v>
      </c>
      <c r="M176" s="10" t="b">
        <v>1</v>
      </c>
      <c r="N176" s="10" t="b">
        <v>1</v>
      </c>
      <c r="O176" s="10" t="b">
        <v>1</v>
      </c>
      <c r="P176" s="10" t="b">
        <v>0</v>
      </c>
      <c r="Q176" s="10" t="b">
        <v>0</v>
      </c>
      <c r="R176" s="12" t="s">
        <v>1229</v>
      </c>
      <c r="S176" s="10" t="s">
        <v>1493</v>
      </c>
      <c r="T176" s="10" t="s">
        <v>1504</v>
      </c>
    </row>
    <row r="177" spans="1:20" ht="27" hidden="1">
      <c r="A177" s="13">
        <v>16</v>
      </c>
      <c r="B177" s="10" t="s">
        <v>1294</v>
      </c>
      <c r="D177" s="11">
        <v>44257</v>
      </c>
      <c r="E177" s="10">
        <v>26000</v>
      </c>
      <c r="F177" s="10">
        <v>0</v>
      </c>
      <c r="G177" s="10">
        <v>6</v>
      </c>
      <c r="H177" s="17">
        <v>2</v>
      </c>
      <c r="I177" s="10">
        <v>1</v>
      </c>
      <c r="K177" s="10">
        <v>0</v>
      </c>
      <c r="L177" s="10" t="b">
        <v>1</v>
      </c>
      <c r="M177" s="10" t="b">
        <v>1</v>
      </c>
      <c r="N177" s="10" t="b">
        <v>1</v>
      </c>
      <c r="O177" s="10" t="b">
        <v>1</v>
      </c>
      <c r="P177" s="10" t="b">
        <v>0</v>
      </c>
      <c r="Q177" s="10" t="b">
        <v>0</v>
      </c>
      <c r="R177" s="12" t="s">
        <v>1163</v>
      </c>
      <c r="S177" s="10" t="s">
        <v>1493</v>
      </c>
      <c r="T177" s="10" t="s">
        <v>1326</v>
      </c>
    </row>
    <row r="178" spans="1:20" ht="16.5" hidden="1">
      <c r="A178" s="13">
        <v>16</v>
      </c>
      <c r="B178" s="10" t="s">
        <v>1295</v>
      </c>
      <c r="D178" s="11">
        <v>44258</v>
      </c>
      <c r="E178" s="10">
        <v>1000</v>
      </c>
      <c r="F178" s="10">
        <v>60</v>
      </c>
      <c r="G178" s="10">
        <v>1</v>
      </c>
      <c r="H178" s="17">
        <v>2</v>
      </c>
      <c r="I178" s="10">
        <v>1</v>
      </c>
      <c r="K178" s="10">
        <v>0</v>
      </c>
      <c r="L178" s="10" t="b">
        <v>0</v>
      </c>
      <c r="M178" s="10" t="b">
        <v>1</v>
      </c>
      <c r="N178" s="10" t="b">
        <v>1</v>
      </c>
      <c r="O178" s="10" t="b">
        <v>1</v>
      </c>
      <c r="P178" s="10" t="b">
        <v>0</v>
      </c>
      <c r="Q178" s="10" t="b">
        <v>0</v>
      </c>
      <c r="R178" s="10" t="s">
        <v>1297</v>
      </c>
      <c r="S178" s="10" t="s">
        <v>1493</v>
      </c>
      <c r="T178" s="10" t="s">
        <v>1296</v>
      </c>
    </row>
    <row r="179" spans="1:20" ht="27" hidden="1">
      <c r="A179" s="13">
        <v>16</v>
      </c>
      <c r="B179" s="12" t="s">
        <v>1300</v>
      </c>
      <c r="C179" s="12"/>
      <c r="D179" s="11">
        <v>44258</v>
      </c>
      <c r="E179" s="10">
        <v>20000</v>
      </c>
      <c r="F179" s="10">
        <v>0</v>
      </c>
      <c r="G179" s="10">
        <v>0</v>
      </c>
      <c r="H179" s="17">
        <v>2</v>
      </c>
      <c r="I179" s="10">
        <v>1</v>
      </c>
      <c r="K179" s="10">
        <v>0</v>
      </c>
      <c r="L179" s="10" t="b">
        <v>1</v>
      </c>
      <c r="M179" s="10" t="b">
        <v>1</v>
      </c>
      <c r="N179" s="10" t="b">
        <v>1</v>
      </c>
      <c r="O179" s="10" t="b">
        <v>0</v>
      </c>
      <c r="P179" s="10" t="b">
        <v>0</v>
      </c>
      <c r="Q179" s="10" t="b">
        <v>0</v>
      </c>
      <c r="R179" s="10" t="s">
        <v>1299</v>
      </c>
      <c r="S179" s="10" t="s">
        <v>1493</v>
      </c>
      <c r="T179" s="12" t="s">
        <v>1298</v>
      </c>
    </row>
    <row r="180" spans="1:20" ht="16.5" hidden="1">
      <c r="A180" s="13">
        <v>16</v>
      </c>
      <c r="B180" s="10" t="s">
        <v>1311</v>
      </c>
      <c r="D180" s="11">
        <v>44259</v>
      </c>
      <c r="E180" s="10">
        <v>8000</v>
      </c>
      <c r="F180" s="10">
        <v>55</v>
      </c>
      <c r="G180" s="10">
        <v>0</v>
      </c>
      <c r="H180" s="17">
        <v>2</v>
      </c>
      <c r="I180" s="10">
        <v>1</v>
      </c>
      <c r="K180" s="10">
        <v>50</v>
      </c>
      <c r="L180" s="10" t="b">
        <v>1</v>
      </c>
      <c r="M180" s="10" t="b">
        <v>1</v>
      </c>
      <c r="N180" s="10" t="b">
        <v>1</v>
      </c>
      <c r="O180" s="10" t="b">
        <v>0</v>
      </c>
      <c r="P180" s="10" t="b">
        <v>0</v>
      </c>
      <c r="Q180" s="10" t="b">
        <v>0</v>
      </c>
      <c r="R180" s="10" t="s">
        <v>1316</v>
      </c>
      <c r="S180" s="10" t="s">
        <v>1312</v>
      </c>
      <c r="T180" s="10" t="s">
        <v>1313</v>
      </c>
    </row>
    <row r="181" spans="1:20" ht="16.5" hidden="1">
      <c r="A181" s="13">
        <v>16</v>
      </c>
      <c r="B181" s="10" t="s">
        <v>1305</v>
      </c>
      <c r="D181" s="11">
        <v>44260</v>
      </c>
      <c r="E181" s="10">
        <v>500</v>
      </c>
      <c r="F181" s="10">
        <v>40</v>
      </c>
      <c r="G181" s="10">
        <v>0</v>
      </c>
      <c r="H181" s="17">
        <v>2</v>
      </c>
      <c r="I181" s="10">
        <v>1</v>
      </c>
      <c r="K181" s="10">
        <v>0</v>
      </c>
      <c r="L181" s="10" t="b">
        <v>1</v>
      </c>
      <c r="M181" s="10" t="b">
        <v>1</v>
      </c>
      <c r="N181" s="10" t="b">
        <v>1</v>
      </c>
      <c r="O181" s="10" t="b">
        <v>0</v>
      </c>
      <c r="P181" s="10" t="b">
        <v>0</v>
      </c>
      <c r="Q181" s="10" t="b">
        <v>0</v>
      </c>
      <c r="R181" s="10" t="s">
        <v>1307</v>
      </c>
      <c r="S181" s="10" t="s">
        <v>1493</v>
      </c>
      <c r="T181" s="10" t="s">
        <v>1306</v>
      </c>
    </row>
    <row r="182" spans="1:20" ht="27" hidden="1">
      <c r="A182" s="13">
        <v>16</v>
      </c>
      <c r="B182" s="10" t="s">
        <v>1239</v>
      </c>
      <c r="D182" s="11">
        <v>44263</v>
      </c>
      <c r="E182" s="10">
        <v>15000</v>
      </c>
      <c r="F182" s="10">
        <v>100</v>
      </c>
      <c r="G182" s="10">
        <v>0</v>
      </c>
      <c r="H182" s="10">
        <v>3</v>
      </c>
      <c r="I182" s="10">
        <v>2</v>
      </c>
      <c r="K182" s="10">
        <v>0</v>
      </c>
      <c r="L182" s="10" t="b">
        <v>1</v>
      </c>
      <c r="M182" s="10" t="b">
        <v>1</v>
      </c>
      <c r="N182" s="10" t="b">
        <v>1</v>
      </c>
      <c r="O182" s="10" t="b">
        <v>1</v>
      </c>
      <c r="P182" s="12" t="b">
        <v>0</v>
      </c>
      <c r="Q182" s="12" t="b">
        <v>0</v>
      </c>
      <c r="R182" s="12" t="s">
        <v>1240</v>
      </c>
      <c r="S182" s="10" t="s">
        <v>1493</v>
      </c>
      <c r="T182" s="10" t="s">
        <v>1238</v>
      </c>
    </row>
    <row r="183" spans="1:20" ht="16.5" hidden="1">
      <c r="A183" s="13">
        <v>16</v>
      </c>
      <c r="B183" s="10" t="s">
        <v>1301</v>
      </c>
      <c r="D183" s="11">
        <v>44264</v>
      </c>
      <c r="E183" s="10">
        <v>10000</v>
      </c>
      <c r="F183" s="10">
        <v>18</v>
      </c>
      <c r="G183" s="10">
        <v>5</v>
      </c>
      <c r="H183" s="10">
        <v>1</v>
      </c>
      <c r="I183" s="10">
        <v>1</v>
      </c>
      <c r="K183" s="10">
        <v>0</v>
      </c>
      <c r="L183" s="10" t="b">
        <v>1</v>
      </c>
      <c r="M183" s="10" t="b">
        <v>1</v>
      </c>
      <c r="N183" s="10" t="b">
        <v>1</v>
      </c>
      <c r="O183" s="10" t="b">
        <v>0</v>
      </c>
      <c r="P183" s="10" t="b">
        <v>0</v>
      </c>
      <c r="Q183" s="10" t="b">
        <v>0</v>
      </c>
      <c r="R183" s="10" t="s">
        <v>818</v>
      </c>
      <c r="S183" s="10" t="s">
        <v>1493</v>
      </c>
      <c r="T183" s="10" t="s">
        <v>1468</v>
      </c>
    </row>
    <row r="184" spans="1:20" ht="16.5" hidden="1">
      <c r="A184" s="13">
        <v>16</v>
      </c>
      <c r="B184" s="10" t="s">
        <v>1321</v>
      </c>
      <c r="D184" s="11">
        <v>44264</v>
      </c>
      <c r="E184" s="10">
        <v>5000</v>
      </c>
      <c r="F184" s="10">
        <v>50</v>
      </c>
      <c r="G184" s="10">
        <v>0</v>
      </c>
      <c r="H184" s="17">
        <v>2</v>
      </c>
      <c r="I184" s="10">
        <v>1</v>
      </c>
      <c r="K184" s="10">
        <v>0</v>
      </c>
      <c r="L184" s="10" t="b">
        <v>1</v>
      </c>
      <c r="M184" s="10" t="b">
        <v>1</v>
      </c>
      <c r="N184" s="10" t="b">
        <v>1</v>
      </c>
      <c r="O184" s="10" t="b">
        <v>0</v>
      </c>
      <c r="P184" s="10" t="b">
        <v>0</v>
      </c>
      <c r="Q184" s="10" t="b">
        <v>0</v>
      </c>
      <c r="R184" s="10" t="s">
        <v>1493</v>
      </c>
      <c r="S184" s="10" t="s">
        <v>1493</v>
      </c>
      <c r="T184" s="10" t="s">
        <v>1493</v>
      </c>
    </row>
    <row r="185" spans="1:20" ht="27" hidden="1">
      <c r="A185" s="13">
        <v>16</v>
      </c>
      <c r="B185" s="12" t="s">
        <v>857</v>
      </c>
      <c r="C185" s="12"/>
      <c r="D185" s="11">
        <v>44268</v>
      </c>
      <c r="E185" s="10">
        <v>7000</v>
      </c>
      <c r="F185" s="10">
        <v>0</v>
      </c>
      <c r="G185" s="10">
        <v>3</v>
      </c>
      <c r="H185" s="10">
        <v>1</v>
      </c>
      <c r="I185" s="10">
        <v>1</v>
      </c>
      <c r="K185" s="10">
        <v>0</v>
      </c>
      <c r="L185" s="10" t="b">
        <v>1</v>
      </c>
      <c r="M185" s="10" t="b">
        <v>1</v>
      </c>
      <c r="N185" s="10" t="b">
        <v>1</v>
      </c>
      <c r="O185" s="10" t="b">
        <v>0</v>
      </c>
      <c r="P185" s="10" t="b">
        <v>0</v>
      </c>
      <c r="Q185" s="10" t="b">
        <v>0</v>
      </c>
      <c r="R185" s="10" t="s">
        <v>868</v>
      </c>
      <c r="S185" s="10" t="s">
        <v>856</v>
      </c>
      <c r="T185" s="12" t="s">
        <v>1215</v>
      </c>
    </row>
    <row r="186" spans="1:20" ht="16.5" hidden="1">
      <c r="A186" s="13">
        <v>16</v>
      </c>
      <c r="B186" s="10" t="s">
        <v>1324</v>
      </c>
      <c r="D186" s="11">
        <v>44268</v>
      </c>
      <c r="E186" s="10">
        <v>8000</v>
      </c>
      <c r="F186" s="10">
        <v>65</v>
      </c>
      <c r="G186" s="10">
        <v>0</v>
      </c>
      <c r="H186" s="17">
        <v>2</v>
      </c>
      <c r="I186" s="10">
        <v>1</v>
      </c>
      <c r="K186" s="10">
        <v>0</v>
      </c>
      <c r="L186" s="10" t="b">
        <v>1</v>
      </c>
      <c r="M186" s="10" t="b">
        <v>1</v>
      </c>
      <c r="N186" s="10" t="b">
        <v>1</v>
      </c>
      <c r="O186" s="10" t="b">
        <v>0</v>
      </c>
      <c r="P186" s="10" t="b">
        <v>0</v>
      </c>
      <c r="Q186" s="10" t="b">
        <v>0</v>
      </c>
      <c r="R186" s="10" t="s">
        <v>1325</v>
      </c>
      <c r="S186" s="10" t="s">
        <v>1330</v>
      </c>
      <c r="T186" s="10" t="s">
        <v>1359</v>
      </c>
    </row>
    <row r="187" spans="1:20" ht="27" hidden="1">
      <c r="A187" s="13">
        <v>16</v>
      </c>
      <c r="B187" s="10" t="s">
        <v>1331</v>
      </c>
      <c r="D187" s="11">
        <v>44271</v>
      </c>
      <c r="E187" s="10">
        <v>1500</v>
      </c>
      <c r="F187" s="10">
        <v>45</v>
      </c>
      <c r="G187" s="10">
        <v>3</v>
      </c>
      <c r="H187" s="10">
        <v>1</v>
      </c>
      <c r="I187" s="10">
        <v>1</v>
      </c>
      <c r="K187" s="10">
        <v>23</v>
      </c>
      <c r="L187" s="10" t="b">
        <v>1</v>
      </c>
      <c r="M187" s="10" t="b">
        <v>0</v>
      </c>
      <c r="N187" s="10" t="b">
        <v>1</v>
      </c>
      <c r="O187" s="10" t="b">
        <v>0</v>
      </c>
      <c r="P187" s="10" t="b">
        <v>0</v>
      </c>
      <c r="Q187" s="10" t="b">
        <v>0</v>
      </c>
      <c r="R187" s="10" t="s">
        <v>1332</v>
      </c>
      <c r="S187" s="10" t="s">
        <v>1333</v>
      </c>
      <c r="T187" s="12" t="s">
        <v>1334</v>
      </c>
    </row>
    <row r="188" spans="1:20" ht="16.5" hidden="1">
      <c r="A188" s="13">
        <v>16</v>
      </c>
      <c r="B188" s="10" t="s">
        <v>1335</v>
      </c>
      <c r="D188" s="11">
        <v>44271</v>
      </c>
      <c r="E188" s="10">
        <v>1000</v>
      </c>
      <c r="F188" s="10">
        <v>55</v>
      </c>
      <c r="G188" s="10">
        <v>0</v>
      </c>
      <c r="H188" s="17">
        <v>2</v>
      </c>
      <c r="I188" s="10">
        <v>1</v>
      </c>
      <c r="K188" s="10">
        <v>35</v>
      </c>
      <c r="L188" s="10" t="b">
        <v>1</v>
      </c>
      <c r="M188" s="10" t="b">
        <v>0</v>
      </c>
      <c r="N188" s="10" t="b">
        <v>1</v>
      </c>
      <c r="O188" s="10" t="b">
        <v>1</v>
      </c>
      <c r="P188" s="10" t="b">
        <v>0</v>
      </c>
      <c r="Q188" s="10" t="b">
        <v>0</v>
      </c>
      <c r="R188" s="10" t="s">
        <v>1336</v>
      </c>
      <c r="S188" s="10" t="b">
        <v>0</v>
      </c>
      <c r="T188" s="10" t="s">
        <v>1337</v>
      </c>
    </row>
    <row r="189" spans="1:20" ht="27" hidden="1">
      <c r="A189" s="13">
        <v>16</v>
      </c>
      <c r="B189" s="12" t="s">
        <v>1250</v>
      </c>
      <c r="C189" s="12"/>
      <c r="D189" s="11">
        <v>44275</v>
      </c>
      <c r="E189" s="10">
        <v>4000</v>
      </c>
      <c r="F189" s="10">
        <v>60</v>
      </c>
      <c r="G189" s="10">
        <v>7</v>
      </c>
      <c r="H189" s="10">
        <v>1</v>
      </c>
      <c r="I189" s="10">
        <v>1</v>
      </c>
      <c r="K189" s="10">
        <v>0</v>
      </c>
      <c r="L189" s="10" t="b">
        <v>1</v>
      </c>
      <c r="M189" s="10" t="b">
        <v>1</v>
      </c>
      <c r="N189" s="10" t="b">
        <v>1</v>
      </c>
      <c r="O189" s="10" t="b">
        <v>1</v>
      </c>
      <c r="P189" s="10" t="b">
        <v>0</v>
      </c>
      <c r="Q189" s="10" t="b">
        <v>0</v>
      </c>
      <c r="R189" s="12" t="s">
        <v>1282</v>
      </c>
      <c r="S189" s="10" t="s">
        <v>1493</v>
      </c>
      <c r="T189" s="10" t="s">
        <v>1469</v>
      </c>
    </row>
    <row r="190" spans="1:20" ht="16.5" hidden="1">
      <c r="A190" s="13">
        <v>16</v>
      </c>
      <c r="B190" s="10" t="s">
        <v>1338</v>
      </c>
      <c r="D190" s="11">
        <v>44275</v>
      </c>
      <c r="E190" s="10">
        <v>5000</v>
      </c>
      <c r="F190" s="10">
        <v>50</v>
      </c>
      <c r="G190" s="10">
        <v>1</v>
      </c>
      <c r="H190" s="17">
        <v>2</v>
      </c>
      <c r="I190" s="10">
        <v>1</v>
      </c>
      <c r="K190" s="10">
        <v>0</v>
      </c>
      <c r="L190" s="10" t="b">
        <v>1</v>
      </c>
      <c r="M190" s="10" t="b">
        <v>1</v>
      </c>
      <c r="N190" s="10" t="b">
        <v>1</v>
      </c>
      <c r="O190" s="10" t="b">
        <v>1</v>
      </c>
      <c r="P190" s="10" t="b">
        <v>0</v>
      </c>
      <c r="Q190" s="10" t="b">
        <v>0</v>
      </c>
      <c r="R190" s="10" t="s">
        <v>1339</v>
      </c>
      <c r="S190" s="10" t="s">
        <v>1493</v>
      </c>
      <c r="T190" s="10" t="s">
        <v>1493</v>
      </c>
    </row>
    <row r="191" spans="1:20" ht="16.5" hidden="1">
      <c r="A191" s="13">
        <v>16</v>
      </c>
      <c r="B191" s="10" t="s">
        <v>1348</v>
      </c>
      <c r="D191" s="11">
        <v>44278</v>
      </c>
      <c r="E191" s="10">
        <v>1000</v>
      </c>
      <c r="F191" s="10">
        <v>45</v>
      </c>
      <c r="G191" s="10">
        <v>5</v>
      </c>
      <c r="H191" s="10">
        <v>1</v>
      </c>
      <c r="I191" s="10">
        <v>1</v>
      </c>
      <c r="K191" s="10">
        <v>20</v>
      </c>
      <c r="L191" s="10" t="b">
        <v>0</v>
      </c>
      <c r="M191" s="10" t="b">
        <v>0</v>
      </c>
      <c r="N191" s="10" t="b">
        <v>1</v>
      </c>
      <c r="O191" s="10" t="b">
        <v>0</v>
      </c>
      <c r="P191" s="10" t="b">
        <v>0</v>
      </c>
      <c r="Q191" s="10" t="b">
        <v>0</v>
      </c>
      <c r="R191" s="10" t="s">
        <v>1350</v>
      </c>
      <c r="S191" s="10" t="s">
        <v>93</v>
      </c>
      <c r="T191" s="10" t="s">
        <v>1349</v>
      </c>
    </row>
    <row r="192" spans="1:20" ht="16.5" hidden="1">
      <c r="A192" s="13">
        <v>16</v>
      </c>
      <c r="B192" s="10" t="s">
        <v>1356</v>
      </c>
      <c r="D192" s="11">
        <v>44281</v>
      </c>
      <c r="E192" s="10">
        <v>1000</v>
      </c>
      <c r="F192" s="10">
        <v>50</v>
      </c>
      <c r="G192" s="10">
        <v>6</v>
      </c>
      <c r="H192" s="10">
        <v>1</v>
      </c>
      <c r="I192" s="10">
        <v>1</v>
      </c>
      <c r="K192" s="10">
        <v>20</v>
      </c>
      <c r="L192" s="10" t="b">
        <v>0</v>
      </c>
      <c r="M192" s="10" t="b">
        <v>1</v>
      </c>
      <c r="N192" s="10" t="b">
        <v>0</v>
      </c>
      <c r="O192" s="10" t="b">
        <v>0</v>
      </c>
      <c r="P192" s="10" t="b">
        <v>0</v>
      </c>
      <c r="Q192" s="10" t="b">
        <v>0</v>
      </c>
      <c r="R192" s="10" t="s">
        <v>818</v>
      </c>
      <c r="S192" s="10" t="s">
        <v>93</v>
      </c>
      <c r="T192" s="10" t="s">
        <v>1405</v>
      </c>
    </row>
    <row r="193" spans="1:20" ht="27" hidden="1">
      <c r="A193" s="13">
        <v>16</v>
      </c>
      <c r="B193" s="10" t="s">
        <v>1363</v>
      </c>
      <c r="D193" s="11">
        <v>44281</v>
      </c>
      <c r="E193" s="10">
        <v>24000</v>
      </c>
      <c r="F193" s="10">
        <v>0</v>
      </c>
      <c r="G193" s="10">
        <v>0</v>
      </c>
      <c r="H193" s="17">
        <v>2</v>
      </c>
      <c r="I193" s="10">
        <v>1</v>
      </c>
      <c r="K193" s="10">
        <v>46.3</v>
      </c>
      <c r="L193" s="10" t="b">
        <v>1</v>
      </c>
      <c r="M193" s="10" t="b">
        <v>1</v>
      </c>
      <c r="N193" s="10" t="b">
        <v>1</v>
      </c>
      <c r="O193" s="10" t="b">
        <v>0</v>
      </c>
      <c r="P193" s="10" t="b">
        <v>0</v>
      </c>
      <c r="Q193" s="10" t="b">
        <v>0</v>
      </c>
      <c r="R193" s="12" t="s">
        <v>1364</v>
      </c>
      <c r="S193" s="10" t="s">
        <v>1493</v>
      </c>
      <c r="T193" s="10" t="s">
        <v>1365</v>
      </c>
    </row>
    <row r="194" spans="1:20" ht="27" hidden="1">
      <c r="A194" s="13">
        <v>16</v>
      </c>
      <c r="B194" s="10" t="s">
        <v>1370</v>
      </c>
      <c r="D194" s="11">
        <v>44282</v>
      </c>
      <c r="E194" s="10">
        <v>1000</v>
      </c>
      <c r="F194" s="10">
        <v>60</v>
      </c>
      <c r="G194" s="10">
        <v>6</v>
      </c>
      <c r="H194" s="10">
        <v>1</v>
      </c>
      <c r="I194" s="10">
        <v>1</v>
      </c>
      <c r="K194" s="10">
        <v>25</v>
      </c>
      <c r="L194" s="10" t="b">
        <v>0</v>
      </c>
      <c r="M194" s="10" t="b">
        <v>1</v>
      </c>
      <c r="N194" s="10" t="b">
        <v>0</v>
      </c>
      <c r="O194" s="10" t="b">
        <v>1</v>
      </c>
      <c r="P194" s="10" t="b">
        <v>0</v>
      </c>
      <c r="Q194" s="10" t="b">
        <v>0</v>
      </c>
      <c r="R194" s="12" t="s">
        <v>1362</v>
      </c>
      <c r="S194" s="10" t="s">
        <v>23</v>
      </c>
      <c r="T194" s="10" t="s">
        <v>1392</v>
      </c>
    </row>
    <row r="195" spans="1:20" ht="27" hidden="1">
      <c r="A195" s="13">
        <v>16</v>
      </c>
      <c r="B195" s="10" t="s">
        <v>1366</v>
      </c>
      <c r="D195" s="11">
        <v>44282</v>
      </c>
      <c r="E195" s="10">
        <v>22000</v>
      </c>
      <c r="F195" s="10">
        <v>30</v>
      </c>
      <c r="G195" s="10">
        <v>1</v>
      </c>
      <c r="H195" s="17">
        <v>2</v>
      </c>
      <c r="I195" s="10">
        <v>1</v>
      </c>
      <c r="K195" s="10">
        <v>0</v>
      </c>
      <c r="L195" s="10" t="b">
        <v>0</v>
      </c>
      <c r="M195" s="10" t="b">
        <v>1</v>
      </c>
      <c r="N195" s="10" t="b">
        <v>1</v>
      </c>
      <c r="O195" s="10" t="b">
        <v>1</v>
      </c>
      <c r="P195" s="10" t="b">
        <v>0</v>
      </c>
      <c r="Q195" s="10" t="b">
        <v>1</v>
      </c>
      <c r="R195" s="12" t="s">
        <v>1368</v>
      </c>
      <c r="S195" s="10" t="s">
        <v>1493</v>
      </c>
      <c r="T195" s="10" t="s">
        <v>1493</v>
      </c>
    </row>
    <row r="196" spans="1:20" ht="27" hidden="1">
      <c r="A196" s="13">
        <v>16</v>
      </c>
      <c r="B196" s="12" t="s">
        <v>1279</v>
      </c>
      <c r="C196" s="12"/>
      <c r="D196" s="11">
        <v>44285</v>
      </c>
      <c r="E196" s="10">
        <v>1000</v>
      </c>
      <c r="F196" s="10">
        <v>41</v>
      </c>
      <c r="G196" s="10">
        <v>4</v>
      </c>
      <c r="H196" s="10">
        <v>1</v>
      </c>
      <c r="I196" s="10">
        <v>1</v>
      </c>
      <c r="K196" s="10">
        <v>20</v>
      </c>
      <c r="L196" s="10" t="b">
        <v>0</v>
      </c>
      <c r="M196" s="10" t="b">
        <v>0</v>
      </c>
      <c r="N196" s="10" t="b">
        <v>1</v>
      </c>
      <c r="O196" s="10" t="b">
        <v>1</v>
      </c>
      <c r="P196" s="10" t="b">
        <v>0</v>
      </c>
      <c r="Q196" s="10" t="b">
        <v>1</v>
      </c>
      <c r="R196" s="12" t="s">
        <v>984</v>
      </c>
      <c r="S196" s="10" t="s">
        <v>23</v>
      </c>
      <c r="T196" s="12" t="s">
        <v>983</v>
      </c>
    </row>
    <row r="197" spans="1:20" ht="27" hidden="1">
      <c r="A197" s="13">
        <v>16</v>
      </c>
      <c r="B197" s="12" t="s">
        <v>1280</v>
      </c>
      <c r="C197" s="12"/>
      <c r="D197" s="11">
        <v>44285</v>
      </c>
      <c r="E197" s="10">
        <v>1000</v>
      </c>
      <c r="F197" s="10">
        <v>35</v>
      </c>
      <c r="G197" s="10">
        <v>4</v>
      </c>
      <c r="H197" s="10">
        <v>1</v>
      </c>
      <c r="I197" s="10">
        <v>1</v>
      </c>
      <c r="K197" s="10">
        <v>17</v>
      </c>
      <c r="L197" s="10" t="b">
        <v>0</v>
      </c>
      <c r="M197" s="10" t="b">
        <v>0</v>
      </c>
      <c r="N197" s="10" t="b">
        <v>1</v>
      </c>
      <c r="O197" s="10" t="b">
        <v>1</v>
      </c>
      <c r="P197" s="10" t="b">
        <v>0</v>
      </c>
      <c r="Q197" s="10" t="b">
        <v>1</v>
      </c>
      <c r="R197" s="12" t="s">
        <v>984</v>
      </c>
      <c r="S197" s="10" t="s">
        <v>23</v>
      </c>
      <c r="T197" s="12" t="s">
        <v>1055</v>
      </c>
    </row>
    <row r="198" spans="1:20" ht="40.5" hidden="1">
      <c r="A198" s="13">
        <v>16</v>
      </c>
      <c r="B198" s="10" t="s">
        <v>1234</v>
      </c>
      <c r="D198" s="11">
        <v>44286</v>
      </c>
      <c r="E198" s="10">
        <v>12000</v>
      </c>
      <c r="F198" s="10">
        <v>0</v>
      </c>
      <c r="G198" s="10">
        <v>0</v>
      </c>
      <c r="H198" s="17">
        <v>2</v>
      </c>
      <c r="I198" s="10">
        <v>1</v>
      </c>
      <c r="K198" s="10">
        <v>0</v>
      </c>
      <c r="L198" s="10" t="b">
        <v>1</v>
      </c>
      <c r="M198" s="10" t="b">
        <v>1</v>
      </c>
      <c r="N198" s="10" t="b">
        <v>1</v>
      </c>
      <c r="O198" s="10" t="b">
        <v>0</v>
      </c>
      <c r="P198" s="10" t="b">
        <v>0</v>
      </c>
      <c r="Q198" s="10" t="b">
        <v>0</v>
      </c>
      <c r="R198" s="12" t="s">
        <v>1403</v>
      </c>
      <c r="S198" s="10" t="s">
        <v>1235</v>
      </c>
      <c r="T198" s="10" t="s">
        <v>1272</v>
      </c>
    </row>
    <row r="199" spans="1:20" ht="27" hidden="1">
      <c r="A199" s="13">
        <v>16</v>
      </c>
      <c r="B199" s="10" t="s">
        <v>1380</v>
      </c>
      <c r="D199" s="11">
        <v>44287</v>
      </c>
      <c r="E199" s="10">
        <v>22000</v>
      </c>
      <c r="F199" s="10">
        <v>0</v>
      </c>
      <c r="G199" s="10">
        <v>6</v>
      </c>
      <c r="H199" s="10">
        <v>1</v>
      </c>
      <c r="I199" s="10">
        <v>1</v>
      </c>
      <c r="K199" s="10">
        <v>27</v>
      </c>
      <c r="L199" s="10" t="b">
        <v>1</v>
      </c>
      <c r="M199" s="10" t="b">
        <v>1</v>
      </c>
      <c r="N199" s="10" t="b">
        <v>1</v>
      </c>
      <c r="O199" s="10" t="b">
        <v>1</v>
      </c>
      <c r="P199" s="10" t="b">
        <v>0</v>
      </c>
      <c r="Q199" s="10" t="b">
        <v>0</v>
      </c>
      <c r="R199" s="12" t="s">
        <v>1379</v>
      </c>
      <c r="S199" s="10" t="s">
        <v>23</v>
      </c>
      <c r="T199" s="10" t="s">
        <v>1391</v>
      </c>
    </row>
    <row r="200" spans="1:20" ht="27" hidden="1">
      <c r="A200" s="13">
        <v>16</v>
      </c>
      <c r="B200" s="10" t="s">
        <v>1381</v>
      </c>
      <c r="D200" s="11">
        <v>44287</v>
      </c>
      <c r="E200" s="10">
        <v>33000</v>
      </c>
      <c r="F200" s="10">
        <v>0</v>
      </c>
      <c r="G200" s="10">
        <v>0</v>
      </c>
      <c r="H200" s="10">
        <v>2</v>
      </c>
      <c r="I200" s="10">
        <v>1</v>
      </c>
      <c r="K200" s="10">
        <v>0</v>
      </c>
      <c r="L200" s="10" t="b">
        <v>1</v>
      </c>
      <c r="M200" s="10" t="b">
        <v>1</v>
      </c>
      <c r="N200" s="10" t="b">
        <v>1</v>
      </c>
      <c r="O200" s="10" t="b">
        <v>1</v>
      </c>
      <c r="P200" s="10" t="b">
        <v>0</v>
      </c>
      <c r="Q200" s="10" t="b">
        <v>0</v>
      </c>
      <c r="R200" s="12" t="s">
        <v>1379</v>
      </c>
      <c r="S200" s="10" t="s">
        <v>1493</v>
      </c>
      <c r="T200" s="12" t="s">
        <v>1378</v>
      </c>
    </row>
    <row r="201" spans="1:20" ht="27" hidden="1">
      <c r="A201" s="13">
        <v>16</v>
      </c>
      <c r="B201" s="10" t="s">
        <v>1382</v>
      </c>
      <c r="D201" s="11">
        <v>44287</v>
      </c>
      <c r="E201" s="10">
        <v>33000</v>
      </c>
      <c r="F201" s="10">
        <v>0</v>
      </c>
      <c r="G201" s="10">
        <v>0</v>
      </c>
      <c r="H201" s="10">
        <v>2</v>
      </c>
      <c r="I201" s="10">
        <v>1</v>
      </c>
      <c r="K201" s="10">
        <v>0</v>
      </c>
      <c r="L201" s="10" t="b">
        <v>1</v>
      </c>
      <c r="M201" s="10" t="b">
        <v>1</v>
      </c>
      <c r="N201" s="10" t="b">
        <v>1</v>
      </c>
      <c r="O201" s="10" t="b">
        <v>1</v>
      </c>
      <c r="P201" s="10" t="b">
        <v>0</v>
      </c>
      <c r="Q201" s="10" t="b">
        <v>1</v>
      </c>
      <c r="R201" s="12" t="s">
        <v>1379</v>
      </c>
      <c r="S201" s="10" t="s">
        <v>1493</v>
      </c>
      <c r="T201" s="12" t="s">
        <v>1378</v>
      </c>
    </row>
    <row r="202" spans="1:20" ht="27" hidden="1">
      <c r="A202" s="13">
        <v>16</v>
      </c>
      <c r="B202" s="10" t="s">
        <v>1402</v>
      </c>
      <c r="D202" s="11">
        <v>44291</v>
      </c>
      <c r="E202" s="10">
        <v>500</v>
      </c>
      <c r="F202" s="10">
        <v>55</v>
      </c>
      <c r="G202" s="10">
        <v>2</v>
      </c>
      <c r="H202" s="17">
        <v>2</v>
      </c>
      <c r="I202" s="10">
        <v>1</v>
      </c>
      <c r="J202" s="38">
        <v>35520</v>
      </c>
      <c r="K202" s="10">
        <v>0</v>
      </c>
      <c r="L202" s="10" t="b">
        <v>1</v>
      </c>
      <c r="M202" s="10" t="b">
        <v>0</v>
      </c>
      <c r="N202" s="10" t="b">
        <v>1</v>
      </c>
      <c r="O202" s="10" t="b">
        <v>0</v>
      </c>
      <c r="P202" s="10" t="b">
        <v>0</v>
      </c>
      <c r="Q202" s="10" t="b">
        <v>0</v>
      </c>
      <c r="R202" s="10" t="s">
        <v>1396</v>
      </c>
      <c r="S202" s="10" t="s">
        <v>1397</v>
      </c>
      <c r="T202" s="12" t="s">
        <v>1398</v>
      </c>
    </row>
    <row r="203" spans="1:20" ht="27" hidden="1">
      <c r="A203" s="13">
        <v>16</v>
      </c>
      <c r="B203" s="10" t="s">
        <v>953</v>
      </c>
      <c r="D203" s="11">
        <v>44294</v>
      </c>
      <c r="E203" s="10">
        <v>31000</v>
      </c>
      <c r="F203" s="10">
        <v>0</v>
      </c>
      <c r="G203" s="10">
        <v>6</v>
      </c>
      <c r="H203" s="17">
        <v>2</v>
      </c>
      <c r="I203" s="10">
        <v>1</v>
      </c>
      <c r="J203" s="38">
        <v>44188</v>
      </c>
      <c r="K203" s="10">
        <v>0</v>
      </c>
      <c r="L203" s="10" t="b">
        <v>1</v>
      </c>
      <c r="M203" s="10" t="b">
        <v>1</v>
      </c>
      <c r="N203" s="10" t="b">
        <v>1</v>
      </c>
      <c r="O203" s="10" t="b">
        <v>1</v>
      </c>
      <c r="P203" s="10" t="b">
        <v>0</v>
      </c>
      <c r="Q203" s="10" t="b">
        <v>0</v>
      </c>
      <c r="R203" s="12" t="s">
        <v>1163</v>
      </c>
      <c r="S203" s="10" t="s">
        <v>1493</v>
      </c>
      <c r="T203" s="10" t="s">
        <v>955</v>
      </c>
    </row>
    <row r="204" spans="1:20" ht="16.5" hidden="1">
      <c r="A204" s="13">
        <v>16</v>
      </c>
      <c r="B204" s="47" t="s">
        <v>1399</v>
      </c>
      <c r="C204" s="47"/>
      <c r="D204" s="11">
        <v>44295</v>
      </c>
      <c r="E204" s="48">
        <v>2000</v>
      </c>
      <c r="F204" s="10">
        <v>50</v>
      </c>
      <c r="G204" s="10">
        <v>1</v>
      </c>
      <c r="H204" s="17">
        <v>2</v>
      </c>
      <c r="I204" s="10">
        <v>1</v>
      </c>
      <c r="K204" s="10">
        <v>0</v>
      </c>
      <c r="L204" s="10" t="b">
        <v>1</v>
      </c>
      <c r="M204" s="10" t="b">
        <v>0</v>
      </c>
      <c r="N204" s="10" t="b">
        <v>1</v>
      </c>
      <c r="O204" s="10" t="b">
        <v>0</v>
      </c>
      <c r="P204" s="10" t="b">
        <v>0</v>
      </c>
      <c r="Q204" s="10" t="b">
        <v>1</v>
      </c>
      <c r="R204" s="10" t="s">
        <v>1493</v>
      </c>
      <c r="S204" s="10" t="s">
        <v>1400</v>
      </c>
      <c r="T204" s="10" t="s">
        <v>1401</v>
      </c>
    </row>
    <row r="205" spans="1:20" ht="16.5" hidden="1">
      <c r="A205" s="13">
        <v>16</v>
      </c>
      <c r="B205" s="10" t="s">
        <v>1408</v>
      </c>
      <c r="D205" s="11">
        <v>44296</v>
      </c>
      <c r="E205" s="10">
        <v>8500</v>
      </c>
      <c r="F205" s="10">
        <v>0</v>
      </c>
      <c r="G205" s="10">
        <v>0</v>
      </c>
      <c r="H205" s="10">
        <v>1</v>
      </c>
      <c r="I205" s="10">
        <v>1</v>
      </c>
      <c r="J205" s="38">
        <v>41922</v>
      </c>
      <c r="K205" s="10">
        <v>20</v>
      </c>
      <c r="L205" s="10" t="b">
        <v>1</v>
      </c>
      <c r="M205" s="10" t="b">
        <v>0</v>
      </c>
      <c r="N205" s="10" t="b">
        <v>0</v>
      </c>
      <c r="O205" s="10" t="b">
        <v>1</v>
      </c>
      <c r="P205" s="10" t="b">
        <v>0</v>
      </c>
      <c r="Q205" s="10" t="b">
        <v>0</v>
      </c>
      <c r="R205" s="10" t="s">
        <v>1409</v>
      </c>
      <c r="S205" s="10" t="s">
        <v>23</v>
      </c>
      <c r="T205" s="10" t="s">
        <v>1505</v>
      </c>
    </row>
    <row r="206" spans="1:20" ht="16.5" hidden="1">
      <c r="A206" s="13">
        <v>16</v>
      </c>
      <c r="B206" s="10" t="s">
        <v>1415</v>
      </c>
      <c r="D206" s="11">
        <v>44297</v>
      </c>
      <c r="E206" s="10">
        <v>10000</v>
      </c>
      <c r="F206" s="10">
        <v>62</v>
      </c>
      <c r="G206" s="10">
        <v>8</v>
      </c>
      <c r="H206" s="10">
        <v>2</v>
      </c>
      <c r="I206" s="10">
        <v>1</v>
      </c>
      <c r="K206" s="10">
        <v>30</v>
      </c>
      <c r="L206" s="10" t="b">
        <v>1</v>
      </c>
      <c r="M206" s="10" t="b">
        <v>1</v>
      </c>
      <c r="N206" s="10" t="b">
        <v>1</v>
      </c>
      <c r="O206" s="10" t="b">
        <v>0</v>
      </c>
      <c r="P206" s="10" t="b">
        <v>0</v>
      </c>
      <c r="Q206" s="10" t="b">
        <v>1</v>
      </c>
      <c r="R206" s="10" t="s">
        <v>1183</v>
      </c>
      <c r="S206" s="10" t="s">
        <v>1493</v>
      </c>
      <c r="T206" s="10" t="s">
        <v>1416</v>
      </c>
    </row>
    <row r="207" spans="1:20" ht="16.5" hidden="1">
      <c r="A207" s="44">
        <v>16</v>
      </c>
      <c r="B207" s="42" t="s">
        <v>1418</v>
      </c>
      <c r="C207" s="42"/>
      <c r="D207" s="43">
        <v>44300</v>
      </c>
      <c r="E207" s="42">
        <v>500</v>
      </c>
      <c r="F207" s="42">
        <v>20</v>
      </c>
      <c r="G207" s="42">
        <v>0</v>
      </c>
      <c r="H207" s="42">
        <v>1</v>
      </c>
      <c r="I207" s="42">
        <v>1</v>
      </c>
      <c r="J207" s="49">
        <v>27759</v>
      </c>
      <c r="K207" s="42">
        <v>0</v>
      </c>
      <c r="L207" s="42" t="b">
        <v>1</v>
      </c>
      <c r="M207" s="42" t="b">
        <v>0</v>
      </c>
      <c r="N207" s="42" t="b">
        <v>1</v>
      </c>
      <c r="O207" s="42" t="b">
        <v>1</v>
      </c>
      <c r="P207" s="42" t="b">
        <v>0</v>
      </c>
      <c r="Q207" s="42" t="b">
        <v>0</v>
      </c>
      <c r="R207" s="42" t="s">
        <v>1420</v>
      </c>
      <c r="S207" s="42" t="s">
        <v>1493</v>
      </c>
      <c r="T207" s="42" t="s">
        <v>1419</v>
      </c>
    </row>
    <row r="208" spans="1:20" ht="27" hidden="1">
      <c r="A208" s="13">
        <v>16</v>
      </c>
      <c r="B208" s="12" t="s">
        <v>1421</v>
      </c>
      <c r="C208" s="12"/>
      <c r="D208" s="11">
        <v>44302</v>
      </c>
      <c r="E208" s="10">
        <v>1000</v>
      </c>
      <c r="F208" s="10">
        <v>53</v>
      </c>
      <c r="G208" s="10">
        <v>2</v>
      </c>
      <c r="H208" s="10">
        <v>1</v>
      </c>
      <c r="I208" s="10">
        <v>1</v>
      </c>
      <c r="K208" s="10">
        <v>0</v>
      </c>
      <c r="L208" s="10" t="b">
        <v>1</v>
      </c>
      <c r="M208" s="10" t="b">
        <v>0</v>
      </c>
      <c r="N208" s="10" t="b">
        <v>0</v>
      </c>
      <c r="O208" s="10" t="b">
        <v>0</v>
      </c>
      <c r="P208" s="10" t="b">
        <v>0</v>
      </c>
      <c r="Q208" s="10" t="b">
        <v>0</v>
      </c>
      <c r="R208" s="10" t="s">
        <v>1493</v>
      </c>
      <c r="S208" s="10" t="s">
        <v>1423</v>
      </c>
      <c r="T208" s="12" t="s">
        <v>1422</v>
      </c>
    </row>
    <row r="209" spans="1:20" ht="27" hidden="1">
      <c r="A209" s="13">
        <v>16</v>
      </c>
      <c r="B209" s="12" t="s">
        <v>1440</v>
      </c>
      <c r="C209" s="12"/>
      <c r="D209" s="11">
        <v>44315</v>
      </c>
      <c r="E209" s="10">
        <v>1000</v>
      </c>
      <c r="F209" s="10">
        <v>35</v>
      </c>
      <c r="G209" s="10">
        <v>4</v>
      </c>
      <c r="H209" s="10">
        <v>1</v>
      </c>
      <c r="I209" s="10">
        <v>1</v>
      </c>
      <c r="J209" s="38">
        <v>33596</v>
      </c>
      <c r="K209" s="10">
        <v>17</v>
      </c>
      <c r="L209" s="10" t="b">
        <v>0</v>
      </c>
      <c r="M209" s="10" t="b">
        <v>0</v>
      </c>
      <c r="N209" s="10" t="b">
        <v>1</v>
      </c>
      <c r="O209" s="10" t="b">
        <v>1</v>
      </c>
      <c r="P209" s="10" t="b">
        <v>0</v>
      </c>
      <c r="Q209" s="10" t="b">
        <v>1</v>
      </c>
      <c r="R209" s="12" t="s">
        <v>984</v>
      </c>
      <c r="S209" s="10" t="s">
        <v>23</v>
      </c>
      <c r="T209" s="12" t="s">
        <v>1055</v>
      </c>
    </row>
    <row r="210" spans="1:20" ht="27" hidden="1">
      <c r="A210" s="13">
        <v>16</v>
      </c>
      <c r="B210" s="10" t="s">
        <v>1441</v>
      </c>
      <c r="D210" s="11">
        <v>44316</v>
      </c>
      <c r="E210" s="10">
        <v>14000</v>
      </c>
      <c r="F210" s="10">
        <v>23</v>
      </c>
      <c r="G210" s="10">
        <v>5</v>
      </c>
      <c r="H210" s="17">
        <v>2</v>
      </c>
      <c r="I210" s="10">
        <v>1</v>
      </c>
      <c r="K210" s="10">
        <v>0</v>
      </c>
      <c r="L210" s="10" t="b">
        <v>1</v>
      </c>
      <c r="M210" s="10" t="b">
        <v>1</v>
      </c>
      <c r="N210" s="10" t="b">
        <v>1</v>
      </c>
      <c r="O210" s="10" t="b">
        <v>0</v>
      </c>
      <c r="P210" s="10" t="b">
        <v>0</v>
      </c>
      <c r="Q210" s="10" t="b">
        <v>0</v>
      </c>
      <c r="R210" s="10" t="s">
        <v>1442</v>
      </c>
      <c r="S210" s="10" t="s">
        <v>1443</v>
      </c>
      <c r="T210" s="12" t="s">
        <v>1506</v>
      </c>
    </row>
    <row r="211" spans="1:20" s="44" customFormat="1" ht="27" hidden="1">
      <c r="A211" s="13">
        <v>16</v>
      </c>
      <c r="B211" s="10" t="s">
        <v>1285</v>
      </c>
      <c r="C211" s="10"/>
      <c r="D211" s="11">
        <v>44321</v>
      </c>
      <c r="E211" s="48">
        <v>44000</v>
      </c>
      <c r="F211" s="10">
        <v>0</v>
      </c>
      <c r="G211" s="10">
        <v>0</v>
      </c>
      <c r="H211" s="10">
        <v>3</v>
      </c>
      <c r="I211" s="10">
        <v>2</v>
      </c>
      <c r="J211" s="10"/>
      <c r="K211" s="10">
        <v>0</v>
      </c>
      <c r="L211" s="10" t="b">
        <v>1</v>
      </c>
      <c r="M211" s="10" t="b">
        <v>1</v>
      </c>
      <c r="N211" s="10" t="b">
        <v>1</v>
      </c>
      <c r="O211" s="10" t="b">
        <v>0</v>
      </c>
      <c r="P211" s="10" t="b">
        <v>0</v>
      </c>
      <c r="Q211" s="10" t="b">
        <v>1</v>
      </c>
      <c r="R211" s="12" t="s">
        <v>1410</v>
      </c>
      <c r="S211" s="10" t="s">
        <v>1493</v>
      </c>
      <c r="T211" s="12" t="s">
        <v>1507</v>
      </c>
    </row>
    <row r="212" spans="1:20" ht="16.5" hidden="1">
      <c r="A212" s="13">
        <v>16</v>
      </c>
      <c r="B212" s="10" t="s">
        <v>1429</v>
      </c>
      <c r="D212" s="11">
        <v>44321</v>
      </c>
      <c r="E212" s="10">
        <v>500</v>
      </c>
      <c r="F212" s="10">
        <v>35</v>
      </c>
      <c r="G212" s="10">
        <v>0</v>
      </c>
      <c r="H212" s="10">
        <v>1</v>
      </c>
      <c r="I212" s="10">
        <v>1</v>
      </c>
      <c r="J212" s="38">
        <v>35425</v>
      </c>
      <c r="K212" s="10">
        <v>0</v>
      </c>
      <c r="L212" s="10" t="b">
        <v>1</v>
      </c>
      <c r="M212" s="10" t="b">
        <v>1</v>
      </c>
      <c r="N212" s="10" t="b">
        <v>1</v>
      </c>
      <c r="O212" s="10" t="b">
        <v>0</v>
      </c>
      <c r="P212" s="10" t="b">
        <v>0</v>
      </c>
      <c r="Q212" s="10" t="b">
        <v>0</v>
      </c>
      <c r="R212" s="10" t="s">
        <v>1430</v>
      </c>
      <c r="S212" s="10" t="s">
        <v>1493</v>
      </c>
      <c r="T212" s="10" t="s">
        <v>1431</v>
      </c>
    </row>
    <row r="213" spans="1:20" ht="16.5" hidden="1">
      <c r="B213" s="10" t="s">
        <v>1540</v>
      </c>
      <c r="D213" s="11">
        <v>44322</v>
      </c>
      <c r="E213" s="10">
        <v>4000</v>
      </c>
      <c r="F213" s="10">
        <v>40</v>
      </c>
      <c r="G213" s="10">
        <v>0</v>
      </c>
      <c r="H213" s="10">
        <v>2</v>
      </c>
      <c r="I213" s="10">
        <v>1</v>
      </c>
      <c r="J213" s="38">
        <v>34578</v>
      </c>
      <c r="K213" s="10">
        <v>38</v>
      </c>
      <c r="L213" s="10" t="b">
        <v>0</v>
      </c>
      <c r="M213" s="10" t="b">
        <v>0</v>
      </c>
      <c r="N213" s="10" t="b">
        <v>1</v>
      </c>
      <c r="O213" s="10" t="b">
        <v>0</v>
      </c>
      <c r="P213" s="10" t="b">
        <v>0</v>
      </c>
      <c r="Q213" s="10" t="b">
        <v>0</v>
      </c>
      <c r="R213" s="10" t="s">
        <v>1541</v>
      </c>
      <c r="S213" s="10" t="s">
        <v>1493</v>
      </c>
      <c r="T213" s="10" t="s">
        <v>1542</v>
      </c>
    </row>
    <row r="214" spans="1:20" ht="16.5" hidden="1">
      <c r="B214" s="10" t="s">
        <v>1563</v>
      </c>
      <c r="D214" s="11">
        <v>44326</v>
      </c>
      <c r="E214" s="10">
        <v>20000</v>
      </c>
      <c r="F214" s="10">
        <v>0</v>
      </c>
      <c r="G214" s="10">
        <v>0</v>
      </c>
      <c r="H214" s="10">
        <v>2</v>
      </c>
      <c r="I214" s="10">
        <v>1</v>
      </c>
      <c r="J214" s="38">
        <v>35457</v>
      </c>
      <c r="K214" s="10">
        <v>0</v>
      </c>
      <c r="L214" s="10" t="b">
        <v>0</v>
      </c>
      <c r="M214" s="10" t="b">
        <v>0</v>
      </c>
      <c r="N214" s="10" t="b">
        <v>1</v>
      </c>
      <c r="O214" s="10" t="b">
        <v>0</v>
      </c>
      <c r="P214" s="10" t="b">
        <v>0</v>
      </c>
      <c r="Q214" s="10" t="b">
        <v>0</v>
      </c>
      <c r="R214" s="10" t="s">
        <v>1564</v>
      </c>
      <c r="S214" s="10" t="s">
        <v>1565</v>
      </c>
      <c r="T214" s="10" t="s">
        <v>1565</v>
      </c>
    </row>
    <row r="215" spans="1:20" ht="16.5" hidden="1">
      <c r="A215" s="13">
        <v>16</v>
      </c>
      <c r="B215" s="10" t="s">
        <v>1444</v>
      </c>
      <c r="D215" s="11">
        <v>44326</v>
      </c>
      <c r="E215" s="10">
        <v>1000</v>
      </c>
      <c r="F215" s="10">
        <v>60</v>
      </c>
      <c r="G215" s="10">
        <v>6</v>
      </c>
      <c r="H215" s="10">
        <v>1</v>
      </c>
      <c r="I215" s="10">
        <v>1</v>
      </c>
      <c r="K215" s="10">
        <v>0</v>
      </c>
      <c r="L215" s="10" t="b">
        <v>1</v>
      </c>
      <c r="M215" s="10" t="b">
        <v>1</v>
      </c>
      <c r="N215" s="10" t="b">
        <v>1</v>
      </c>
      <c r="O215" s="10" t="b">
        <v>0</v>
      </c>
      <c r="P215" s="10" t="b">
        <v>0</v>
      </c>
      <c r="Q215" s="10" t="b">
        <v>1</v>
      </c>
      <c r="R215" s="10" t="s">
        <v>1493</v>
      </c>
      <c r="S215" s="10" t="s">
        <v>1445</v>
      </c>
      <c r="T215" s="10" t="s">
        <v>1417</v>
      </c>
    </row>
    <row r="216" spans="1:20" ht="27" hidden="1">
      <c r="A216" s="13">
        <v>16</v>
      </c>
      <c r="B216" s="10" t="s">
        <v>1554</v>
      </c>
      <c r="D216" s="11">
        <v>44326</v>
      </c>
      <c r="E216" s="10">
        <v>22000</v>
      </c>
      <c r="F216" s="10">
        <v>0</v>
      </c>
      <c r="G216" s="10">
        <v>0</v>
      </c>
      <c r="H216" s="10">
        <v>2</v>
      </c>
      <c r="I216" s="10">
        <v>1</v>
      </c>
      <c r="J216" s="38">
        <v>44271</v>
      </c>
      <c r="K216" s="10">
        <v>0</v>
      </c>
      <c r="L216" s="10" t="b">
        <v>1</v>
      </c>
      <c r="M216" s="10" t="b">
        <v>1</v>
      </c>
      <c r="N216" s="10" t="b">
        <v>1</v>
      </c>
      <c r="O216" s="10" t="b">
        <v>1</v>
      </c>
      <c r="P216" s="10" t="b">
        <v>0</v>
      </c>
      <c r="Q216" s="10" t="b">
        <v>0</v>
      </c>
      <c r="R216" s="12" t="s">
        <v>1379</v>
      </c>
      <c r="S216" s="10" t="s">
        <v>1493</v>
      </c>
      <c r="T216" s="12" t="s">
        <v>1555</v>
      </c>
    </row>
    <row r="217" spans="1:20" ht="27" hidden="1">
      <c r="B217" s="10" t="s">
        <v>1566</v>
      </c>
      <c r="D217" s="11">
        <v>44326</v>
      </c>
      <c r="E217" s="10">
        <v>44000</v>
      </c>
      <c r="F217" s="10">
        <v>0</v>
      </c>
      <c r="G217" s="10">
        <v>0</v>
      </c>
      <c r="H217" s="10">
        <v>3</v>
      </c>
      <c r="I217" s="10">
        <v>2</v>
      </c>
      <c r="J217" s="38">
        <v>44271</v>
      </c>
      <c r="K217" s="10">
        <v>0</v>
      </c>
      <c r="L217" s="10" t="b">
        <v>1</v>
      </c>
      <c r="M217" s="10" t="b">
        <v>1</v>
      </c>
      <c r="N217" s="10" t="b">
        <v>0</v>
      </c>
      <c r="O217" s="10" t="b">
        <v>1</v>
      </c>
      <c r="P217" s="10" t="b">
        <v>0</v>
      </c>
      <c r="Q217" s="10" t="b">
        <v>0</v>
      </c>
      <c r="R217" s="12" t="s">
        <v>1379</v>
      </c>
      <c r="S217" s="10" t="s">
        <v>1565</v>
      </c>
      <c r="T217" s="12" t="s">
        <v>1567</v>
      </c>
    </row>
    <row r="218" spans="1:20" ht="27" hidden="1">
      <c r="A218" s="13">
        <v>16</v>
      </c>
      <c r="B218" s="12" t="s">
        <v>1571</v>
      </c>
      <c r="C218" s="12"/>
      <c r="D218" s="11">
        <v>44327</v>
      </c>
      <c r="E218" s="10">
        <v>3000</v>
      </c>
      <c r="F218" s="10">
        <v>40</v>
      </c>
      <c r="G218" s="10">
        <v>2</v>
      </c>
      <c r="H218" s="10">
        <v>1</v>
      </c>
      <c r="I218" s="10">
        <v>1</v>
      </c>
      <c r="K218" s="10">
        <v>25</v>
      </c>
      <c r="L218" s="10" t="b">
        <v>1</v>
      </c>
      <c r="M218" s="10" t="b">
        <v>0</v>
      </c>
      <c r="N218" s="10" t="b">
        <v>0</v>
      </c>
      <c r="O218" s="10" t="b">
        <v>0</v>
      </c>
      <c r="P218" s="10" t="b">
        <v>0</v>
      </c>
      <c r="Q218" s="10" t="b">
        <v>0</v>
      </c>
      <c r="R218" s="10" t="s">
        <v>1021</v>
      </c>
      <c r="S218" s="10" t="s">
        <v>1572</v>
      </c>
      <c r="T218" s="10" t="s">
        <v>1573</v>
      </c>
    </row>
    <row r="219" spans="1:20" ht="27" hidden="1">
      <c r="A219" s="13">
        <v>16</v>
      </c>
      <c r="B219" s="10" t="s">
        <v>1558</v>
      </c>
      <c r="D219" s="11">
        <v>44333</v>
      </c>
      <c r="E219" s="10">
        <v>10000</v>
      </c>
      <c r="F219" s="10">
        <v>75</v>
      </c>
      <c r="G219" s="10">
        <v>2</v>
      </c>
      <c r="H219" s="10">
        <v>3</v>
      </c>
      <c r="I219" s="10">
        <v>1</v>
      </c>
      <c r="K219" s="10">
        <v>0</v>
      </c>
      <c r="L219" s="10" t="b">
        <v>1</v>
      </c>
      <c r="M219" s="10" t="b">
        <v>0</v>
      </c>
      <c r="N219" s="10" t="b">
        <v>1</v>
      </c>
      <c r="O219" s="10" t="b">
        <v>0</v>
      </c>
      <c r="P219" s="10" t="b">
        <v>0</v>
      </c>
      <c r="Q219" s="10" t="b">
        <v>1</v>
      </c>
      <c r="R219" s="10" t="s">
        <v>1425</v>
      </c>
      <c r="S219" s="10" t="s">
        <v>1493</v>
      </c>
      <c r="T219" s="12" t="s">
        <v>1426</v>
      </c>
    </row>
    <row r="220" spans="1:20" ht="16.5" hidden="1">
      <c r="B220" s="10" t="s">
        <v>1595</v>
      </c>
      <c r="D220" s="11">
        <v>44337</v>
      </c>
      <c r="E220" s="10">
        <v>500</v>
      </c>
      <c r="F220" s="10">
        <v>25</v>
      </c>
      <c r="G220" s="10">
        <v>0</v>
      </c>
      <c r="H220" s="10">
        <v>1</v>
      </c>
      <c r="I220" s="10">
        <v>1</v>
      </c>
      <c r="J220" s="38">
        <v>34181</v>
      </c>
      <c r="K220" s="10">
        <v>0</v>
      </c>
      <c r="L220" s="10" t="b">
        <v>0</v>
      </c>
      <c r="M220" s="10" t="b">
        <v>0</v>
      </c>
      <c r="N220" s="10" t="b">
        <v>0</v>
      </c>
      <c r="O220" s="10" t="b">
        <v>1</v>
      </c>
      <c r="P220" s="10" t="b">
        <v>0</v>
      </c>
      <c r="Q220" s="10" t="b">
        <v>0</v>
      </c>
      <c r="R220" s="10" t="s">
        <v>1596</v>
      </c>
      <c r="S220" s="10" t="s">
        <v>1597</v>
      </c>
      <c r="T220" s="10" t="s">
        <v>1598</v>
      </c>
    </row>
    <row r="221" spans="1:20" ht="16.5" hidden="1">
      <c r="B221" s="10" t="s">
        <v>1640</v>
      </c>
      <c r="D221" s="11">
        <v>44337</v>
      </c>
      <c r="E221" s="10">
        <v>52000</v>
      </c>
      <c r="F221" s="10">
        <v>0</v>
      </c>
      <c r="G221" s="10">
        <v>6</v>
      </c>
      <c r="H221" s="10">
        <v>3</v>
      </c>
      <c r="I221" s="10">
        <v>2</v>
      </c>
      <c r="J221" s="38">
        <v>44119</v>
      </c>
      <c r="K221" s="10">
        <v>0</v>
      </c>
      <c r="L221" s="10" t="b">
        <v>1</v>
      </c>
      <c r="M221" s="10" t="b">
        <v>1</v>
      </c>
      <c r="N221" s="10" t="b">
        <v>0</v>
      </c>
      <c r="O221" s="10" t="b">
        <v>0</v>
      </c>
      <c r="P221" s="10" t="b">
        <v>0</v>
      </c>
      <c r="Q221" s="10" t="b">
        <v>0</v>
      </c>
      <c r="R221" s="10" t="s">
        <v>1638</v>
      </c>
      <c r="S221" s="10" t="s">
        <v>1550</v>
      </c>
      <c r="T221" s="10" t="s">
        <v>1639</v>
      </c>
    </row>
    <row r="222" spans="1:20" ht="16.5" hidden="1">
      <c r="A222" s="13">
        <v>16</v>
      </c>
      <c r="B222" s="10" t="s">
        <v>1560</v>
      </c>
      <c r="D222" s="11">
        <v>44338</v>
      </c>
      <c r="E222" s="10">
        <v>23000</v>
      </c>
      <c r="F222" s="10">
        <v>0</v>
      </c>
      <c r="G222" s="10">
        <v>0</v>
      </c>
      <c r="H222" s="10">
        <v>1</v>
      </c>
      <c r="I222" s="10">
        <v>1</v>
      </c>
      <c r="J222" s="38">
        <v>44367</v>
      </c>
      <c r="K222" s="10">
        <v>0</v>
      </c>
      <c r="L222" s="10" t="b">
        <v>1</v>
      </c>
      <c r="M222" s="10" t="b">
        <v>1</v>
      </c>
      <c r="N222" s="10" t="b">
        <v>1</v>
      </c>
      <c r="O222" s="10" t="b">
        <v>1</v>
      </c>
      <c r="P222" s="10" t="b">
        <v>0</v>
      </c>
      <c r="Q222" s="10" t="b">
        <v>0</v>
      </c>
      <c r="R222" s="10" t="s">
        <v>1470</v>
      </c>
      <c r="S222" s="10" t="s">
        <v>1493</v>
      </c>
      <c r="T222" s="10" t="s">
        <v>1562</v>
      </c>
    </row>
    <row r="223" spans="1:20" ht="16.5" hidden="1">
      <c r="A223" s="13">
        <v>16</v>
      </c>
      <c r="B223" s="10" t="s">
        <v>1559</v>
      </c>
      <c r="D223" s="11">
        <v>44338</v>
      </c>
      <c r="E223" s="10">
        <v>27000</v>
      </c>
      <c r="F223" s="10">
        <v>0</v>
      </c>
      <c r="G223" s="10">
        <v>0</v>
      </c>
      <c r="H223" s="10">
        <v>1</v>
      </c>
      <c r="I223" s="10">
        <v>1</v>
      </c>
      <c r="K223" s="10">
        <v>0</v>
      </c>
      <c r="L223" s="10" t="b">
        <v>1</v>
      </c>
      <c r="M223" s="10" t="b">
        <v>1</v>
      </c>
      <c r="N223" s="10" t="b">
        <v>1</v>
      </c>
      <c r="O223" s="10" t="b">
        <v>1</v>
      </c>
      <c r="P223" s="10" t="b">
        <v>0</v>
      </c>
      <c r="Q223" s="10" t="b">
        <v>1</v>
      </c>
      <c r="R223" s="10" t="s">
        <v>1470</v>
      </c>
      <c r="S223" s="10" t="s">
        <v>1493</v>
      </c>
      <c r="T223" s="10" t="s">
        <v>1561</v>
      </c>
    </row>
    <row r="224" spans="1:20" ht="16.5" hidden="1">
      <c r="B224" s="10" t="s">
        <v>1667</v>
      </c>
      <c r="D224" s="11">
        <v>44340</v>
      </c>
      <c r="E224" s="10">
        <v>400</v>
      </c>
      <c r="F224" s="10">
        <v>25</v>
      </c>
      <c r="G224" s="10">
        <v>0</v>
      </c>
      <c r="H224" s="10">
        <v>1</v>
      </c>
      <c r="I224" s="10">
        <v>1</v>
      </c>
      <c r="J224" s="38">
        <v>35411</v>
      </c>
      <c r="K224" s="10">
        <v>0</v>
      </c>
      <c r="L224" s="10" t="b">
        <v>0</v>
      </c>
      <c r="M224" s="10" t="b">
        <v>0</v>
      </c>
      <c r="N224" s="10" t="b">
        <v>1</v>
      </c>
      <c r="O224" s="10" t="b">
        <v>0</v>
      </c>
      <c r="P224" s="10" t="b">
        <v>0</v>
      </c>
      <c r="Q224" s="10" t="b">
        <v>0</v>
      </c>
      <c r="R224" s="10" t="s">
        <v>1668</v>
      </c>
      <c r="S224" s="10" t="s">
        <v>1550</v>
      </c>
      <c r="T224" s="10" t="s">
        <v>1550</v>
      </c>
    </row>
    <row r="225" spans="1:20" ht="30" hidden="1" customHeight="1">
      <c r="B225" s="10" t="s">
        <v>1625</v>
      </c>
      <c r="D225" s="11">
        <v>44344</v>
      </c>
      <c r="E225" s="10">
        <v>22500</v>
      </c>
      <c r="F225" s="10">
        <v>0</v>
      </c>
      <c r="G225" s="10">
        <v>4</v>
      </c>
      <c r="H225" s="10">
        <v>2</v>
      </c>
      <c r="I225" s="10">
        <v>1</v>
      </c>
      <c r="K225" s="10">
        <v>40</v>
      </c>
      <c r="L225" s="10" t="b">
        <v>1</v>
      </c>
      <c r="M225" s="10" t="b">
        <v>1</v>
      </c>
      <c r="N225" s="10" t="b">
        <v>0</v>
      </c>
      <c r="O225" s="10" t="b">
        <v>0</v>
      </c>
      <c r="P225" s="10" t="b">
        <v>0</v>
      </c>
      <c r="Q225" s="10" t="b">
        <v>0</v>
      </c>
      <c r="R225" s="12" t="s">
        <v>1648</v>
      </c>
      <c r="S225" s="10" t="s">
        <v>1628</v>
      </c>
      <c r="T225" s="12" t="s">
        <v>1670</v>
      </c>
    </row>
    <row r="226" spans="1:20" ht="30" hidden="1" customHeight="1">
      <c r="B226" s="10" t="s">
        <v>1592</v>
      </c>
      <c r="D226" s="11">
        <v>44345</v>
      </c>
      <c r="E226" s="10">
        <v>30000</v>
      </c>
      <c r="F226" s="10">
        <v>0</v>
      </c>
      <c r="G226" s="10">
        <v>0</v>
      </c>
      <c r="H226" s="10">
        <v>2</v>
      </c>
      <c r="I226" s="10">
        <v>1</v>
      </c>
      <c r="K226" s="10">
        <v>50</v>
      </c>
      <c r="L226" s="10" t="b">
        <v>1</v>
      </c>
      <c r="M226" s="10" t="b">
        <v>0</v>
      </c>
      <c r="N226" s="10" t="b">
        <v>1</v>
      </c>
      <c r="O226" s="10" t="b">
        <v>0</v>
      </c>
      <c r="P226" s="10" t="b">
        <v>0</v>
      </c>
      <c r="Q226" s="10" t="b">
        <v>1</v>
      </c>
      <c r="R226" s="10" t="s">
        <v>1593</v>
      </c>
      <c r="S226" s="10" t="s">
        <v>1594</v>
      </c>
      <c r="T226" s="12" t="s">
        <v>1659</v>
      </c>
    </row>
    <row r="227" spans="1:20" ht="27" hidden="1">
      <c r="B227" s="10" t="s">
        <v>1675</v>
      </c>
      <c r="D227" s="11">
        <v>44347</v>
      </c>
      <c r="E227" s="10">
        <v>1000</v>
      </c>
      <c r="F227" s="10">
        <v>65</v>
      </c>
      <c r="G227" s="10">
        <v>1</v>
      </c>
      <c r="H227" s="10">
        <v>3</v>
      </c>
      <c r="I227" s="10">
        <v>1</v>
      </c>
      <c r="J227" s="38">
        <v>35747</v>
      </c>
      <c r="K227" s="10">
        <v>59</v>
      </c>
      <c r="L227" s="10" t="b">
        <v>0</v>
      </c>
      <c r="M227" s="10" t="b">
        <v>0</v>
      </c>
      <c r="N227" s="10" t="b">
        <v>1</v>
      </c>
      <c r="O227" s="10" t="b">
        <v>0</v>
      </c>
      <c r="P227" s="10" t="b">
        <v>0</v>
      </c>
      <c r="Q227" s="10" t="b">
        <v>0</v>
      </c>
      <c r="R227" s="10" t="s">
        <v>1676</v>
      </c>
      <c r="S227" s="10" t="s">
        <v>1677</v>
      </c>
      <c r="T227" s="12" t="s">
        <v>1678</v>
      </c>
    </row>
    <row r="228" spans="1:20" ht="30" hidden="1" customHeight="1">
      <c r="B228" s="10" t="s">
        <v>1621</v>
      </c>
      <c r="D228" s="11">
        <v>44347</v>
      </c>
      <c r="E228" s="10">
        <v>10000</v>
      </c>
      <c r="F228" s="10">
        <v>35</v>
      </c>
      <c r="G228" s="10">
        <v>3</v>
      </c>
      <c r="H228" s="10">
        <v>2</v>
      </c>
      <c r="I228" s="10">
        <v>1</v>
      </c>
      <c r="K228" s="10">
        <v>43</v>
      </c>
      <c r="L228" s="10" t="b">
        <v>1</v>
      </c>
      <c r="M228" s="10" t="b">
        <v>0</v>
      </c>
      <c r="N228" s="10" t="b">
        <v>1</v>
      </c>
      <c r="O228" s="10" t="b">
        <v>1</v>
      </c>
      <c r="P228" s="10" t="b">
        <v>0</v>
      </c>
      <c r="Q228" s="10" t="b">
        <v>1</v>
      </c>
      <c r="R228" s="12" t="s">
        <v>1662</v>
      </c>
      <c r="S228" s="10" t="s">
        <v>1679</v>
      </c>
      <c r="T228" s="12" t="s">
        <v>1624</v>
      </c>
    </row>
    <row r="229" spans="1:20" ht="30" hidden="1" customHeight="1">
      <c r="A229" s="13">
        <v>16</v>
      </c>
      <c r="B229" s="10" t="s">
        <v>1432</v>
      </c>
      <c r="D229" s="11">
        <v>44350</v>
      </c>
      <c r="E229" s="10">
        <v>10000</v>
      </c>
      <c r="F229" s="10">
        <v>0</v>
      </c>
      <c r="G229" s="10">
        <v>0</v>
      </c>
      <c r="H229" s="17">
        <v>2</v>
      </c>
      <c r="I229" s="10">
        <v>1</v>
      </c>
      <c r="K229" s="10">
        <v>38</v>
      </c>
      <c r="L229" s="10" t="b">
        <v>0</v>
      </c>
      <c r="M229" s="10" t="b">
        <v>0</v>
      </c>
      <c r="N229" s="10" t="b">
        <v>1</v>
      </c>
      <c r="O229" s="10" t="b">
        <v>0</v>
      </c>
      <c r="P229" s="10" t="b">
        <v>0</v>
      </c>
      <c r="Q229" s="10" t="b">
        <v>1</v>
      </c>
      <c r="R229" s="12" t="s">
        <v>1433</v>
      </c>
      <c r="S229" s="10" t="s">
        <v>1434</v>
      </c>
      <c r="T229" s="10" t="s">
        <v>1435</v>
      </c>
    </row>
    <row r="230" spans="1:20" ht="30" hidden="1" customHeight="1">
      <c r="B230" s="10" t="s">
        <v>1683</v>
      </c>
      <c r="D230" s="11">
        <v>44351</v>
      </c>
      <c r="E230" s="10">
        <v>1000</v>
      </c>
      <c r="F230" s="10">
        <v>50</v>
      </c>
      <c r="G230" s="10">
        <v>5</v>
      </c>
      <c r="H230" s="10">
        <v>1</v>
      </c>
      <c r="I230" s="10">
        <v>1</v>
      </c>
      <c r="J230" s="38">
        <v>40960</v>
      </c>
      <c r="K230" s="10">
        <v>19</v>
      </c>
      <c r="L230" s="10" t="b">
        <v>0</v>
      </c>
      <c r="M230" s="10" t="b">
        <v>0</v>
      </c>
      <c r="N230" s="10" t="b">
        <v>1</v>
      </c>
      <c r="O230" s="10" t="b">
        <v>1</v>
      </c>
      <c r="P230" s="10" t="b">
        <v>0</v>
      </c>
      <c r="Q230" s="10" t="b">
        <v>0</v>
      </c>
      <c r="R230" s="10" t="s">
        <v>1685</v>
      </c>
      <c r="S230" s="10" t="s">
        <v>1550</v>
      </c>
      <c r="T230" s="10" t="s">
        <v>1684</v>
      </c>
    </row>
    <row r="231" spans="1:20" ht="27" hidden="1">
      <c r="B231" s="10" t="s">
        <v>1622</v>
      </c>
      <c r="D231" s="11">
        <v>44351</v>
      </c>
      <c r="E231" s="10">
        <v>4000</v>
      </c>
      <c r="F231" s="10">
        <v>100</v>
      </c>
      <c r="G231" s="10">
        <v>3</v>
      </c>
      <c r="H231" s="10">
        <v>3</v>
      </c>
      <c r="I231" s="10">
        <v>1</v>
      </c>
      <c r="K231" s="10">
        <v>50</v>
      </c>
      <c r="L231" s="10" t="b">
        <v>1</v>
      </c>
      <c r="M231" s="10" t="b">
        <v>0</v>
      </c>
      <c r="N231" s="10" t="b">
        <v>1</v>
      </c>
      <c r="O231" s="10" t="b">
        <v>1</v>
      </c>
      <c r="P231" s="10" t="b">
        <v>0</v>
      </c>
      <c r="Q231" s="10" t="b">
        <v>1</v>
      </c>
      <c r="R231" s="12" t="s">
        <v>1662</v>
      </c>
      <c r="S231" s="10" t="s">
        <v>1623</v>
      </c>
      <c r="T231" s="12" t="s">
        <v>1624</v>
      </c>
    </row>
    <row r="232" spans="1:20" ht="30" hidden="1" customHeight="1">
      <c r="B232" s="10" t="s">
        <v>1686</v>
      </c>
      <c r="D232" s="11">
        <v>44356</v>
      </c>
      <c r="E232" s="10">
        <v>3000</v>
      </c>
      <c r="F232" s="10">
        <v>50</v>
      </c>
      <c r="G232" s="10">
        <v>0</v>
      </c>
      <c r="H232" s="10">
        <v>1</v>
      </c>
      <c r="I232" s="10">
        <v>1</v>
      </c>
      <c r="J232" s="38">
        <v>35396</v>
      </c>
      <c r="K232" s="10">
        <v>30</v>
      </c>
      <c r="L232" s="10" t="b">
        <v>1</v>
      </c>
      <c r="M232" s="10" t="b">
        <v>0</v>
      </c>
      <c r="N232" s="10" t="b">
        <v>1</v>
      </c>
      <c r="O232" s="10" t="b">
        <v>0</v>
      </c>
      <c r="P232" s="10" t="b">
        <v>0</v>
      </c>
      <c r="Q232" s="10" t="b">
        <v>1</v>
      </c>
      <c r="R232" s="10" t="s">
        <v>1500</v>
      </c>
      <c r="S232" s="12" t="s">
        <v>1687</v>
      </c>
      <c r="T232" s="12" t="s">
        <v>1688</v>
      </c>
    </row>
    <row r="233" spans="1:20" ht="16.5" hidden="1">
      <c r="B233" s="10" t="s">
        <v>1692</v>
      </c>
      <c r="D233" s="11">
        <v>44356</v>
      </c>
      <c r="E233" s="10">
        <v>1000</v>
      </c>
      <c r="F233" s="10">
        <v>55</v>
      </c>
      <c r="G233" s="10">
        <v>0</v>
      </c>
      <c r="H233" s="10">
        <v>1</v>
      </c>
      <c r="I233" s="10">
        <v>1</v>
      </c>
      <c r="J233" s="38">
        <v>35307</v>
      </c>
      <c r="K233" s="10">
        <v>26</v>
      </c>
      <c r="L233" s="10" t="b">
        <v>0</v>
      </c>
      <c r="M233" s="10" t="b">
        <v>0</v>
      </c>
      <c r="N233" s="10" t="b">
        <v>0</v>
      </c>
      <c r="O233" s="10" t="b">
        <v>0</v>
      </c>
      <c r="P233" s="10" t="b">
        <v>0</v>
      </c>
      <c r="Q233" s="10" t="b">
        <v>0</v>
      </c>
      <c r="R233" s="10" t="s">
        <v>1693</v>
      </c>
      <c r="S233" s="10" t="s">
        <v>1550</v>
      </c>
      <c r="T233" s="10" t="s">
        <v>1694</v>
      </c>
    </row>
    <row r="234" spans="1:20" ht="41.25" hidden="1" customHeight="1">
      <c r="A234" s="13">
        <v>16</v>
      </c>
      <c r="B234" s="12" t="s">
        <v>1695</v>
      </c>
      <c r="C234" s="12"/>
      <c r="D234" s="11">
        <v>44357</v>
      </c>
      <c r="E234" s="10">
        <v>300</v>
      </c>
      <c r="F234" s="10">
        <v>28</v>
      </c>
      <c r="G234" s="10">
        <v>0</v>
      </c>
      <c r="H234" s="17">
        <v>1</v>
      </c>
      <c r="I234" s="10">
        <v>1</v>
      </c>
      <c r="J234" s="38">
        <v>35096</v>
      </c>
      <c r="K234" s="10">
        <v>0</v>
      </c>
      <c r="L234" s="10" t="b">
        <v>1</v>
      </c>
      <c r="M234" s="10" t="b">
        <v>1</v>
      </c>
      <c r="N234" s="10" t="b">
        <v>1</v>
      </c>
      <c r="O234" s="10" t="b">
        <v>1</v>
      </c>
      <c r="P234" s="10" t="b">
        <v>0</v>
      </c>
      <c r="Q234" s="10" t="b">
        <v>0</v>
      </c>
      <c r="R234" s="10" t="s">
        <v>1177</v>
      </c>
      <c r="S234" s="10" t="s">
        <v>1493</v>
      </c>
      <c r="T234" s="10" t="s">
        <v>1696</v>
      </c>
    </row>
    <row r="235" spans="1:20" ht="27" hidden="1">
      <c r="A235" s="13">
        <v>16</v>
      </c>
      <c r="B235" s="12" t="s">
        <v>1698</v>
      </c>
      <c r="C235" s="12"/>
      <c r="D235" s="11">
        <v>44359</v>
      </c>
      <c r="E235" s="10">
        <v>1000</v>
      </c>
      <c r="F235" s="10">
        <v>43</v>
      </c>
      <c r="G235" s="10">
        <v>6</v>
      </c>
      <c r="H235" s="10">
        <v>1</v>
      </c>
      <c r="I235" s="10">
        <v>1</v>
      </c>
      <c r="J235" s="38">
        <v>40886</v>
      </c>
      <c r="K235" s="10">
        <v>17</v>
      </c>
      <c r="L235" s="10" t="b">
        <v>0</v>
      </c>
      <c r="M235" s="10" t="b">
        <v>1</v>
      </c>
      <c r="N235" s="10" t="b">
        <v>0</v>
      </c>
      <c r="O235" s="10" t="b">
        <v>0</v>
      </c>
      <c r="P235" s="10" t="b">
        <v>0</v>
      </c>
      <c r="Q235" s="10" t="b">
        <v>1</v>
      </c>
      <c r="R235" s="10" t="s">
        <v>1414</v>
      </c>
      <c r="S235" s="10" t="s">
        <v>1550</v>
      </c>
      <c r="T235" s="12" t="s">
        <v>1699</v>
      </c>
    </row>
    <row r="236" spans="1:20" ht="40.5" hidden="1">
      <c r="B236" s="10" t="s">
        <v>1721</v>
      </c>
      <c r="D236" s="11">
        <v>44362</v>
      </c>
      <c r="E236" s="10">
        <v>2000</v>
      </c>
      <c r="F236" s="10">
        <v>92</v>
      </c>
      <c r="G236" s="10">
        <v>8</v>
      </c>
      <c r="H236" s="10">
        <v>2</v>
      </c>
      <c r="I236" s="10">
        <v>1</v>
      </c>
      <c r="J236" s="38">
        <v>43458</v>
      </c>
      <c r="K236" s="10">
        <v>30</v>
      </c>
      <c r="L236" s="10" t="b">
        <v>1</v>
      </c>
      <c r="M236" s="10" t="b">
        <v>1</v>
      </c>
      <c r="N236" s="10" t="b">
        <v>0</v>
      </c>
      <c r="O236" s="10" t="b">
        <v>0</v>
      </c>
      <c r="P236" s="10" t="b">
        <v>0</v>
      </c>
      <c r="Q236" s="10" t="b">
        <v>1</v>
      </c>
      <c r="R236" s="10" t="s">
        <v>1183</v>
      </c>
      <c r="S236" s="10" t="s">
        <v>1550</v>
      </c>
      <c r="T236" s="12" t="s">
        <v>1722</v>
      </c>
    </row>
    <row r="237" spans="1:20" ht="40.5" hidden="1">
      <c r="A237" s="13">
        <v>16</v>
      </c>
      <c r="B237" s="10" t="s">
        <v>1190</v>
      </c>
      <c r="D237" s="11">
        <v>44362</v>
      </c>
      <c r="E237" s="10">
        <v>1000</v>
      </c>
      <c r="F237" s="10">
        <v>50</v>
      </c>
      <c r="G237" s="10">
        <v>5</v>
      </c>
      <c r="H237" s="10">
        <v>1</v>
      </c>
      <c r="I237" s="10">
        <v>1</v>
      </c>
      <c r="J237" s="38">
        <v>40814</v>
      </c>
      <c r="K237" s="10">
        <v>0</v>
      </c>
      <c r="L237" s="10" t="b">
        <v>1</v>
      </c>
      <c r="M237" s="10" t="b">
        <v>1</v>
      </c>
      <c r="N237" s="10" t="b">
        <v>1</v>
      </c>
      <c r="O237" s="10" t="b">
        <v>1</v>
      </c>
      <c r="P237" s="10" t="b">
        <v>0</v>
      </c>
      <c r="Q237" s="10" t="b">
        <v>1</v>
      </c>
      <c r="R237" s="10" t="s">
        <v>818</v>
      </c>
      <c r="S237" s="10" t="s">
        <v>1689</v>
      </c>
      <c r="T237" s="12" t="s">
        <v>1690</v>
      </c>
    </row>
    <row r="238" spans="1:20" ht="30" hidden="1" customHeight="1">
      <c r="B238" s="10" t="s">
        <v>1729</v>
      </c>
      <c r="D238" s="11">
        <v>44376</v>
      </c>
      <c r="E238" s="10">
        <v>30000</v>
      </c>
      <c r="F238" s="10">
        <v>0</v>
      </c>
      <c r="G238" s="10">
        <v>0</v>
      </c>
      <c r="H238" s="10">
        <v>3</v>
      </c>
      <c r="I238" s="10">
        <v>1</v>
      </c>
      <c r="L238" s="10" t="b">
        <v>1</v>
      </c>
      <c r="M238" s="10" t="b">
        <v>0</v>
      </c>
      <c r="N238" s="10" t="b">
        <v>1</v>
      </c>
      <c r="O238" s="10" t="b">
        <v>0</v>
      </c>
      <c r="P238" s="10" t="b">
        <v>0</v>
      </c>
      <c r="Q238" s="10" t="b">
        <v>1</v>
      </c>
      <c r="R238" s="10" t="s">
        <v>1730</v>
      </c>
      <c r="T238" s="10" t="s">
        <v>1744</v>
      </c>
    </row>
    <row r="239" spans="1:20" ht="30" hidden="1" customHeight="1">
      <c r="B239" s="10" t="s">
        <v>1745</v>
      </c>
      <c r="D239" s="11">
        <v>44384</v>
      </c>
      <c r="E239" s="10">
        <v>22000</v>
      </c>
      <c r="F239" s="10">
        <v>5</v>
      </c>
      <c r="G239" s="10">
        <v>15</v>
      </c>
      <c r="H239" s="10">
        <v>2</v>
      </c>
      <c r="I239" s="10">
        <v>1</v>
      </c>
      <c r="J239" s="10">
        <v>2017</v>
      </c>
      <c r="K239" s="10">
        <v>27</v>
      </c>
      <c r="L239" s="10" t="b">
        <v>1</v>
      </c>
      <c r="M239" s="10" t="b">
        <v>1</v>
      </c>
      <c r="N239" s="10" t="b">
        <v>1</v>
      </c>
      <c r="O239" s="10" t="b">
        <v>0</v>
      </c>
      <c r="P239" s="10" t="b">
        <v>0</v>
      </c>
      <c r="Q239" s="10" t="b">
        <v>1</v>
      </c>
      <c r="R239" s="10" t="s">
        <v>1183</v>
      </c>
      <c r="S239" s="10" t="s">
        <v>1550</v>
      </c>
      <c r="T239" s="10" t="s">
        <v>1746</v>
      </c>
    </row>
    <row r="240" spans="1:20" ht="30" hidden="1" customHeight="1">
      <c r="B240" s="10" t="s">
        <v>1749</v>
      </c>
      <c r="D240" s="11">
        <v>44394</v>
      </c>
      <c r="E240" s="10">
        <v>30000</v>
      </c>
      <c r="F240" s="10">
        <v>0</v>
      </c>
      <c r="G240" s="10">
        <v>5</v>
      </c>
      <c r="H240" s="10">
        <v>2</v>
      </c>
      <c r="I240" s="10">
        <v>1</v>
      </c>
      <c r="J240" s="38">
        <v>43223</v>
      </c>
      <c r="K240" s="10">
        <v>29.94</v>
      </c>
      <c r="L240" s="10" t="b">
        <v>0</v>
      </c>
      <c r="M240" s="10" t="b">
        <v>1</v>
      </c>
      <c r="N240" s="10" t="b">
        <v>1</v>
      </c>
      <c r="O240" s="10" t="b">
        <v>0</v>
      </c>
      <c r="P240" s="10" t="b">
        <v>0</v>
      </c>
      <c r="Q240" s="10" t="b">
        <v>1</v>
      </c>
      <c r="S240" s="12" t="s">
        <v>1750</v>
      </c>
      <c r="T240" s="10" t="s">
        <v>1751</v>
      </c>
    </row>
    <row r="241" spans="1:20" ht="27" hidden="1">
      <c r="A241" s="13">
        <v>16</v>
      </c>
      <c r="B241" s="12" t="s">
        <v>1473</v>
      </c>
      <c r="C241" s="12"/>
      <c r="D241" s="11">
        <v>44396</v>
      </c>
      <c r="E241" s="10">
        <v>2000</v>
      </c>
      <c r="F241" s="10">
        <v>50</v>
      </c>
      <c r="G241" s="10">
        <v>2</v>
      </c>
      <c r="H241" s="10">
        <v>1</v>
      </c>
      <c r="I241" s="10">
        <v>1</v>
      </c>
      <c r="J241" s="38">
        <v>38012</v>
      </c>
      <c r="K241" s="10">
        <v>25</v>
      </c>
      <c r="L241" s="10" t="b">
        <v>1</v>
      </c>
      <c r="M241" s="10" t="b">
        <v>0</v>
      </c>
      <c r="N241" s="10" t="b">
        <v>0</v>
      </c>
      <c r="O241" s="10" t="b">
        <v>1</v>
      </c>
      <c r="P241" s="10" t="b">
        <v>0</v>
      </c>
      <c r="Q241" s="10" t="b">
        <v>1</v>
      </c>
      <c r="R241" s="10" t="s">
        <v>1474</v>
      </c>
      <c r="S241" s="10" t="s">
        <v>1472</v>
      </c>
      <c r="T241" s="12" t="s">
        <v>1731</v>
      </c>
    </row>
    <row r="242" spans="1:20" ht="27" hidden="1">
      <c r="A242" s="13">
        <v>16</v>
      </c>
      <c r="B242" s="10" t="s">
        <v>685</v>
      </c>
      <c r="D242" s="11">
        <v>44399</v>
      </c>
      <c r="E242" s="10">
        <v>1000</v>
      </c>
      <c r="F242" s="10">
        <v>45</v>
      </c>
      <c r="G242" s="10">
        <v>0</v>
      </c>
      <c r="H242" s="17">
        <v>2</v>
      </c>
      <c r="I242" s="10">
        <v>1</v>
      </c>
      <c r="K242" s="10">
        <v>0</v>
      </c>
      <c r="L242" s="10" t="b">
        <v>1</v>
      </c>
      <c r="M242" s="10" t="b">
        <v>1</v>
      </c>
      <c r="N242" s="10" t="b">
        <v>1</v>
      </c>
      <c r="O242" s="10" t="b">
        <v>1</v>
      </c>
      <c r="P242" s="10" t="b">
        <v>0</v>
      </c>
      <c r="Q242" s="10" t="b">
        <v>0</v>
      </c>
      <c r="R242" s="12" t="s">
        <v>821</v>
      </c>
      <c r="S242" s="10" t="s">
        <v>1493</v>
      </c>
      <c r="T242" s="12" t="s">
        <v>820</v>
      </c>
    </row>
    <row r="243" spans="1:20" ht="30" hidden="1" customHeight="1">
      <c r="B243" s="40" t="s">
        <v>1765</v>
      </c>
      <c r="C243" s="40"/>
      <c r="D243" s="11">
        <v>44401</v>
      </c>
      <c r="E243" s="10">
        <v>1000</v>
      </c>
      <c r="F243" s="10">
        <v>80</v>
      </c>
      <c r="G243" s="10">
        <v>2</v>
      </c>
      <c r="H243" s="10">
        <v>2</v>
      </c>
      <c r="I243" s="10">
        <v>1</v>
      </c>
      <c r="J243" s="38">
        <v>35611</v>
      </c>
      <c r="L243" s="10" t="b">
        <v>1</v>
      </c>
      <c r="M243" s="10" t="b">
        <v>0</v>
      </c>
      <c r="N243" s="10" t="b">
        <v>0</v>
      </c>
      <c r="O243" s="10" t="b">
        <v>0</v>
      </c>
      <c r="P243" s="10" t="b">
        <v>0</v>
      </c>
      <c r="R243" s="10" t="s">
        <v>1766</v>
      </c>
      <c r="T243" s="12" t="s">
        <v>1767</v>
      </c>
    </row>
    <row r="244" spans="1:20" ht="16.5" hidden="1">
      <c r="B244" s="10" t="s">
        <v>1747</v>
      </c>
      <c r="D244" s="11">
        <v>44401</v>
      </c>
      <c r="E244" s="10">
        <v>1000</v>
      </c>
      <c r="F244" s="10">
        <v>50</v>
      </c>
      <c r="G244" s="10">
        <v>5</v>
      </c>
      <c r="H244" s="10">
        <v>1</v>
      </c>
      <c r="I244" s="10">
        <v>1</v>
      </c>
      <c r="L244" s="10" t="b">
        <v>0</v>
      </c>
      <c r="M244" s="10" t="b">
        <v>1</v>
      </c>
      <c r="N244" s="10" t="b">
        <v>1</v>
      </c>
      <c r="O244" s="10" t="b">
        <v>0</v>
      </c>
      <c r="P244" s="10" t="b">
        <v>0</v>
      </c>
      <c r="Q244" s="10" t="b">
        <v>1</v>
      </c>
      <c r="R244" s="10" t="s">
        <v>1748</v>
      </c>
      <c r="S244" s="10" t="s">
        <v>1757</v>
      </c>
      <c r="T244" s="10" t="s">
        <v>1768</v>
      </c>
    </row>
    <row r="245" spans="1:20" ht="16.5" hidden="1">
      <c r="B245" s="10" t="s">
        <v>1752</v>
      </c>
      <c r="D245" s="11">
        <v>44403</v>
      </c>
      <c r="E245" s="10">
        <v>35000</v>
      </c>
      <c r="F245" s="10">
        <v>0</v>
      </c>
      <c r="G245" s="10">
        <v>5</v>
      </c>
      <c r="L245" s="10" t="b">
        <v>1</v>
      </c>
      <c r="M245" s="10" t="b">
        <v>1</v>
      </c>
      <c r="N245" s="10" t="b">
        <v>0</v>
      </c>
      <c r="O245" s="10" t="b">
        <v>0</v>
      </c>
      <c r="P245" s="10" t="b">
        <v>0</v>
      </c>
      <c r="Q245" s="10" t="b">
        <v>1</v>
      </c>
      <c r="R245" s="10" t="s">
        <v>1756</v>
      </c>
      <c r="S245" s="10" t="s">
        <v>1753</v>
      </c>
      <c r="T245" s="10" t="s">
        <v>1754</v>
      </c>
    </row>
    <row r="246" spans="1:20" ht="30" hidden="1" customHeight="1">
      <c r="B246" s="10" t="s">
        <v>1776</v>
      </c>
      <c r="D246" s="11">
        <v>44403</v>
      </c>
      <c r="E246" s="10">
        <v>40000</v>
      </c>
      <c r="F246" s="10">
        <v>0</v>
      </c>
      <c r="G246" s="10">
        <v>5</v>
      </c>
      <c r="L246" s="10" t="b">
        <v>1</v>
      </c>
      <c r="M246" s="10" t="b">
        <v>1</v>
      </c>
      <c r="N246" s="10" t="b">
        <v>0</v>
      </c>
      <c r="O246" s="10" t="b">
        <v>0</v>
      </c>
      <c r="P246" s="10" t="b">
        <v>0</v>
      </c>
      <c r="Q246" s="10" t="b">
        <v>1</v>
      </c>
      <c r="R246" s="10" t="s">
        <v>1777</v>
      </c>
      <c r="T246" s="10" t="s">
        <v>1754</v>
      </c>
    </row>
    <row r="247" spans="1:20" ht="30" hidden="1" customHeight="1">
      <c r="B247" s="10" t="s">
        <v>1769</v>
      </c>
      <c r="D247" s="11">
        <v>44405</v>
      </c>
      <c r="E247" s="10">
        <v>3000</v>
      </c>
      <c r="F247" s="10">
        <v>50</v>
      </c>
      <c r="G247" s="10">
        <v>1.5</v>
      </c>
      <c r="H247" s="10">
        <v>2</v>
      </c>
      <c r="I247" s="10">
        <v>1</v>
      </c>
      <c r="J247" s="38">
        <v>35261</v>
      </c>
      <c r="L247" s="10" t="b">
        <v>1</v>
      </c>
      <c r="M247" s="10" t="b">
        <v>0</v>
      </c>
      <c r="N247" s="10" t="b">
        <v>1</v>
      </c>
      <c r="O247" s="10" t="b">
        <v>0</v>
      </c>
      <c r="P247" s="10" t="b">
        <v>0</v>
      </c>
      <c r="Q247" s="10" t="b">
        <v>1</v>
      </c>
      <c r="R247" s="10" t="s">
        <v>1773</v>
      </c>
      <c r="S247" s="10" t="s">
        <v>1770</v>
      </c>
      <c r="T247" s="12" t="s">
        <v>1772</v>
      </c>
    </row>
    <row r="248" spans="1:20" ht="30" hidden="1" customHeight="1">
      <c r="B248" s="10" t="s">
        <v>1790</v>
      </c>
      <c r="D248" s="11">
        <v>44406</v>
      </c>
      <c r="E248" s="10">
        <v>1000</v>
      </c>
      <c r="F248" s="10">
        <v>65</v>
      </c>
      <c r="G248" s="10">
        <v>6</v>
      </c>
      <c r="H248" s="10">
        <v>1.5</v>
      </c>
      <c r="I248" s="10">
        <v>1</v>
      </c>
      <c r="M248" s="10" t="b">
        <v>1</v>
      </c>
      <c r="O248" s="10" t="b">
        <v>1</v>
      </c>
      <c r="P248" s="10" t="b">
        <v>0</v>
      </c>
      <c r="Q248" s="10" t="b">
        <v>1</v>
      </c>
      <c r="R248" s="10" t="s">
        <v>1791</v>
      </c>
      <c r="S248" s="10" t="s">
        <v>1792</v>
      </c>
      <c r="T248" s="12" t="s">
        <v>1793</v>
      </c>
    </row>
    <row r="249" spans="1:20" ht="48.75" hidden="1" customHeight="1">
      <c r="B249" s="10" t="s">
        <v>1787</v>
      </c>
      <c r="D249" s="11">
        <v>44407</v>
      </c>
      <c r="E249" s="10">
        <v>10000</v>
      </c>
      <c r="F249" s="10">
        <v>20</v>
      </c>
      <c r="G249" s="10">
        <v>5</v>
      </c>
      <c r="H249" s="10">
        <v>1</v>
      </c>
      <c r="I249" s="10">
        <v>1</v>
      </c>
      <c r="L249" s="10" t="b">
        <v>0</v>
      </c>
      <c r="M249" s="10" t="b">
        <v>1</v>
      </c>
      <c r="N249" s="10" t="b">
        <v>1</v>
      </c>
      <c r="O249" s="10" t="b">
        <v>0</v>
      </c>
      <c r="P249" s="10" t="b">
        <v>0</v>
      </c>
      <c r="Q249" s="10" t="b">
        <v>1</v>
      </c>
      <c r="R249" s="10" t="s">
        <v>1748</v>
      </c>
      <c r="S249" s="10" t="s">
        <v>1757</v>
      </c>
      <c r="T249" s="12" t="s">
        <v>1788</v>
      </c>
    </row>
    <row r="250" spans="1:20" ht="30" hidden="1" customHeight="1">
      <c r="B250" s="10" t="s">
        <v>1802</v>
      </c>
      <c r="D250" s="11">
        <v>44410</v>
      </c>
      <c r="E250" s="10">
        <v>2000</v>
      </c>
      <c r="F250" s="10">
        <v>70</v>
      </c>
      <c r="G250" s="10">
        <v>6.5</v>
      </c>
      <c r="H250" s="10">
        <v>1.5</v>
      </c>
      <c r="I250" s="10">
        <v>1</v>
      </c>
      <c r="J250" s="38">
        <v>44071</v>
      </c>
      <c r="L250" s="10" t="b">
        <v>1</v>
      </c>
      <c r="M250" s="10" t="b">
        <v>1</v>
      </c>
      <c r="N250" s="10" t="b">
        <v>1</v>
      </c>
      <c r="O250" s="10" t="b">
        <v>0</v>
      </c>
      <c r="P250" s="10" t="b">
        <v>0</v>
      </c>
      <c r="Q250" s="10" t="b">
        <v>1</v>
      </c>
      <c r="R250" s="10" t="s">
        <v>1800</v>
      </c>
      <c r="S250" s="10" t="s">
        <v>1803</v>
      </c>
      <c r="T250" s="10" t="s">
        <v>1804</v>
      </c>
    </row>
    <row r="251" spans="1:20" ht="27" hidden="1">
      <c r="B251" s="10" t="s">
        <v>1763</v>
      </c>
      <c r="D251" s="11">
        <v>44412</v>
      </c>
      <c r="E251" s="10">
        <v>2000</v>
      </c>
      <c r="F251" s="10">
        <v>50</v>
      </c>
      <c r="G251" s="10">
        <v>2</v>
      </c>
      <c r="H251" s="10">
        <v>1.5</v>
      </c>
      <c r="I251" s="10">
        <v>1</v>
      </c>
      <c r="L251" s="10" t="b">
        <v>1</v>
      </c>
      <c r="M251" s="10" t="b">
        <v>0</v>
      </c>
      <c r="N251" s="10" t="b">
        <v>0</v>
      </c>
      <c r="O251" s="10" t="b">
        <v>1</v>
      </c>
      <c r="P251" s="10" t="b">
        <v>0</v>
      </c>
      <c r="Q251" s="10" t="b">
        <v>1</v>
      </c>
      <c r="R251" s="10" t="s">
        <v>1764</v>
      </c>
      <c r="S251" s="10" t="s">
        <v>1774</v>
      </c>
      <c r="T251" s="12" t="s">
        <v>1798</v>
      </c>
    </row>
    <row r="252" spans="1:20" ht="13.5" hidden="1" customHeight="1">
      <c r="B252" s="10" t="s">
        <v>1758</v>
      </c>
      <c r="D252" s="11">
        <v>44414</v>
      </c>
      <c r="E252" s="10">
        <v>26000</v>
      </c>
      <c r="F252" s="10">
        <v>0</v>
      </c>
      <c r="G252" s="10" t="s">
        <v>1762</v>
      </c>
      <c r="H252" s="10">
        <v>2</v>
      </c>
      <c r="I252" s="10">
        <v>1</v>
      </c>
      <c r="J252" s="38">
        <v>42684</v>
      </c>
      <c r="K252" s="10">
        <v>35</v>
      </c>
      <c r="L252" s="10" t="b">
        <v>1</v>
      </c>
      <c r="M252" s="10" t="b">
        <v>1</v>
      </c>
      <c r="N252" s="10" t="b">
        <v>1</v>
      </c>
      <c r="O252" s="10" t="b">
        <v>0</v>
      </c>
      <c r="P252" s="10" t="b">
        <v>0</v>
      </c>
      <c r="Q252" s="10" t="b">
        <v>1</v>
      </c>
      <c r="R252" s="10" t="s">
        <v>1760</v>
      </c>
      <c r="S252" s="10" t="s">
        <v>1759</v>
      </c>
      <c r="T252" s="12" t="s">
        <v>1761</v>
      </c>
    </row>
    <row r="253" spans="1:20" ht="16.5" hidden="1">
      <c r="B253" s="10" t="s">
        <v>1807</v>
      </c>
      <c r="D253" s="11">
        <v>44415</v>
      </c>
      <c r="E253" s="10">
        <v>1000</v>
      </c>
      <c r="F253" s="10">
        <v>70</v>
      </c>
      <c r="H253" s="10">
        <v>2</v>
      </c>
      <c r="I253" s="10">
        <v>1</v>
      </c>
      <c r="J253" s="38">
        <v>32504</v>
      </c>
      <c r="L253" s="10" t="b">
        <v>0</v>
      </c>
      <c r="M253" s="10" t="b">
        <v>0</v>
      </c>
      <c r="N253" s="10" t="b">
        <v>0</v>
      </c>
      <c r="O253" s="10" t="b">
        <v>0</v>
      </c>
      <c r="P253" s="10" t="b">
        <v>0</v>
      </c>
      <c r="Q253" s="10" t="b">
        <v>1</v>
      </c>
      <c r="R253" s="10" t="s">
        <v>1810</v>
      </c>
      <c r="S253" s="10" t="s">
        <v>1808</v>
      </c>
      <c r="T253" s="10" t="s">
        <v>1809</v>
      </c>
    </row>
    <row r="254" spans="1:20" ht="30" hidden="1" customHeight="1">
      <c r="A254" s="13">
        <v>16</v>
      </c>
      <c r="B254" s="12" t="s">
        <v>1813</v>
      </c>
      <c r="C254" s="12"/>
      <c r="D254" s="11">
        <v>44415</v>
      </c>
      <c r="E254" s="10">
        <v>1000</v>
      </c>
      <c r="F254" s="10">
        <v>43</v>
      </c>
      <c r="G254" s="10">
        <v>6</v>
      </c>
      <c r="H254" s="10">
        <v>1</v>
      </c>
      <c r="I254" s="10">
        <v>1</v>
      </c>
      <c r="J254" s="38">
        <v>40886</v>
      </c>
      <c r="K254" s="10">
        <v>17</v>
      </c>
      <c r="L254" s="10" t="b">
        <v>0</v>
      </c>
      <c r="M254" s="10" t="b">
        <v>1</v>
      </c>
      <c r="N254" s="10" t="b">
        <v>0</v>
      </c>
      <c r="O254" s="10" t="b">
        <v>1</v>
      </c>
      <c r="P254" s="10" t="b">
        <v>0</v>
      </c>
      <c r="Q254" s="10" t="b">
        <v>1</v>
      </c>
      <c r="R254" s="10" t="s">
        <v>1414</v>
      </c>
      <c r="S254" s="10" t="s">
        <v>1811</v>
      </c>
      <c r="T254" s="12" t="s">
        <v>1812</v>
      </c>
    </row>
    <row r="255" spans="1:20" ht="30" hidden="1" customHeight="1">
      <c r="B255" s="10" t="s">
        <v>1789</v>
      </c>
      <c r="D255" s="11">
        <v>44438</v>
      </c>
      <c r="E255" s="10">
        <v>1000</v>
      </c>
      <c r="F255" s="10">
        <v>50</v>
      </c>
      <c r="G255" s="10">
        <v>5</v>
      </c>
      <c r="H255" s="10">
        <v>1</v>
      </c>
      <c r="I255" s="10">
        <v>1</v>
      </c>
      <c r="J255" s="38">
        <v>40814</v>
      </c>
      <c r="K255" s="10">
        <v>0</v>
      </c>
      <c r="L255" s="10" t="b">
        <v>0</v>
      </c>
      <c r="M255" s="10" t="b">
        <v>0</v>
      </c>
      <c r="N255" s="10" t="b">
        <v>0</v>
      </c>
      <c r="O255" s="10" t="b">
        <v>0</v>
      </c>
      <c r="P255" s="10" t="b">
        <v>0</v>
      </c>
      <c r="Q255" s="10" t="b">
        <v>1</v>
      </c>
      <c r="R255" s="10" t="s">
        <v>1654</v>
      </c>
      <c r="S255" s="10" t="s">
        <v>1822</v>
      </c>
      <c r="T255" s="10" t="s">
        <v>1823</v>
      </c>
    </row>
    <row r="256" spans="1:20" ht="30" hidden="1" customHeight="1">
      <c r="A256" s="13">
        <v>16</v>
      </c>
      <c r="B256" s="10" t="s">
        <v>711</v>
      </c>
      <c r="D256" s="11">
        <v>44438</v>
      </c>
      <c r="E256" s="10">
        <v>1000</v>
      </c>
      <c r="F256" s="10">
        <v>50</v>
      </c>
      <c r="G256" s="10">
        <v>5</v>
      </c>
      <c r="H256" s="10">
        <v>1</v>
      </c>
      <c r="I256" s="10">
        <v>1</v>
      </c>
      <c r="J256" s="38">
        <v>41339</v>
      </c>
      <c r="K256" s="10">
        <v>20</v>
      </c>
      <c r="L256" s="10" t="b">
        <v>1</v>
      </c>
      <c r="M256" s="10" t="b">
        <v>0</v>
      </c>
      <c r="N256" s="10" t="b">
        <v>1</v>
      </c>
      <c r="O256" s="10" t="b">
        <v>1</v>
      </c>
      <c r="P256" s="10" t="b">
        <v>0</v>
      </c>
      <c r="Q256" s="10" t="b">
        <v>1</v>
      </c>
      <c r="R256" s="10" t="s">
        <v>818</v>
      </c>
      <c r="S256" s="10" t="s">
        <v>1371</v>
      </c>
      <c r="T256" s="12" t="s">
        <v>1439</v>
      </c>
    </row>
    <row r="257" spans="1:20" ht="30" hidden="1" customHeight="1">
      <c r="B257" s="10" t="s">
        <v>1816</v>
      </c>
      <c r="D257" s="11">
        <v>44440</v>
      </c>
      <c r="E257" s="10">
        <v>1000</v>
      </c>
      <c r="F257" s="10">
        <v>90</v>
      </c>
      <c r="G257" s="10">
        <v>5</v>
      </c>
      <c r="H257" s="10">
        <v>2</v>
      </c>
      <c r="I257" s="10">
        <v>1</v>
      </c>
      <c r="J257" s="38">
        <v>42290</v>
      </c>
      <c r="L257" s="10" t="b">
        <v>0</v>
      </c>
      <c r="M257" s="10" t="b">
        <v>1</v>
      </c>
      <c r="N257" s="10" t="b">
        <v>0</v>
      </c>
      <c r="O257" s="10" t="b">
        <v>1</v>
      </c>
      <c r="P257" s="10" t="b">
        <v>0</v>
      </c>
      <c r="Q257" s="10" t="b">
        <v>0</v>
      </c>
      <c r="R257" s="12" t="s">
        <v>1818</v>
      </c>
      <c r="S257" s="10" t="s">
        <v>1550</v>
      </c>
      <c r="T257" s="10" t="s">
        <v>1817</v>
      </c>
    </row>
    <row r="258" spans="1:20" ht="16.5" hidden="1">
      <c r="A258" s="13">
        <v>16</v>
      </c>
      <c r="B258" s="47" t="s">
        <v>1828</v>
      </c>
      <c r="C258" s="47"/>
      <c r="D258" s="11">
        <v>44440</v>
      </c>
      <c r="E258" s="48">
        <v>2000</v>
      </c>
      <c r="F258" s="10">
        <v>50</v>
      </c>
      <c r="G258" s="10">
        <v>1</v>
      </c>
      <c r="H258" s="17">
        <v>2</v>
      </c>
      <c r="I258" s="10">
        <v>1</v>
      </c>
      <c r="K258" s="10">
        <v>0</v>
      </c>
      <c r="L258" s="10" t="s">
        <v>93</v>
      </c>
      <c r="M258" s="10" t="b">
        <v>0</v>
      </c>
      <c r="N258" s="10" t="b">
        <v>1</v>
      </c>
      <c r="O258" s="10" t="b">
        <v>0</v>
      </c>
      <c r="P258" s="10" t="b">
        <v>0</v>
      </c>
      <c r="Q258" s="10" t="b">
        <v>1</v>
      </c>
      <c r="R258" s="10" t="s">
        <v>1829</v>
      </c>
      <c r="S258" s="10" t="s">
        <v>1830</v>
      </c>
      <c r="T258" s="10" t="s">
        <v>1831</v>
      </c>
    </row>
    <row r="259" spans="1:20" ht="30" hidden="1" customHeight="1">
      <c r="B259" s="10" t="s">
        <v>1834</v>
      </c>
      <c r="D259" s="11">
        <v>44441</v>
      </c>
      <c r="E259" s="10">
        <v>34000</v>
      </c>
      <c r="F259" s="10">
        <v>0</v>
      </c>
      <c r="G259" s="10">
        <v>3</v>
      </c>
      <c r="H259" s="10">
        <v>3</v>
      </c>
      <c r="I259" s="10">
        <v>2</v>
      </c>
      <c r="J259" s="38">
        <v>42452</v>
      </c>
      <c r="K259" s="10">
        <v>73.44</v>
      </c>
      <c r="L259" s="10" t="b">
        <v>1</v>
      </c>
      <c r="N259" s="10" t="b">
        <v>0</v>
      </c>
      <c r="P259" s="10" t="b">
        <v>0</v>
      </c>
      <c r="Q259" s="10" t="b">
        <v>1</v>
      </c>
      <c r="S259" s="12" t="s">
        <v>1835</v>
      </c>
      <c r="T259" s="10" t="s">
        <v>1836</v>
      </c>
    </row>
    <row r="260" spans="1:20" ht="30" hidden="1" customHeight="1">
      <c r="B260" s="10" t="s">
        <v>1837</v>
      </c>
      <c r="D260" s="11">
        <v>44441</v>
      </c>
      <c r="E260" s="10">
        <v>22000</v>
      </c>
      <c r="F260" s="10">
        <v>0</v>
      </c>
      <c r="G260" s="10">
        <v>3</v>
      </c>
      <c r="H260" s="10">
        <v>2</v>
      </c>
      <c r="I260" s="10">
        <v>1</v>
      </c>
      <c r="J260" s="10">
        <v>2012</v>
      </c>
      <c r="L260" s="10" t="b">
        <v>1</v>
      </c>
      <c r="M260" s="10" t="b">
        <v>0</v>
      </c>
      <c r="N260" s="10" t="b">
        <v>1</v>
      </c>
      <c r="O260" s="10" t="b">
        <v>0</v>
      </c>
      <c r="P260" s="10" t="b">
        <v>0</v>
      </c>
      <c r="Q260" s="10" t="b">
        <v>1</v>
      </c>
      <c r="R260" s="10" t="s">
        <v>1838</v>
      </c>
      <c r="S260" s="10" t="s">
        <v>1839</v>
      </c>
      <c r="T260" s="10" t="s">
        <v>1840</v>
      </c>
    </row>
    <row r="261" spans="1:20" ht="30" hidden="1" customHeight="1">
      <c r="B261" s="10" t="s">
        <v>1192</v>
      </c>
      <c r="D261" s="11">
        <v>44446</v>
      </c>
      <c r="E261" s="10">
        <v>44000</v>
      </c>
      <c r="F261" s="10">
        <v>0</v>
      </c>
      <c r="G261" s="10">
        <v>5</v>
      </c>
      <c r="H261" s="10">
        <v>3</v>
      </c>
      <c r="I261" s="10">
        <v>2</v>
      </c>
      <c r="J261" s="38"/>
      <c r="K261" s="10">
        <v>49.12</v>
      </c>
      <c r="L261" s="10" t="b">
        <v>1</v>
      </c>
      <c r="M261" s="10" t="b">
        <v>1</v>
      </c>
      <c r="N261" s="10" t="b">
        <v>1</v>
      </c>
      <c r="O261" s="10" t="b">
        <v>0</v>
      </c>
      <c r="P261" s="10" t="b">
        <v>0</v>
      </c>
      <c r="Q261" s="10" t="b">
        <v>1</v>
      </c>
      <c r="R261" s="10" t="s">
        <v>1193</v>
      </c>
      <c r="T261" s="10" t="s">
        <v>1827</v>
      </c>
    </row>
    <row r="262" spans="1:20" ht="30" hidden="1" customHeight="1">
      <c r="B262" s="10" t="s">
        <v>1853</v>
      </c>
      <c r="D262" s="11">
        <v>44454</v>
      </c>
      <c r="E262" s="10">
        <v>500</v>
      </c>
      <c r="F262" s="10">
        <v>40</v>
      </c>
      <c r="G262" s="10">
        <v>1</v>
      </c>
      <c r="H262" s="10">
        <v>1</v>
      </c>
      <c r="I262" s="10">
        <v>1</v>
      </c>
      <c r="L262" s="10" t="b">
        <v>1</v>
      </c>
      <c r="M262" s="10" t="b">
        <v>0</v>
      </c>
      <c r="N262" s="10" t="b">
        <v>0</v>
      </c>
      <c r="O262" s="10" t="b">
        <v>0</v>
      </c>
      <c r="P262" s="10" t="b">
        <v>0</v>
      </c>
      <c r="Q262" s="10" t="b">
        <v>0</v>
      </c>
      <c r="R262" s="10" t="s">
        <v>1854</v>
      </c>
      <c r="T262" s="12" t="s">
        <v>1855</v>
      </c>
    </row>
    <row r="263" spans="1:20" ht="30" hidden="1" customHeight="1">
      <c r="B263" s="10" t="s">
        <v>1842</v>
      </c>
      <c r="D263" s="11">
        <v>44456</v>
      </c>
      <c r="E263" s="10">
        <v>10000</v>
      </c>
      <c r="F263" s="10">
        <v>60</v>
      </c>
      <c r="G263" s="10">
        <v>1.5</v>
      </c>
      <c r="H263" s="10">
        <v>3</v>
      </c>
      <c r="I263" s="10">
        <v>1</v>
      </c>
      <c r="L263" s="10" t="b">
        <v>1</v>
      </c>
      <c r="M263" s="10" t="b">
        <v>0</v>
      </c>
      <c r="N263" s="10" t="b">
        <v>1</v>
      </c>
      <c r="O263" s="10" t="b">
        <v>0</v>
      </c>
      <c r="P263" s="10" t="b">
        <v>0</v>
      </c>
      <c r="Q263" s="10" t="b">
        <v>1</v>
      </c>
      <c r="S263" s="10" t="s">
        <v>1843</v>
      </c>
      <c r="T263" s="10" t="s">
        <v>1844</v>
      </c>
    </row>
    <row r="264" spans="1:20" ht="30" hidden="1" customHeight="1">
      <c r="B264" s="10" t="s">
        <v>1865</v>
      </c>
      <c r="D264" s="11">
        <v>44462</v>
      </c>
      <c r="E264" s="10">
        <v>7000</v>
      </c>
      <c r="F264" s="10">
        <v>70</v>
      </c>
      <c r="G264" s="10">
        <v>0</v>
      </c>
      <c r="H264" s="10">
        <v>2</v>
      </c>
      <c r="I264" s="10">
        <v>1</v>
      </c>
      <c r="J264" s="10">
        <v>2016</v>
      </c>
      <c r="K264" s="10">
        <v>42</v>
      </c>
      <c r="L264" s="10" t="b">
        <v>0</v>
      </c>
      <c r="M264" s="10" t="b">
        <v>1</v>
      </c>
      <c r="N264" s="10" t="b">
        <v>0</v>
      </c>
      <c r="O264" s="10" t="b">
        <v>1</v>
      </c>
      <c r="P264" s="10" t="b">
        <v>0</v>
      </c>
      <c r="Q264" s="10" t="b">
        <v>1</v>
      </c>
      <c r="R264" s="10" t="s">
        <v>1867</v>
      </c>
      <c r="T264" s="10" t="s">
        <v>1866</v>
      </c>
    </row>
    <row r="265" spans="1:20" ht="30" hidden="1" customHeight="1">
      <c r="B265" s="10" t="s">
        <v>1878</v>
      </c>
      <c r="D265" s="11">
        <v>44463</v>
      </c>
      <c r="E265" s="10">
        <v>1000</v>
      </c>
      <c r="F265" s="10">
        <v>35</v>
      </c>
      <c r="G265" s="10">
        <v>5</v>
      </c>
      <c r="H265" s="10">
        <v>1</v>
      </c>
      <c r="L265" s="10" t="b">
        <v>0</v>
      </c>
      <c r="M265" s="10" t="b">
        <v>1</v>
      </c>
      <c r="N265" s="10" t="b">
        <v>0</v>
      </c>
      <c r="O265" s="10" t="b">
        <v>1</v>
      </c>
      <c r="P265" s="10" t="b">
        <v>0</v>
      </c>
      <c r="Q265" s="10" t="b">
        <v>0</v>
      </c>
      <c r="R265" s="12" t="s">
        <v>1875</v>
      </c>
      <c r="T265" s="10" t="s">
        <v>1879</v>
      </c>
    </row>
    <row r="266" spans="1:20" ht="16.5" hidden="1">
      <c r="B266" s="10" t="s">
        <v>1870</v>
      </c>
      <c r="D266" s="11">
        <v>44463</v>
      </c>
      <c r="E266" s="10">
        <v>6000</v>
      </c>
      <c r="F266" s="10">
        <v>35</v>
      </c>
      <c r="G266" s="10">
        <v>0</v>
      </c>
      <c r="H266" s="10">
        <v>2</v>
      </c>
      <c r="L266" s="10" t="b">
        <v>0</v>
      </c>
      <c r="O266" s="10" t="b">
        <v>0</v>
      </c>
      <c r="P266" s="10" t="b">
        <v>0</v>
      </c>
      <c r="R266" s="10" t="s">
        <v>1871</v>
      </c>
      <c r="S266" s="10" t="s">
        <v>1550</v>
      </c>
      <c r="T266" s="10" t="s">
        <v>1872</v>
      </c>
    </row>
    <row r="267" spans="1:20" ht="27" hidden="1">
      <c r="B267" s="10" t="s">
        <v>1873</v>
      </c>
      <c r="D267" s="11">
        <v>44463</v>
      </c>
      <c r="E267" s="10">
        <v>12000</v>
      </c>
      <c r="F267" s="10">
        <v>45</v>
      </c>
      <c r="G267" s="10">
        <v>9</v>
      </c>
      <c r="H267" s="10">
        <v>2</v>
      </c>
      <c r="I267" s="10">
        <v>1</v>
      </c>
      <c r="L267" s="10" t="b">
        <v>1</v>
      </c>
      <c r="M267" s="10" t="b">
        <v>1</v>
      </c>
      <c r="N267" s="10" t="b">
        <v>1</v>
      </c>
      <c r="O267" s="10" t="b">
        <v>0</v>
      </c>
      <c r="P267" s="10" t="b">
        <v>0</v>
      </c>
      <c r="Q267" s="10" t="b">
        <v>1</v>
      </c>
      <c r="R267" s="10" t="s">
        <v>1183</v>
      </c>
      <c r="T267" s="12" t="s">
        <v>1874</v>
      </c>
    </row>
    <row r="268" spans="1:20" ht="30" hidden="1" customHeight="1">
      <c r="B268" s="10" t="s">
        <v>1876</v>
      </c>
      <c r="D268" s="11">
        <v>44463</v>
      </c>
      <c r="E268" s="10">
        <v>1000</v>
      </c>
      <c r="F268" s="10">
        <v>40</v>
      </c>
      <c r="G268" s="10">
        <v>5</v>
      </c>
      <c r="H268" s="10">
        <v>1</v>
      </c>
      <c r="L268" s="10" t="b">
        <v>0</v>
      </c>
      <c r="M268" s="10" t="b">
        <v>1</v>
      </c>
      <c r="N268" s="10" t="b">
        <v>0</v>
      </c>
      <c r="P268" s="10" t="b">
        <v>0</v>
      </c>
      <c r="Q268" s="10" t="b">
        <v>0</v>
      </c>
      <c r="R268" s="12" t="s">
        <v>1875</v>
      </c>
      <c r="T268" s="10" t="s">
        <v>1879</v>
      </c>
    </row>
    <row r="269" spans="1:20" ht="30" hidden="1" customHeight="1">
      <c r="B269" s="10" t="s">
        <v>1877</v>
      </c>
      <c r="D269" s="11">
        <v>44463</v>
      </c>
      <c r="E269" s="10">
        <v>1000</v>
      </c>
      <c r="F269" s="10">
        <v>45</v>
      </c>
      <c r="G269" s="10">
        <v>5</v>
      </c>
      <c r="H269" s="10">
        <v>1</v>
      </c>
      <c r="L269" s="10" t="b">
        <v>0</v>
      </c>
      <c r="M269" s="10" t="b">
        <v>1</v>
      </c>
      <c r="N269" s="10" t="b">
        <v>0</v>
      </c>
      <c r="P269" s="10" t="b">
        <v>0</v>
      </c>
      <c r="Q269" s="10" t="b">
        <v>0</v>
      </c>
      <c r="R269" s="12" t="s">
        <v>1875</v>
      </c>
      <c r="T269" s="10" t="s">
        <v>1879</v>
      </c>
    </row>
    <row r="270" spans="1:20" ht="30" hidden="1" customHeight="1">
      <c r="B270" s="10" t="s">
        <v>1885</v>
      </c>
      <c r="D270" s="11">
        <v>44469</v>
      </c>
      <c r="E270" s="10">
        <v>500</v>
      </c>
      <c r="F270" s="10">
        <v>50</v>
      </c>
      <c r="H270" s="10">
        <v>2</v>
      </c>
      <c r="L270" s="10" t="b">
        <v>0</v>
      </c>
      <c r="O270" s="10" t="b">
        <v>0</v>
      </c>
      <c r="P270" s="10" t="b">
        <v>0</v>
      </c>
      <c r="S270" s="10" t="s">
        <v>1886</v>
      </c>
      <c r="T270" s="10" t="s">
        <v>1887</v>
      </c>
    </row>
    <row r="271" spans="1:20" ht="30" hidden="1" customHeight="1">
      <c r="B271" s="10" t="s">
        <v>1869</v>
      </c>
      <c r="D271" s="11">
        <v>44470</v>
      </c>
      <c r="E271" s="10">
        <v>200</v>
      </c>
      <c r="F271" s="10">
        <v>20</v>
      </c>
      <c r="H271" s="10">
        <v>1</v>
      </c>
      <c r="O271" s="10" t="b">
        <v>0</v>
      </c>
      <c r="P271" s="10" t="b">
        <v>0</v>
      </c>
      <c r="Q271" s="10" t="b">
        <v>0</v>
      </c>
      <c r="R271" s="10" t="s">
        <v>1826</v>
      </c>
    </row>
    <row r="272" spans="1:20" ht="27" hidden="1">
      <c r="B272" s="10" t="s">
        <v>1900</v>
      </c>
      <c r="D272" s="11">
        <v>44474</v>
      </c>
      <c r="E272" s="10">
        <v>30000</v>
      </c>
      <c r="F272" s="10">
        <v>0</v>
      </c>
      <c r="G272" s="10">
        <v>2</v>
      </c>
      <c r="H272" s="10">
        <v>3</v>
      </c>
      <c r="I272" s="10">
        <v>2</v>
      </c>
      <c r="J272" s="10">
        <v>2002</v>
      </c>
      <c r="L272" s="10" t="b">
        <v>1</v>
      </c>
      <c r="M272" s="10" t="b">
        <v>0</v>
      </c>
      <c r="N272" s="10" t="b">
        <v>1</v>
      </c>
      <c r="O272" s="10" t="b">
        <v>0</v>
      </c>
      <c r="P272" s="10" t="b">
        <v>0</v>
      </c>
      <c r="Q272" s="10" t="b">
        <v>0</v>
      </c>
      <c r="R272" s="10" t="s">
        <v>1901</v>
      </c>
      <c r="S272" s="12" t="s">
        <v>1902</v>
      </c>
      <c r="T272" s="12" t="s">
        <v>1903</v>
      </c>
    </row>
    <row r="273" spans="1:20" ht="30" hidden="1" customHeight="1">
      <c r="B273" s="10" t="s">
        <v>1915</v>
      </c>
      <c r="D273" s="11">
        <v>44481</v>
      </c>
      <c r="E273" s="10">
        <v>1000</v>
      </c>
      <c r="F273" s="10">
        <v>50</v>
      </c>
      <c r="G273" s="10">
        <v>5</v>
      </c>
      <c r="H273" s="10">
        <v>1</v>
      </c>
      <c r="I273" s="10">
        <v>1</v>
      </c>
      <c r="O273" s="10" t="b">
        <v>0</v>
      </c>
      <c r="P273" s="10" t="b">
        <v>0</v>
      </c>
      <c r="R273" s="10" t="s">
        <v>1918</v>
      </c>
      <c r="S273" s="10" t="s">
        <v>1917</v>
      </c>
    </row>
    <row r="274" spans="1:20" ht="30" hidden="1" customHeight="1">
      <c r="B274" s="10" t="s">
        <v>1914</v>
      </c>
      <c r="D274" s="11">
        <v>44481</v>
      </c>
      <c r="E274" s="10">
        <v>2000</v>
      </c>
      <c r="F274" s="10">
        <v>45</v>
      </c>
      <c r="G274" s="10">
        <v>5</v>
      </c>
      <c r="H274" s="10">
        <v>1</v>
      </c>
      <c r="I274" s="10">
        <v>1</v>
      </c>
      <c r="O274" s="10" t="b">
        <v>0</v>
      </c>
      <c r="P274" s="10" t="b">
        <v>0</v>
      </c>
      <c r="R274" s="10" t="s">
        <v>1918</v>
      </c>
      <c r="S274" s="10" t="s">
        <v>1916</v>
      </c>
    </row>
    <row r="275" spans="1:20" ht="30" hidden="1" customHeight="1">
      <c r="B275" s="10" t="s">
        <v>1910</v>
      </c>
      <c r="D275" s="11">
        <v>44481</v>
      </c>
      <c r="E275" s="10">
        <v>28000</v>
      </c>
      <c r="G275" s="10">
        <v>12</v>
      </c>
      <c r="H275" s="10">
        <v>2</v>
      </c>
      <c r="I275" s="10">
        <v>1</v>
      </c>
      <c r="L275" s="10" t="b">
        <v>1</v>
      </c>
      <c r="M275" s="10" t="b">
        <v>1</v>
      </c>
      <c r="N275" s="10" t="b">
        <v>1</v>
      </c>
      <c r="O275" s="10" t="b">
        <v>0</v>
      </c>
      <c r="P275" s="10" t="b">
        <v>0</v>
      </c>
      <c r="Q275" s="10" t="b">
        <v>1</v>
      </c>
      <c r="R275" s="10" t="s">
        <v>1912</v>
      </c>
      <c r="S275" s="10" t="s">
        <v>1911</v>
      </c>
      <c r="T275" s="10" t="s">
        <v>1913</v>
      </c>
    </row>
    <row r="276" spans="1:20" ht="30" hidden="1" customHeight="1">
      <c r="B276" s="10" t="s">
        <v>1947</v>
      </c>
      <c r="D276" s="11">
        <v>44485</v>
      </c>
      <c r="E276" s="10">
        <v>500</v>
      </c>
      <c r="F276" s="10">
        <v>50</v>
      </c>
      <c r="G276" s="13"/>
      <c r="H276" s="10">
        <v>2</v>
      </c>
      <c r="P276" s="10" t="b">
        <v>0</v>
      </c>
      <c r="R276" s="13"/>
      <c r="S276" s="13"/>
      <c r="T276" s="42" t="s">
        <v>1948</v>
      </c>
    </row>
    <row r="277" spans="1:20" ht="30" hidden="1" customHeight="1">
      <c r="A277" s="44">
        <v>16</v>
      </c>
      <c r="B277" s="42" t="s">
        <v>1361</v>
      </c>
      <c r="C277" s="42"/>
      <c r="D277" s="43">
        <v>44485</v>
      </c>
      <c r="E277" s="42">
        <v>3000</v>
      </c>
      <c r="F277" s="42">
        <v>150</v>
      </c>
      <c r="G277" s="42">
        <v>7</v>
      </c>
      <c r="H277" s="42">
        <v>2</v>
      </c>
      <c r="I277" s="42">
        <v>2</v>
      </c>
      <c r="J277" s="49">
        <v>44155</v>
      </c>
      <c r="K277" s="42">
        <v>0</v>
      </c>
      <c r="L277" s="42" t="b">
        <v>1</v>
      </c>
      <c r="M277" s="42" t="b">
        <v>1</v>
      </c>
      <c r="N277" s="42" t="b">
        <v>1</v>
      </c>
      <c r="O277" s="42" t="b">
        <v>0</v>
      </c>
      <c r="P277" s="42" t="b">
        <v>0</v>
      </c>
      <c r="Q277" s="42" t="b">
        <v>0</v>
      </c>
      <c r="R277" s="16" t="s">
        <v>1383</v>
      </c>
      <c r="S277" s="42" t="s">
        <v>1493</v>
      </c>
      <c r="T277" s="16" t="s">
        <v>1922</v>
      </c>
    </row>
    <row r="278" spans="1:20" ht="30" hidden="1" customHeight="1">
      <c r="A278" s="44"/>
      <c r="B278" s="42" t="s">
        <v>1934</v>
      </c>
      <c r="C278" s="42"/>
      <c r="D278" s="43">
        <v>44488</v>
      </c>
      <c r="E278" s="42">
        <v>12000</v>
      </c>
      <c r="F278" s="42">
        <v>0</v>
      </c>
      <c r="G278" s="42">
        <v>5</v>
      </c>
      <c r="H278" s="42">
        <v>1</v>
      </c>
      <c r="I278" s="42">
        <v>1</v>
      </c>
      <c r="J278" s="42"/>
      <c r="K278" s="42"/>
      <c r="L278" s="42" t="b">
        <v>0</v>
      </c>
      <c r="M278" s="42" t="b">
        <v>1</v>
      </c>
      <c r="N278" s="42" t="b">
        <v>0</v>
      </c>
      <c r="O278" s="42" t="b">
        <v>1</v>
      </c>
      <c r="P278" s="42" t="b">
        <v>0</v>
      </c>
      <c r="Q278" s="42" t="b">
        <v>0</v>
      </c>
      <c r="R278" s="16" t="s">
        <v>1935</v>
      </c>
      <c r="S278" s="42"/>
      <c r="T278" s="16" t="s">
        <v>1936</v>
      </c>
    </row>
    <row r="279" spans="1:20" ht="30" hidden="1" customHeight="1">
      <c r="B279" s="10" t="s">
        <v>1921</v>
      </c>
      <c r="D279" s="11">
        <v>44488</v>
      </c>
      <c r="E279" s="10">
        <v>1000</v>
      </c>
      <c r="F279" s="10">
        <v>30</v>
      </c>
      <c r="G279" s="10">
        <v>5</v>
      </c>
      <c r="L279" s="10" t="b">
        <v>1</v>
      </c>
      <c r="M279" s="10" t="b">
        <v>0</v>
      </c>
      <c r="N279" s="10" t="b">
        <v>1</v>
      </c>
      <c r="O279" s="10" t="b">
        <v>1</v>
      </c>
      <c r="P279" s="10" t="b">
        <v>0</v>
      </c>
      <c r="Q279" s="10" t="b">
        <v>0</v>
      </c>
      <c r="R279" s="12" t="s">
        <v>1920</v>
      </c>
    </row>
    <row r="280" spans="1:20" ht="30" hidden="1" customHeight="1">
      <c r="B280" s="10" t="s">
        <v>1888</v>
      </c>
      <c r="D280" s="11">
        <v>44488</v>
      </c>
      <c r="E280" s="10">
        <v>2000</v>
      </c>
      <c r="F280" s="10">
        <v>95</v>
      </c>
      <c r="G280" s="10">
        <v>5</v>
      </c>
      <c r="H280" s="10">
        <v>2</v>
      </c>
      <c r="I280" s="10">
        <v>1</v>
      </c>
      <c r="L280" s="10" t="b">
        <v>1</v>
      </c>
      <c r="M280" s="10" t="b">
        <v>1</v>
      </c>
      <c r="N280" s="10" t="b">
        <v>1</v>
      </c>
      <c r="O280" s="10" t="b">
        <v>1</v>
      </c>
      <c r="P280" s="10" t="b">
        <v>0</v>
      </c>
      <c r="Q280" s="10" t="b">
        <v>1</v>
      </c>
      <c r="R280" s="10" t="s">
        <v>1502</v>
      </c>
      <c r="S280" s="10" t="s">
        <v>1889</v>
      </c>
      <c r="T280" s="12" t="s">
        <v>1899</v>
      </c>
    </row>
    <row r="281" spans="1:20" s="44" customFormat="1" ht="30" hidden="1" customHeight="1">
      <c r="A281" s="13"/>
      <c r="B281" s="10" t="s">
        <v>1943</v>
      </c>
      <c r="C281" s="10"/>
      <c r="D281" s="11">
        <v>44492</v>
      </c>
      <c r="E281" s="10">
        <v>45000</v>
      </c>
      <c r="F281" s="10">
        <v>0</v>
      </c>
      <c r="G281" s="10"/>
      <c r="H281" s="10">
        <v>3</v>
      </c>
      <c r="I281" s="10">
        <v>2</v>
      </c>
      <c r="J281" s="38">
        <v>37152</v>
      </c>
      <c r="K281" s="10">
        <v>72.849999999999994</v>
      </c>
      <c r="L281" s="10" t="b">
        <v>1</v>
      </c>
      <c r="M281" s="10" t="b">
        <v>0</v>
      </c>
      <c r="N281" s="10" t="b">
        <v>1</v>
      </c>
      <c r="O281" s="10" t="b">
        <v>1</v>
      </c>
      <c r="P281" s="10" t="b">
        <v>0</v>
      </c>
      <c r="Q281" s="10" t="b">
        <v>0</v>
      </c>
      <c r="R281" s="10" t="s">
        <v>1944</v>
      </c>
      <c r="S281" s="10"/>
      <c r="T281" s="10" t="s">
        <v>1945</v>
      </c>
    </row>
    <row r="282" spans="1:20" s="44" customFormat="1" ht="16.5">
      <c r="A282" s="60"/>
      <c r="B282" s="57" t="s">
        <v>2380</v>
      </c>
      <c r="C282" s="57">
        <v>301</v>
      </c>
      <c r="D282" s="58">
        <v>44503</v>
      </c>
      <c r="E282" s="57">
        <v>1000</v>
      </c>
      <c r="F282" s="57">
        <v>70</v>
      </c>
      <c r="G282" s="57"/>
      <c r="H282" s="57">
        <v>1</v>
      </c>
      <c r="I282" s="57"/>
      <c r="J282" s="57"/>
      <c r="K282" s="57"/>
      <c r="L282" s="57" t="b">
        <v>1</v>
      </c>
      <c r="M282" s="57" t="b">
        <v>1</v>
      </c>
      <c r="N282" s="57"/>
      <c r="O282" s="57"/>
      <c r="P282" s="57" t="b">
        <v>1</v>
      </c>
      <c r="Q282" s="57" t="b">
        <v>0</v>
      </c>
      <c r="R282" s="57" t="s">
        <v>1447</v>
      </c>
      <c r="S282" s="57"/>
      <c r="T282" s="57" t="s">
        <v>1953</v>
      </c>
    </row>
    <row r="283" spans="1:20" ht="30" customHeight="1">
      <c r="B283" s="10" t="s">
        <v>2330</v>
      </c>
      <c r="C283" s="10">
        <v>301</v>
      </c>
      <c r="D283" s="11">
        <v>44509</v>
      </c>
      <c r="E283" s="10">
        <v>45000</v>
      </c>
      <c r="F283" s="10">
        <v>0</v>
      </c>
      <c r="H283" s="10">
        <v>4</v>
      </c>
      <c r="I283" s="10">
        <v>1</v>
      </c>
      <c r="L283" s="10" t="b">
        <v>1</v>
      </c>
      <c r="M283" s="10" t="b">
        <v>0</v>
      </c>
      <c r="N283" s="10" t="b">
        <v>1</v>
      </c>
      <c r="O283" s="10" t="b">
        <v>0</v>
      </c>
      <c r="P283" s="10" t="b">
        <v>1</v>
      </c>
      <c r="Q283" s="10" t="b">
        <v>1</v>
      </c>
      <c r="R283" s="12" t="s">
        <v>1824</v>
      </c>
      <c r="T283" s="10" t="s">
        <v>1852</v>
      </c>
    </row>
    <row r="284" spans="1:20" ht="30" hidden="1" customHeight="1">
      <c r="B284" s="10" t="s">
        <v>1799</v>
      </c>
      <c r="D284" s="11">
        <v>44509</v>
      </c>
      <c r="E284" s="10">
        <v>45000</v>
      </c>
      <c r="F284" s="10">
        <v>0</v>
      </c>
      <c r="G284" s="10">
        <v>9</v>
      </c>
      <c r="H284" s="10">
        <v>3</v>
      </c>
      <c r="I284" s="10">
        <v>2</v>
      </c>
      <c r="J284" s="38">
        <v>44071</v>
      </c>
      <c r="L284" s="10" t="b">
        <v>1</v>
      </c>
      <c r="M284" s="10" t="b">
        <v>1</v>
      </c>
      <c r="N284" s="10" t="b">
        <v>1</v>
      </c>
      <c r="O284" s="10" t="b">
        <v>0</v>
      </c>
      <c r="P284" s="10" t="b">
        <v>0</v>
      </c>
      <c r="Q284" s="10" t="b">
        <v>0</v>
      </c>
      <c r="R284" s="10" t="s">
        <v>1800</v>
      </c>
      <c r="S284" s="10" t="s">
        <v>1801</v>
      </c>
      <c r="T284" s="10" t="s">
        <v>1881</v>
      </c>
    </row>
    <row r="285" spans="1:20" ht="30" hidden="1" customHeight="1">
      <c r="B285" s="10" t="s">
        <v>1864</v>
      </c>
      <c r="D285" s="11">
        <v>44509</v>
      </c>
      <c r="E285" s="10">
        <v>1000</v>
      </c>
      <c r="F285" s="10">
        <v>65</v>
      </c>
      <c r="G285" s="10">
        <v>0</v>
      </c>
      <c r="H285" s="10">
        <v>2</v>
      </c>
      <c r="I285" s="10">
        <v>1</v>
      </c>
      <c r="L285" s="10" t="b">
        <v>0</v>
      </c>
      <c r="M285" s="10" t="b">
        <v>0</v>
      </c>
      <c r="N285" s="10" t="b">
        <v>1</v>
      </c>
      <c r="O285" s="10" t="b">
        <v>0</v>
      </c>
      <c r="P285" s="10" t="b">
        <v>0</v>
      </c>
      <c r="Q285" s="10" t="b">
        <v>1</v>
      </c>
      <c r="R285" s="12" t="s">
        <v>1957</v>
      </c>
      <c r="S285" s="10" t="s">
        <v>1863</v>
      </c>
      <c r="T285" s="10" t="s">
        <v>1868</v>
      </c>
    </row>
    <row r="286" spans="1:20" ht="30" customHeight="1">
      <c r="A286" s="60"/>
      <c r="B286" s="57" t="s">
        <v>2357</v>
      </c>
      <c r="C286" s="57">
        <v>101</v>
      </c>
      <c r="D286" s="58">
        <v>44510</v>
      </c>
      <c r="E286" s="57">
        <v>1000</v>
      </c>
      <c r="F286" s="57">
        <v>42</v>
      </c>
      <c r="G286" s="57">
        <v>6</v>
      </c>
      <c r="H286" s="57">
        <v>1</v>
      </c>
      <c r="I286" s="57">
        <v>1</v>
      </c>
      <c r="J286" s="57"/>
      <c r="K286" s="57"/>
      <c r="L286" s="57" t="b">
        <v>0</v>
      </c>
      <c r="M286" s="57" t="b">
        <v>1</v>
      </c>
      <c r="N286" s="57" t="b">
        <v>0</v>
      </c>
      <c r="O286" s="57" t="b">
        <v>0</v>
      </c>
      <c r="P286" s="57" t="b">
        <v>1</v>
      </c>
      <c r="Q286" s="57" t="b">
        <v>0</v>
      </c>
      <c r="R286" s="57" t="s">
        <v>1414</v>
      </c>
      <c r="S286" s="57" t="s">
        <v>1959</v>
      </c>
      <c r="T286" s="57" t="s">
        <v>1960</v>
      </c>
    </row>
    <row r="287" spans="1:20" s="60" customFormat="1" ht="30" hidden="1" customHeight="1">
      <c r="A287" s="13"/>
      <c r="B287" s="10" t="s">
        <v>1961</v>
      </c>
      <c r="C287" s="10"/>
      <c r="D287" s="11">
        <v>44524</v>
      </c>
      <c r="E287" s="10">
        <v>1000</v>
      </c>
      <c r="F287" s="10">
        <v>80</v>
      </c>
      <c r="G287" s="10">
        <v>0</v>
      </c>
      <c r="H287" s="10">
        <v>2</v>
      </c>
      <c r="I287" s="10">
        <v>1</v>
      </c>
      <c r="J287" s="10"/>
      <c r="K287" s="10"/>
      <c r="L287" s="10" t="b">
        <v>0</v>
      </c>
      <c r="M287" s="10" t="b">
        <v>0</v>
      </c>
      <c r="N287" s="10" t="b">
        <v>0</v>
      </c>
      <c r="O287" s="10" t="b">
        <v>1</v>
      </c>
      <c r="P287" s="10" t="b">
        <v>0</v>
      </c>
      <c r="Q287" s="10" t="b">
        <v>1</v>
      </c>
      <c r="R287" s="10" t="s">
        <v>1962</v>
      </c>
      <c r="S287" s="10"/>
      <c r="T287" s="10" t="s">
        <v>1963</v>
      </c>
    </row>
    <row r="288" spans="1:20" s="60" customFormat="1" ht="16.5">
      <c r="A288" s="44"/>
      <c r="B288" s="42" t="s">
        <v>2381</v>
      </c>
      <c r="C288" s="42">
        <v>501</v>
      </c>
      <c r="D288" s="43">
        <v>44525</v>
      </c>
      <c r="E288" s="42">
        <v>300</v>
      </c>
      <c r="F288" s="42">
        <v>30</v>
      </c>
      <c r="G288" s="42">
        <v>1</v>
      </c>
      <c r="H288" s="42">
        <v>1</v>
      </c>
      <c r="I288" s="42">
        <v>1</v>
      </c>
      <c r="J288" s="42"/>
      <c r="K288" s="42"/>
      <c r="L288" s="42" t="b">
        <v>0</v>
      </c>
      <c r="M288" s="42" t="b">
        <v>0</v>
      </c>
      <c r="N288" s="42" t="b">
        <v>0</v>
      </c>
      <c r="O288" s="42" t="b">
        <v>1</v>
      </c>
      <c r="P288" s="42" t="b">
        <v>1</v>
      </c>
      <c r="Q288" s="42" t="b">
        <v>1</v>
      </c>
      <c r="R288" s="42" t="s">
        <v>1962</v>
      </c>
      <c r="S288" s="42"/>
      <c r="T288" s="42" t="s">
        <v>1696</v>
      </c>
    </row>
    <row r="289" spans="1:21" ht="30" customHeight="1">
      <c r="A289" s="60"/>
      <c r="B289" s="57" t="s">
        <v>2382</v>
      </c>
      <c r="C289" s="57">
        <v>202</v>
      </c>
      <c r="D289" s="58">
        <v>44526</v>
      </c>
      <c r="E289" s="57">
        <v>22000</v>
      </c>
      <c r="F289" s="57">
        <v>0</v>
      </c>
      <c r="G289" s="57"/>
      <c r="H289" s="57">
        <v>1</v>
      </c>
      <c r="I289" s="57"/>
      <c r="J289" s="57"/>
      <c r="K289" s="57"/>
      <c r="L289" s="57"/>
      <c r="M289" s="57"/>
      <c r="N289" s="57"/>
      <c r="O289" s="57"/>
      <c r="P289" s="57" t="b">
        <v>1</v>
      </c>
      <c r="Q289" s="57" t="b">
        <v>0</v>
      </c>
      <c r="R289" s="57" t="s">
        <v>2001</v>
      </c>
      <c r="S289" s="57"/>
      <c r="T289" s="57" t="s">
        <v>1392</v>
      </c>
      <c r="U289" s="60"/>
    </row>
    <row r="290" spans="1:21" s="60" customFormat="1" ht="30" customHeight="1">
      <c r="B290" s="57" t="s">
        <v>2383</v>
      </c>
      <c r="C290" s="57">
        <v>201</v>
      </c>
      <c r="D290" s="58">
        <v>44526</v>
      </c>
      <c r="E290" s="57">
        <v>25000</v>
      </c>
      <c r="F290" s="57">
        <v>0</v>
      </c>
      <c r="G290" s="57">
        <v>8</v>
      </c>
      <c r="H290" s="57">
        <v>1</v>
      </c>
      <c r="I290" s="57"/>
      <c r="J290" s="57"/>
      <c r="K290" s="57"/>
      <c r="L290" s="57" t="b">
        <v>1</v>
      </c>
      <c r="M290" s="57" t="b">
        <v>1</v>
      </c>
      <c r="N290" s="57" t="b">
        <v>1</v>
      </c>
      <c r="O290" s="57" t="b">
        <v>1</v>
      </c>
      <c r="P290" s="57" t="b">
        <v>1</v>
      </c>
      <c r="Q290" s="57" t="b">
        <v>0</v>
      </c>
      <c r="R290" s="57" t="s">
        <v>2011</v>
      </c>
      <c r="S290" s="57"/>
      <c r="T290" s="57" t="s">
        <v>2003</v>
      </c>
    </row>
    <row r="291" spans="1:21" s="60" customFormat="1" ht="30" customHeight="1">
      <c r="B291" s="57" t="s">
        <v>2383</v>
      </c>
      <c r="C291" s="57">
        <v>202</v>
      </c>
      <c r="D291" s="58">
        <v>44526</v>
      </c>
      <c r="E291" s="57">
        <v>25000</v>
      </c>
      <c r="F291" s="57">
        <v>0</v>
      </c>
      <c r="G291" s="57">
        <v>8</v>
      </c>
      <c r="H291" s="57">
        <v>1</v>
      </c>
      <c r="I291" s="57"/>
      <c r="J291" s="57"/>
      <c r="K291" s="57"/>
      <c r="L291" s="57" t="b">
        <v>1</v>
      </c>
      <c r="M291" s="57" t="b">
        <v>1</v>
      </c>
      <c r="N291" s="57" t="b">
        <v>1</v>
      </c>
      <c r="O291" s="57" t="b">
        <v>1</v>
      </c>
      <c r="P291" s="57" t="b">
        <v>1</v>
      </c>
      <c r="Q291" s="57" t="b">
        <v>0</v>
      </c>
      <c r="R291" s="57" t="s">
        <v>2011</v>
      </c>
      <c r="S291" s="57"/>
      <c r="T291" s="57" t="s">
        <v>2004</v>
      </c>
    </row>
    <row r="292" spans="1:21" s="60" customFormat="1" ht="30" customHeight="1">
      <c r="B292" s="57" t="s">
        <v>2383</v>
      </c>
      <c r="C292" s="57">
        <v>203</v>
      </c>
      <c r="D292" s="58">
        <v>44526</v>
      </c>
      <c r="E292" s="57">
        <v>25000</v>
      </c>
      <c r="F292" s="57">
        <v>0</v>
      </c>
      <c r="G292" s="57">
        <v>8</v>
      </c>
      <c r="H292" s="57">
        <v>1</v>
      </c>
      <c r="I292" s="57"/>
      <c r="J292" s="57"/>
      <c r="K292" s="57"/>
      <c r="L292" s="57" t="b">
        <v>1</v>
      </c>
      <c r="M292" s="57" t="b">
        <v>1</v>
      </c>
      <c r="N292" s="57" t="b">
        <v>1</v>
      </c>
      <c r="O292" s="57" t="b">
        <v>1</v>
      </c>
      <c r="P292" s="57" t="b">
        <v>1</v>
      </c>
      <c r="Q292" s="57" t="b">
        <v>0</v>
      </c>
      <c r="R292" s="57" t="s">
        <v>2011</v>
      </c>
      <c r="S292" s="57"/>
      <c r="T292" s="57" t="s">
        <v>2005</v>
      </c>
    </row>
    <row r="293" spans="1:21" s="60" customFormat="1" ht="16.5">
      <c r="A293" s="44"/>
      <c r="B293" s="42" t="s">
        <v>2383</v>
      </c>
      <c r="C293" s="42">
        <v>204</v>
      </c>
      <c r="D293" s="43">
        <v>44526</v>
      </c>
      <c r="E293" s="42">
        <v>25000</v>
      </c>
      <c r="F293" s="42">
        <v>0</v>
      </c>
      <c r="G293" s="42">
        <v>8</v>
      </c>
      <c r="H293" s="42">
        <v>1</v>
      </c>
      <c r="I293" s="42"/>
      <c r="J293" s="42"/>
      <c r="K293" s="42"/>
      <c r="L293" s="42" t="b">
        <v>1</v>
      </c>
      <c r="M293" s="42" t="b">
        <v>1</v>
      </c>
      <c r="N293" s="42" t="b">
        <v>1</v>
      </c>
      <c r="O293" s="42" t="b">
        <v>1</v>
      </c>
      <c r="P293" s="42" t="b">
        <v>1</v>
      </c>
      <c r="Q293" s="42" t="s">
        <v>2012</v>
      </c>
      <c r="R293" s="42" t="s">
        <v>2011</v>
      </c>
      <c r="S293" s="42"/>
      <c r="T293" s="42" t="s">
        <v>2006</v>
      </c>
      <c r="U293" s="13"/>
    </row>
    <row r="294" spans="1:21" s="60" customFormat="1" ht="30" customHeight="1">
      <c r="A294" s="44"/>
      <c r="B294" s="42" t="s">
        <v>2383</v>
      </c>
      <c r="C294" s="42">
        <v>301</v>
      </c>
      <c r="D294" s="43">
        <v>44526</v>
      </c>
      <c r="E294" s="42">
        <v>25000</v>
      </c>
      <c r="F294" s="42">
        <v>0</v>
      </c>
      <c r="G294" s="42">
        <v>8</v>
      </c>
      <c r="H294" s="42">
        <v>1</v>
      </c>
      <c r="I294" s="42"/>
      <c r="J294" s="42"/>
      <c r="K294" s="42"/>
      <c r="L294" s="42" t="b">
        <v>1</v>
      </c>
      <c r="M294" s="42" t="b">
        <v>1</v>
      </c>
      <c r="N294" s="42" t="b">
        <v>1</v>
      </c>
      <c r="O294" s="42" t="b">
        <v>1</v>
      </c>
      <c r="P294" s="42" t="b">
        <v>1</v>
      </c>
      <c r="Q294" s="42" t="b">
        <v>1</v>
      </c>
      <c r="R294" s="42" t="s">
        <v>2011</v>
      </c>
      <c r="S294" s="42"/>
      <c r="T294" s="42" t="s">
        <v>2003</v>
      </c>
      <c r="U294" s="13"/>
    </row>
    <row r="295" spans="1:21" ht="30" customHeight="1">
      <c r="A295" s="60"/>
      <c r="B295" s="57" t="s">
        <v>2383</v>
      </c>
      <c r="C295" s="57">
        <v>302</v>
      </c>
      <c r="D295" s="58">
        <v>44526</v>
      </c>
      <c r="E295" s="57">
        <v>25000</v>
      </c>
      <c r="F295" s="57">
        <v>0</v>
      </c>
      <c r="G295" s="57">
        <v>8</v>
      </c>
      <c r="H295" s="57">
        <v>1</v>
      </c>
      <c r="I295" s="57"/>
      <c r="J295" s="57"/>
      <c r="K295" s="57"/>
      <c r="L295" s="57" t="b">
        <v>1</v>
      </c>
      <c r="M295" s="57" t="b">
        <v>1</v>
      </c>
      <c r="N295" s="57" t="b">
        <v>1</v>
      </c>
      <c r="O295" s="57" t="b">
        <v>1</v>
      </c>
      <c r="P295" s="57" t="b">
        <v>1</v>
      </c>
      <c r="Q295" s="57" t="b">
        <v>0</v>
      </c>
      <c r="R295" s="57" t="s">
        <v>2011</v>
      </c>
      <c r="S295" s="57"/>
      <c r="T295" s="57" t="s">
        <v>2004</v>
      </c>
      <c r="U295" s="60"/>
    </row>
    <row r="296" spans="1:21" ht="30" customHeight="1">
      <c r="A296" s="60"/>
      <c r="B296" s="57" t="s">
        <v>2383</v>
      </c>
      <c r="C296" s="57">
        <v>303</v>
      </c>
      <c r="D296" s="58">
        <v>44526</v>
      </c>
      <c r="E296" s="57">
        <v>25000</v>
      </c>
      <c r="F296" s="57">
        <v>0</v>
      </c>
      <c r="G296" s="57">
        <v>8</v>
      </c>
      <c r="H296" s="57">
        <v>1</v>
      </c>
      <c r="I296" s="57"/>
      <c r="J296" s="57"/>
      <c r="K296" s="57"/>
      <c r="L296" s="57" t="b">
        <v>1</v>
      </c>
      <c r="M296" s="57" t="b">
        <v>1</v>
      </c>
      <c r="N296" s="57" t="b">
        <v>1</v>
      </c>
      <c r="O296" s="57" t="b">
        <v>1</v>
      </c>
      <c r="P296" s="57" t="b">
        <v>1</v>
      </c>
      <c r="Q296" s="57" t="b">
        <v>0</v>
      </c>
      <c r="R296" s="57" t="s">
        <v>2011</v>
      </c>
      <c r="S296" s="57"/>
      <c r="T296" s="57" t="s">
        <v>2005</v>
      </c>
      <c r="U296" s="60"/>
    </row>
    <row r="297" spans="1:21" s="60" customFormat="1" ht="30" customHeight="1">
      <c r="B297" s="57" t="s">
        <v>2383</v>
      </c>
      <c r="C297" s="57">
        <v>304</v>
      </c>
      <c r="D297" s="58">
        <v>44526</v>
      </c>
      <c r="E297" s="57">
        <v>25000</v>
      </c>
      <c r="F297" s="57">
        <v>0</v>
      </c>
      <c r="G297" s="57">
        <v>8</v>
      </c>
      <c r="H297" s="57">
        <v>1</v>
      </c>
      <c r="I297" s="57"/>
      <c r="J297" s="57"/>
      <c r="K297" s="57"/>
      <c r="L297" s="57" t="b">
        <v>1</v>
      </c>
      <c r="M297" s="57" t="b">
        <v>1</v>
      </c>
      <c r="N297" s="57" t="b">
        <v>1</v>
      </c>
      <c r="O297" s="57" t="b">
        <v>1</v>
      </c>
      <c r="P297" s="57" t="b">
        <v>1</v>
      </c>
      <c r="Q297" s="57" t="b">
        <v>0</v>
      </c>
      <c r="R297" s="57" t="s">
        <v>2011</v>
      </c>
      <c r="S297" s="57"/>
      <c r="T297" s="57" t="s">
        <v>2006</v>
      </c>
      <c r="U297" s="13"/>
    </row>
    <row r="298" spans="1:21" s="60" customFormat="1" ht="30" customHeight="1">
      <c r="B298" s="57" t="s">
        <v>2383</v>
      </c>
      <c r="C298" s="57" t="s">
        <v>2377</v>
      </c>
      <c r="D298" s="58">
        <v>44526</v>
      </c>
      <c r="E298" s="57">
        <v>25000</v>
      </c>
      <c r="F298" s="57">
        <v>0</v>
      </c>
      <c r="G298" s="57">
        <v>8</v>
      </c>
      <c r="H298" s="57">
        <v>1</v>
      </c>
      <c r="I298" s="57"/>
      <c r="J298" s="57"/>
      <c r="K298" s="57"/>
      <c r="L298" s="57" t="b">
        <v>1</v>
      </c>
      <c r="M298" s="57" t="b">
        <v>1</v>
      </c>
      <c r="N298" s="57" t="b">
        <v>1</v>
      </c>
      <c r="O298" s="57" t="b">
        <v>1</v>
      </c>
      <c r="P298" s="57" t="b">
        <v>1</v>
      </c>
      <c r="Q298" s="57" t="b">
        <v>0</v>
      </c>
      <c r="R298" s="57" t="s">
        <v>2011</v>
      </c>
      <c r="S298" s="57"/>
      <c r="T298" s="57" t="s">
        <v>2002</v>
      </c>
      <c r="U298" s="13"/>
    </row>
    <row r="299" spans="1:21" ht="30" customHeight="1">
      <c r="A299" s="60"/>
      <c r="B299" s="57" t="s">
        <v>2384</v>
      </c>
      <c r="C299" s="57" t="s">
        <v>2379</v>
      </c>
      <c r="D299" s="58">
        <v>44527</v>
      </c>
      <c r="E299" s="57">
        <v>500</v>
      </c>
      <c r="F299" s="57">
        <v>40</v>
      </c>
      <c r="G299" s="57"/>
      <c r="H299" s="57">
        <v>2</v>
      </c>
      <c r="I299" s="57">
        <v>1</v>
      </c>
      <c r="J299" s="57"/>
      <c r="K299" s="57"/>
      <c r="L299" s="57"/>
      <c r="M299" s="57" t="b">
        <v>0</v>
      </c>
      <c r="N299" s="57"/>
      <c r="O299" s="57" t="b">
        <v>1</v>
      </c>
      <c r="P299" s="57" t="b">
        <v>1</v>
      </c>
      <c r="Q299" s="57" t="b">
        <v>0</v>
      </c>
      <c r="R299" s="57" t="s">
        <v>2044</v>
      </c>
      <c r="S299" s="57"/>
      <c r="T299" s="57" t="s">
        <v>2045</v>
      </c>
      <c r="U299" s="60"/>
    </row>
    <row r="300" spans="1:21" ht="30" hidden="1" customHeight="1">
      <c r="B300" s="10" t="s">
        <v>1919</v>
      </c>
      <c r="D300" s="11">
        <v>44527</v>
      </c>
      <c r="E300" s="10">
        <v>29000</v>
      </c>
      <c r="F300" s="10">
        <v>0</v>
      </c>
      <c r="G300" s="10">
        <v>5</v>
      </c>
      <c r="H300" s="10">
        <v>3</v>
      </c>
      <c r="I300" s="10">
        <v>1</v>
      </c>
      <c r="J300" s="38"/>
      <c r="K300" s="10">
        <v>53</v>
      </c>
      <c r="L300" s="10" t="b">
        <v>1</v>
      </c>
      <c r="M300" s="10" t="b">
        <v>0</v>
      </c>
      <c r="N300" s="10" t="b">
        <v>1</v>
      </c>
      <c r="O300" s="10" t="b">
        <v>1</v>
      </c>
      <c r="P300" s="10" t="b">
        <v>0</v>
      </c>
      <c r="Q300" s="10" t="b">
        <v>0</v>
      </c>
      <c r="R300" s="12" t="s">
        <v>1923</v>
      </c>
      <c r="T300" s="12" t="s">
        <v>1978</v>
      </c>
      <c r="U300" s="60"/>
    </row>
    <row r="301" spans="1:21" s="44" customFormat="1" ht="27">
      <c r="A301" s="60"/>
      <c r="B301" s="57" t="s">
        <v>2356</v>
      </c>
      <c r="C301" s="57" t="s">
        <v>2378</v>
      </c>
      <c r="D301" s="58">
        <v>44527</v>
      </c>
      <c r="E301" s="57">
        <v>2000</v>
      </c>
      <c r="F301" s="57">
        <v>30</v>
      </c>
      <c r="G301" s="57">
        <v>5</v>
      </c>
      <c r="H301" s="57"/>
      <c r="I301" s="57"/>
      <c r="J301" s="57"/>
      <c r="K301" s="57"/>
      <c r="L301" s="57" t="b">
        <v>1</v>
      </c>
      <c r="M301" s="57" t="b">
        <v>0</v>
      </c>
      <c r="N301" s="57" t="b">
        <v>1</v>
      </c>
      <c r="O301" s="57" t="b">
        <v>1</v>
      </c>
      <c r="P301" s="57" t="b">
        <v>1</v>
      </c>
      <c r="Q301" s="57" t="b">
        <v>0</v>
      </c>
      <c r="R301" s="61" t="s">
        <v>1923</v>
      </c>
      <c r="S301" s="57"/>
      <c r="T301" s="57"/>
    </row>
    <row r="302" spans="1:21" s="60" customFormat="1" ht="30" customHeight="1">
      <c r="A302" s="44"/>
      <c r="B302" s="42" t="s">
        <v>2356</v>
      </c>
      <c r="C302" s="42" t="s">
        <v>2376</v>
      </c>
      <c r="D302" s="43">
        <v>44529</v>
      </c>
      <c r="E302" s="42">
        <v>2000</v>
      </c>
      <c r="F302" s="42">
        <v>30</v>
      </c>
      <c r="G302" s="42">
        <v>5</v>
      </c>
      <c r="H302" s="42"/>
      <c r="I302" s="42"/>
      <c r="J302" s="42"/>
      <c r="K302" s="42"/>
      <c r="L302" s="42" t="b">
        <v>1</v>
      </c>
      <c r="M302" s="42" t="b">
        <v>0</v>
      </c>
      <c r="N302" s="42" t="b">
        <v>1</v>
      </c>
      <c r="O302" s="42" t="b">
        <v>1</v>
      </c>
      <c r="P302" s="42" t="b">
        <v>1</v>
      </c>
      <c r="Q302" s="42" t="b">
        <v>1</v>
      </c>
      <c r="R302" s="16" t="s">
        <v>1923</v>
      </c>
      <c r="S302" s="42"/>
      <c r="T302" s="42"/>
    </row>
    <row r="303" spans="1:21" s="60" customFormat="1" ht="16.5">
      <c r="B303" s="57" t="s">
        <v>2373</v>
      </c>
      <c r="C303" s="57">
        <v>602</v>
      </c>
      <c r="D303" s="58">
        <v>44531</v>
      </c>
      <c r="E303" s="57">
        <v>1000</v>
      </c>
      <c r="F303" s="57">
        <v>55</v>
      </c>
      <c r="G303" s="57">
        <v>10</v>
      </c>
      <c r="H303" s="57">
        <v>1</v>
      </c>
      <c r="I303" s="57">
        <v>1</v>
      </c>
      <c r="J303" s="59">
        <v>44484</v>
      </c>
      <c r="K303" s="57">
        <v>13.53</v>
      </c>
      <c r="L303" s="57" t="b">
        <v>1</v>
      </c>
      <c r="M303" s="57" t="b">
        <v>1</v>
      </c>
      <c r="N303" s="57" t="b">
        <v>1</v>
      </c>
      <c r="O303" s="57" t="b">
        <v>1</v>
      </c>
      <c r="P303" s="57" t="b">
        <v>1</v>
      </c>
      <c r="Q303" s="57" t="b">
        <v>0</v>
      </c>
      <c r="R303" s="57" t="s">
        <v>2021</v>
      </c>
      <c r="S303" s="57"/>
      <c r="T303" s="57" t="s">
        <v>2020</v>
      </c>
      <c r="U303" s="44"/>
    </row>
    <row r="304" spans="1:21" s="60" customFormat="1" ht="16.5">
      <c r="A304" s="44"/>
      <c r="B304" s="42" t="s">
        <v>2373</v>
      </c>
      <c r="C304" s="42">
        <v>304</v>
      </c>
      <c r="D304" s="43">
        <v>44531</v>
      </c>
      <c r="E304" s="42">
        <v>22500</v>
      </c>
      <c r="F304" s="42">
        <v>0</v>
      </c>
      <c r="G304" s="42">
        <v>10</v>
      </c>
      <c r="H304" s="42">
        <v>1</v>
      </c>
      <c r="I304" s="42">
        <v>1</v>
      </c>
      <c r="J304" s="49">
        <v>44484</v>
      </c>
      <c r="K304" s="42">
        <v>14</v>
      </c>
      <c r="L304" s="42" t="b">
        <v>1</v>
      </c>
      <c r="M304" s="42" t="b">
        <v>1</v>
      </c>
      <c r="N304" s="42" t="b">
        <v>1</v>
      </c>
      <c r="O304" s="42" t="b">
        <v>1</v>
      </c>
      <c r="P304" s="42" t="b">
        <v>1</v>
      </c>
      <c r="Q304" s="42" t="b">
        <v>1</v>
      </c>
      <c r="R304" s="42" t="s">
        <v>2021</v>
      </c>
      <c r="S304" s="42"/>
      <c r="T304" s="42" t="s">
        <v>2022</v>
      </c>
    </row>
    <row r="305" spans="1:21" s="44" customFormat="1" ht="16.5">
      <c r="A305" s="60"/>
      <c r="B305" s="57" t="s">
        <v>2373</v>
      </c>
      <c r="C305" s="57">
        <v>203</v>
      </c>
      <c r="D305" s="58">
        <v>44531</v>
      </c>
      <c r="E305" s="57">
        <v>23000</v>
      </c>
      <c r="F305" s="57">
        <v>0</v>
      </c>
      <c r="G305" s="57">
        <v>10</v>
      </c>
      <c r="H305" s="57">
        <v>1</v>
      </c>
      <c r="I305" s="57">
        <v>1</v>
      </c>
      <c r="J305" s="59">
        <v>44484</v>
      </c>
      <c r="K305" s="57">
        <v>15.54</v>
      </c>
      <c r="L305" s="57" t="b">
        <v>1</v>
      </c>
      <c r="M305" s="57" t="b">
        <v>1</v>
      </c>
      <c r="N305" s="57" t="b">
        <v>1</v>
      </c>
      <c r="O305" s="57" t="b">
        <v>1</v>
      </c>
      <c r="P305" s="57" t="b">
        <v>1</v>
      </c>
      <c r="Q305" s="57" t="b">
        <v>0</v>
      </c>
      <c r="R305" s="57" t="s">
        <v>2021</v>
      </c>
      <c r="S305" s="57"/>
      <c r="T305" s="57" t="s">
        <v>2024</v>
      </c>
      <c r="U305" s="60"/>
    </row>
    <row r="306" spans="1:21" s="44" customFormat="1" ht="30" customHeight="1">
      <c r="A306" s="60"/>
      <c r="B306" s="57" t="s">
        <v>2373</v>
      </c>
      <c r="C306" s="57">
        <v>404</v>
      </c>
      <c r="D306" s="58">
        <v>44531</v>
      </c>
      <c r="E306" s="57">
        <v>23000</v>
      </c>
      <c r="F306" s="57">
        <v>0</v>
      </c>
      <c r="G306" s="57">
        <v>10</v>
      </c>
      <c r="H306" s="57">
        <v>1</v>
      </c>
      <c r="I306" s="57">
        <v>1</v>
      </c>
      <c r="J306" s="59">
        <v>44484</v>
      </c>
      <c r="K306" s="57">
        <v>14</v>
      </c>
      <c r="L306" s="57" t="b">
        <v>1</v>
      </c>
      <c r="M306" s="57" t="b">
        <v>1</v>
      </c>
      <c r="N306" s="57" t="b">
        <v>1</v>
      </c>
      <c r="O306" s="57" t="b">
        <v>1</v>
      </c>
      <c r="P306" s="57" t="b">
        <v>1</v>
      </c>
      <c r="Q306" s="57" t="b">
        <v>0</v>
      </c>
      <c r="R306" s="57" t="s">
        <v>2021</v>
      </c>
      <c r="S306" s="57"/>
      <c r="T306" s="57" t="s">
        <v>2022</v>
      </c>
      <c r="U306" s="60"/>
    </row>
    <row r="307" spans="1:21" s="60" customFormat="1" ht="30" customHeight="1">
      <c r="B307" s="57" t="s">
        <v>2373</v>
      </c>
      <c r="C307" s="57">
        <v>303</v>
      </c>
      <c r="D307" s="58">
        <v>44531</v>
      </c>
      <c r="E307" s="57">
        <v>23500</v>
      </c>
      <c r="F307" s="57">
        <v>0</v>
      </c>
      <c r="G307" s="57">
        <v>10</v>
      </c>
      <c r="H307" s="57">
        <v>1</v>
      </c>
      <c r="I307" s="57">
        <v>1</v>
      </c>
      <c r="J307" s="59">
        <v>44484</v>
      </c>
      <c r="K307" s="57">
        <v>15.54</v>
      </c>
      <c r="L307" s="57" t="b">
        <v>1</v>
      </c>
      <c r="M307" s="57" t="b">
        <v>1</v>
      </c>
      <c r="N307" s="57" t="b">
        <v>1</v>
      </c>
      <c r="O307" s="57" t="b">
        <v>1</v>
      </c>
      <c r="P307" s="57" t="b">
        <v>1</v>
      </c>
      <c r="Q307" s="57" t="b">
        <v>0</v>
      </c>
      <c r="R307" s="57" t="s">
        <v>2021</v>
      </c>
      <c r="S307" s="57"/>
      <c r="T307" s="57" t="s">
        <v>2027</v>
      </c>
    </row>
    <row r="308" spans="1:21" s="60" customFormat="1" ht="30" customHeight="1">
      <c r="B308" s="57" t="s">
        <v>2373</v>
      </c>
      <c r="C308" s="57">
        <v>201</v>
      </c>
      <c r="D308" s="58">
        <v>44531</v>
      </c>
      <c r="E308" s="57">
        <v>25000</v>
      </c>
      <c r="F308" s="57">
        <v>0</v>
      </c>
      <c r="G308" s="57">
        <v>10</v>
      </c>
      <c r="H308" s="57">
        <v>1</v>
      </c>
      <c r="I308" s="57">
        <v>1</v>
      </c>
      <c r="J308" s="59">
        <v>44484</v>
      </c>
      <c r="K308" s="57">
        <v>19.82</v>
      </c>
      <c r="L308" s="57" t="b">
        <v>1</v>
      </c>
      <c r="M308" s="57" t="b">
        <v>1</v>
      </c>
      <c r="N308" s="57" t="b">
        <v>1</v>
      </c>
      <c r="O308" s="57" t="b">
        <v>1</v>
      </c>
      <c r="P308" s="57" t="b">
        <v>1</v>
      </c>
      <c r="Q308" s="57" t="b">
        <v>0</v>
      </c>
      <c r="R308" s="57" t="s">
        <v>2021</v>
      </c>
      <c r="S308" s="57"/>
      <c r="T308" s="57" t="s">
        <v>2023</v>
      </c>
    </row>
    <row r="309" spans="1:21" s="60" customFormat="1" ht="30" customHeight="1">
      <c r="A309" s="44"/>
      <c r="B309" s="42" t="s">
        <v>2373</v>
      </c>
      <c r="C309" s="42">
        <v>501</v>
      </c>
      <c r="D309" s="43">
        <v>44531</v>
      </c>
      <c r="E309" s="42">
        <v>25000</v>
      </c>
      <c r="F309" s="42">
        <v>0</v>
      </c>
      <c r="G309" s="42">
        <v>10</v>
      </c>
      <c r="H309" s="42">
        <v>1</v>
      </c>
      <c r="I309" s="42">
        <v>1</v>
      </c>
      <c r="J309" s="49">
        <v>44484</v>
      </c>
      <c r="K309" s="42">
        <v>16.93</v>
      </c>
      <c r="L309" s="42" t="b">
        <v>1</v>
      </c>
      <c r="M309" s="42" t="b">
        <v>1</v>
      </c>
      <c r="N309" s="42" t="b">
        <v>1</v>
      </c>
      <c r="O309" s="42" t="b">
        <v>1</v>
      </c>
      <c r="P309" s="42" t="b">
        <v>1</v>
      </c>
      <c r="Q309" s="42" t="b">
        <v>1</v>
      </c>
      <c r="R309" s="42" t="s">
        <v>2021</v>
      </c>
      <c r="S309" s="42"/>
      <c r="T309" s="42" t="s">
        <v>2023</v>
      </c>
    </row>
    <row r="310" spans="1:21" s="60" customFormat="1" ht="30" customHeight="1">
      <c r="B310" s="57" t="s">
        <v>2373</v>
      </c>
      <c r="C310" s="57">
        <v>301</v>
      </c>
      <c r="D310" s="58">
        <v>44531</v>
      </c>
      <c r="E310" s="57">
        <v>25500</v>
      </c>
      <c r="F310" s="57">
        <v>0</v>
      </c>
      <c r="G310" s="57">
        <v>10</v>
      </c>
      <c r="H310" s="57">
        <v>1</v>
      </c>
      <c r="I310" s="57">
        <v>1</v>
      </c>
      <c r="J310" s="59">
        <v>44484</v>
      </c>
      <c r="K310" s="57">
        <v>19.82</v>
      </c>
      <c r="L310" s="57" t="b">
        <v>1</v>
      </c>
      <c r="M310" s="57" t="b">
        <v>1</v>
      </c>
      <c r="N310" s="57" t="b">
        <v>1</v>
      </c>
      <c r="O310" s="57" t="b">
        <v>1</v>
      </c>
      <c r="P310" s="57" t="b">
        <v>1</v>
      </c>
      <c r="Q310" s="57" t="b">
        <v>0</v>
      </c>
      <c r="R310" s="57" t="s">
        <v>2021</v>
      </c>
      <c r="S310" s="57"/>
      <c r="T310" s="57" t="s">
        <v>2025</v>
      </c>
    </row>
    <row r="311" spans="1:21" s="60" customFormat="1" ht="30" customHeight="1">
      <c r="A311" s="13"/>
      <c r="B311" s="10" t="s">
        <v>2375</v>
      </c>
      <c r="C311" s="10">
        <v>201</v>
      </c>
      <c r="D311" s="11">
        <v>44531</v>
      </c>
      <c r="E311" s="10">
        <v>26000</v>
      </c>
      <c r="F311" s="10">
        <v>0</v>
      </c>
      <c r="G311" s="10">
        <v>8</v>
      </c>
      <c r="H311" s="10">
        <v>1</v>
      </c>
      <c r="I311" s="10"/>
      <c r="J311" s="38">
        <v>44531</v>
      </c>
      <c r="K311" s="10"/>
      <c r="L311" s="10" t="b">
        <v>1</v>
      </c>
      <c r="M311" s="10" t="b">
        <v>1</v>
      </c>
      <c r="N311" s="10" t="b">
        <v>1</v>
      </c>
      <c r="O311" s="10" t="b">
        <v>1</v>
      </c>
      <c r="P311" s="10" t="b">
        <v>1</v>
      </c>
      <c r="Q311" s="10" t="b">
        <v>1</v>
      </c>
      <c r="R311" s="10" t="s">
        <v>2010</v>
      </c>
      <c r="S311" s="10"/>
      <c r="T311" s="12" t="s">
        <v>2007</v>
      </c>
    </row>
    <row r="312" spans="1:21" s="60" customFormat="1" ht="27">
      <c r="B312" s="57" t="s">
        <v>2375</v>
      </c>
      <c r="C312" s="57">
        <v>202</v>
      </c>
      <c r="D312" s="58">
        <v>44531</v>
      </c>
      <c r="E312" s="57">
        <v>26000</v>
      </c>
      <c r="F312" s="57">
        <v>0</v>
      </c>
      <c r="G312" s="57">
        <v>8</v>
      </c>
      <c r="H312" s="57">
        <v>1.5</v>
      </c>
      <c r="I312" s="57"/>
      <c r="J312" s="59">
        <v>44531</v>
      </c>
      <c r="K312" s="57"/>
      <c r="L312" s="57" t="b">
        <v>1</v>
      </c>
      <c r="M312" s="57" t="b">
        <v>1</v>
      </c>
      <c r="N312" s="57" t="b">
        <v>1</v>
      </c>
      <c r="O312" s="57" t="b">
        <v>1</v>
      </c>
      <c r="P312" s="57" t="b">
        <v>1</v>
      </c>
      <c r="Q312" s="57" t="b">
        <v>0</v>
      </c>
      <c r="R312" s="57" t="s">
        <v>2010</v>
      </c>
      <c r="T312" s="61" t="s">
        <v>2007</v>
      </c>
    </row>
    <row r="313" spans="1:21" s="60" customFormat="1" ht="30" customHeight="1">
      <c r="B313" s="57" t="s">
        <v>2375</v>
      </c>
      <c r="C313" s="57">
        <v>204</v>
      </c>
      <c r="D313" s="58">
        <v>44531</v>
      </c>
      <c r="E313" s="57">
        <v>26000</v>
      </c>
      <c r="F313" s="57">
        <v>0</v>
      </c>
      <c r="G313" s="57">
        <v>8</v>
      </c>
      <c r="H313" s="57">
        <v>1</v>
      </c>
      <c r="I313" s="57"/>
      <c r="J313" s="59">
        <v>44531</v>
      </c>
      <c r="K313" s="57"/>
      <c r="L313" s="57" t="b">
        <v>1</v>
      </c>
      <c r="M313" s="57" t="b">
        <v>1</v>
      </c>
      <c r="N313" s="57" t="b">
        <v>1</v>
      </c>
      <c r="O313" s="57" t="b">
        <v>1</v>
      </c>
      <c r="P313" s="57" t="b">
        <v>1</v>
      </c>
      <c r="Q313" s="57" t="b">
        <v>0</v>
      </c>
      <c r="R313" s="57" t="s">
        <v>2010</v>
      </c>
      <c r="T313" s="61" t="s">
        <v>2008</v>
      </c>
    </row>
    <row r="314" spans="1:21" s="60" customFormat="1" ht="30" customHeight="1">
      <c r="B314" s="57" t="s">
        <v>2375</v>
      </c>
      <c r="C314" s="57">
        <v>302</v>
      </c>
      <c r="D314" s="58">
        <v>44531</v>
      </c>
      <c r="E314" s="57">
        <v>26000</v>
      </c>
      <c r="F314" s="57">
        <v>0</v>
      </c>
      <c r="G314" s="57">
        <v>8</v>
      </c>
      <c r="H314" s="57">
        <v>1</v>
      </c>
      <c r="I314" s="57"/>
      <c r="J314" s="59">
        <v>44531</v>
      </c>
      <c r="K314" s="57"/>
      <c r="L314" s="57" t="b">
        <v>1</v>
      </c>
      <c r="M314" s="57" t="b">
        <v>1</v>
      </c>
      <c r="N314" s="57" t="b">
        <v>1</v>
      </c>
      <c r="O314" s="57" t="b">
        <v>1</v>
      </c>
      <c r="P314" s="57" t="b">
        <v>1</v>
      </c>
      <c r="Q314" s="57" t="b">
        <v>0</v>
      </c>
      <c r="R314" s="57" t="s">
        <v>2010</v>
      </c>
      <c r="T314" s="61" t="s">
        <v>2007</v>
      </c>
    </row>
    <row r="315" spans="1:21" s="60" customFormat="1" ht="30" customHeight="1">
      <c r="A315" s="44"/>
      <c r="B315" s="42" t="s">
        <v>2375</v>
      </c>
      <c r="C315" s="42">
        <v>303</v>
      </c>
      <c r="D315" s="43">
        <v>44531</v>
      </c>
      <c r="E315" s="42">
        <v>26000</v>
      </c>
      <c r="F315" s="42">
        <v>0</v>
      </c>
      <c r="G315" s="42">
        <v>8</v>
      </c>
      <c r="H315" s="42">
        <v>1</v>
      </c>
      <c r="I315" s="42"/>
      <c r="J315" s="49">
        <v>44531</v>
      </c>
      <c r="K315" s="42"/>
      <c r="L315" s="42" t="b">
        <v>1</v>
      </c>
      <c r="M315" s="42" t="b">
        <v>1</v>
      </c>
      <c r="N315" s="42" t="b">
        <v>1</v>
      </c>
      <c r="O315" s="42" t="b">
        <v>1</v>
      </c>
      <c r="P315" s="42" t="b">
        <v>1</v>
      </c>
      <c r="Q315" s="42" t="s">
        <v>2012</v>
      </c>
      <c r="R315" s="42" t="s">
        <v>2010</v>
      </c>
      <c r="S315" s="44"/>
      <c r="T315" s="16" t="s">
        <v>2009</v>
      </c>
    </row>
    <row r="316" spans="1:21" s="60" customFormat="1" ht="30" customHeight="1">
      <c r="B316" s="57" t="s">
        <v>2375</v>
      </c>
      <c r="C316" s="57">
        <v>304</v>
      </c>
      <c r="D316" s="58">
        <v>44531</v>
      </c>
      <c r="E316" s="57">
        <v>26000</v>
      </c>
      <c r="F316" s="57">
        <v>0</v>
      </c>
      <c r="G316" s="57">
        <v>8</v>
      </c>
      <c r="H316" s="57">
        <v>1</v>
      </c>
      <c r="I316" s="57"/>
      <c r="J316" s="59">
        <v>44531</v>
      </c>
      <c r="K316" s="57"/>
      <c r="L316" s="57" t="b">
        <v>1</v>
      </c>
      <c r="M316" s="57" t="b">
        <v>1</v>
      </c>
      <c r="N316" s="57" t="b">
        <v>1</v>
      </c>
      <c r="O316" s="57" t="b">
        <v>1</v>
      </c>
      <c r="P316" s="57" t="b">
        <v>1</v>
      </c>
      <c r="Q316" s="57" t="b">
        <v>0</v>
      </c>
      <c r="R316" s="57" t="s">
        <v>2010</v>
      </c>
      <c r="T316" s="61" t="s">
        <v>2008</v>
      </c>
    </row>
    <row r="317" spans="1:21" s="44" customFormat="1" ht="30" customHeight="1">
      <c r="A317" s="60"/>
      <c r="B317" s="57" t="s">
        <v>2375</v>
      </c>
      <c r="C317" s="57">
        <v>404</v>
      </c>
      <c r="D317" s="58">
        <v>44531</v>
      </c>
      <c r="E317" s="57">
        <v>26000</v>
      </c>
      <c r="F317" s="57">
        <v>0</v>
      </c>
      <c r="G317" s="57">
        <v>8</v>
      </c>
      <c r="H317" s="57">
        <v>1</v>
      </c>
      <c r="I317" s="57"/>
      <c r="J317" s="59">
        <v>44531</v>
      </c>
      <c r="K317" s="57"/>
      <c r="L317" s="57" t="b">
        <v>1</v>
      </c>
      <c r="M317" s="57" t="b">
        <v>1</v>
      </c>
      <c r="N317" s="57" t="b">
        <v>1</v>
      </c>
      <c r="O317" s="57" t="b">
        <v>1</v>
      </c>
      <c r="P317" s="57" t="b">
        <v>1</v>
      </c>
      <c r="Q317" s="57" t="b">
        <v>0</v>
      </c>
      <c r="R317" s="57" t="s">
        <v>2010</v>
      </c>
      <c r="S317" s="60"/>
      <c r="T317" s="61" t="s">
        <v>2008</v>
      </c>
      <c r="U317" s="60"/>
    </row>
    <row r="318" spans="1:21" s="60" customFormat="1" ht="30" customHeight="1">
      <c r="A318" s="44"/>
      <c r="B318" s="42" t="s">
        <v>2373</v>
      </c>
      <c r="C318" s="42">
        <v>401</v>
      </c>
      <c r="D318" s="43">
        <v>44531</v>
      </c>
      <c r="E318" s="42">
        <v>26000</v>
      </c>
      <c r="F318" s="42">
        <v>0</v>
      </c>
      <c r="G318" s="42">
        <v>10</v>
      </c>
      <c r="H318" s="42">
        <v>1</v>
      </c>
      <c r="I318" s="42">
        <v>1</v>
      </c>
      <c r="J318" s="49">
        <v>44484</v>
      </c>
      <c r="K318" s="42">
        <v>19.82</v>
      </c>
      <c r="L318" s="42" t="b">
        <v>1</v>
      </c>
      <c r="M318" s="42" t="b">
        <v>1</v>
      </c>
      <c r="N318" s="42" t="b">
        <v>1</v>
      </c>
      <c r="O318" s="42" t="b">
        <v>1</v>
      </c>
      <c r="P318" s="42" t="b">
        <v>1</v>
      </c>
      <c r="Q318" s="42" t="b">
        <v>1</v>
      </c>
      <c r="R318" s="42" t="s">
        <v>2021</v>
      </c>
      <c r="S318" s="42"/>
      <c r="T318" s="42" t="s">
        <v>2025</v>
      </c>
      <c r="U318" s="44"/>
    </row>
    <row r="319" spans="1:21" s="60" customFormat="1" ht="30" customHeight="1">
      <c r="B319" s="57" t="s">
        <v>2373</v>
      </c>
      <c r="C319" s="57">
        <v>302</v>
      </c>
      <c r="D319" s="58">
        <v>44531</v>
      </c>
      <c r="E319" s="57">
        <v>26500</v>
      </c>
      <c r="F319" s="57">
        <v>0</v>
      </c>
      <c r="G319" s="57">
        <v>10</v>
      </c>
      <c r="H319" s="57">
        <v>1</v>
      </c>
      <c r="I319" s="57">
        <v>1</v>
      </c>
      <c r="J319" s="59">
        <v>44484</v>
      </c>
      <c r="K319" s="57">
        <v>22.48</v>
      </c>
      <c r="L319" s="57" t="b">
        <v>1</v>
      </c>
      <c r="M319" s="57" t="b">
        <v>1</v>
      </c>
      <c r="N319" s="57" t="b">
        <v>1</v>
      </c>
      <c r="O319" s="57" t="b">
        <v>1</v>
      </c>
      <c r="P319" s="57" t="b">
        <v>1</v>
      </c>
      <c r="Q319" s="57" t="b">
        <v>0</v>
      </c>
      <c r="R319" s="57" t="s">
        <v>2021</v>
      </c>
      <c r="S319" s="57"/>
      <c r="T319" s="57" t="s">
        <v>2026</v>
      </c>
      <c r="U319" s="44"/>
    </row>
    <row r="320" spans="1:21" s="44" customFormat="1" ht="30" customHeight="1">
      <c r="A320" s="60"/>
      <c r="B320" s="57" t="s">
        <v>2373</v>
      </c>
      <c r="C320" s="57">
        <v>402</v>
      </c>
      <c r="D320" s="58">
        <v>44531</v>
      </c>
      <c r="E320" s="57">
        <v>27000</v>
      </c>
      <c r="F320" s="57">
        <v>0</v>
      </c>
      <c r="G320" s="57">
        <v>10</v>
      </c>
      <c r="H320" s="57">
        <v>1</v>
      </c>
      <c r="I320" s="57">
        <v>1</v>
      </c>
      <c r="J320" s="59">
        <v>44484</v>
      </c>
      <c r="K320" s="57">
        <v>22.48</v>
      </c>
      <c r="L320" s="57" t="b">
        <v>1</v>
      </c>
      <c r="M320" s="57" t="b">
        <v>1</v>
      </c>
      <c r="N320" s="57" t="b">
        <v>1</v>
      </c>
      <c r="O320" s="57" t="b">
        <v>1</v>
      </c>
      <c r="P320" s="57" t="b">
        <v>1</v>
      </c>
      <c r="Q320" s="57" t="b">
        <v>0</v>
      </c>
      <c r="R320" s="57" t="s">
        <v>2021</v>
      </c>
      <c r="S320" s="57"/>
      <c r="T320" s="57" t="s">
        <v>2028</v>
      </c>
      <c r="U320" s="60"/>
    </row>
    <row r="321" spans="1:21" s="60" customFormat="1" ht="30" customHeight="1">
      <c r="B321" s="57" t="s">
        <v>2373</v>
      </c>
      <c r="C321" s="57">
        <v>403</v>
      </c>
      <c r="D321" s="58">
        <v>44531</v>
      </c>
      <c r="E321" s="57">
        <v>27000</v>
      </c>
      <c r="F321" s="57">
        <v>0</v>
      </c>
      <c r="G321" s="57">
        <v>10</v>
      </c>
      <c r="H321" s="57">
        <v>1</v>
      </c>
      <c r="I321" s="57">
        <v>1</v>
      </c>
      <c r="J321" s="59">
        <v>44484</v>
      </c>
      <c r="K321" s="57">
        <v>15.54</v>
      </c>
      <c r="L321" s="57" t="b">
        <v>1</v>
      </c>
      <c r="M321" s="57" t="b">
        <v>1</v>
      </c>
      <c r="N321" s="57" t="b">
        <v>1</v>
      </c>
      <c r="O321" s="57" t="b">
        <v>1</v>
      </c>
      <c r="P321" s="57" t="b">
        <v>1</v>
      </c>
      <c r="Q321" s="57" t="b">
        <v>0</v>
      </c>
      <c r="R321" s="57" t="s">
        <v>2021</v>
      </c>
      <c r="S321" s="57"/>
      <c r="T321" s="57" t="s">
        <v>2027</v>
      </c>
    </row>
    <row r="322" spans="1:21" s="60" customFormat="1" ht="30" customHeight="1">
      <c r="A322" s="44"/>
      <c r="B322" s="42" t="s">
        <v>2373</v>
      </c>
      <c r="C322" s="42">
        <v>502</v>
      </c>
      <c r="D322" s="43">
        <v>44531</v>
      </c>
      <c r="E322" s="42">
        <v>27000</v>
      </c>
      <c r="F322" s="42">
        <v>0</v>
      </c>
      <c r="G322" s="42">
        <v>10</v>
      </c>
      <c r="H322" s="42">
        <v>1</v>
      </c>
      <c r="I322" s="42">
        <v>1</v>
      </c>
      <c r="J322" s="49">
        <v>44484</v>
      </c>
      <c r="K322" s="42">
        <v>21.89</v>
      </c>
      <c r="L322" s="42" t="b">
        <v>1</v>
      </c>
      <c r="M322" s="42" t="b">
        <v>1</v>
      </c>
      <c r="N322" s="42" t="b">
        <v>1</v>
      </c>
      <c r="O322" s="42" t="b">
        <v>1</v>
      </c>
      <c r="P322" s="42" t="b">
        <v>1</v>
      </c>
      <c r="Q322" s="42" t="s">
        <v>2012</v>
      </c>
      <c r="R322" s="42" t="s">
        <v>2021</v>
      </c>
      <c r="S322" s="42"/>
      <c r="T322" s="42" t="s">
        <v>2028</v>
      </c>
    </row>
    <row r="323" spans="1:21" s="60" customFormat="1" ht="30" customHeight="1">
      <c r="A323" s="44"/>
      <c r="B323" s="42" t="s">
        <v>2371</v>
      </c>
      <c r="C323" s="42">
        <v>203</v>
      </c>
      <c r="D323" s="43">
        <v>44533</v>
      </c>
      <c r="E323" s="42">
        <v>12000</v>
      </c>
      <c r="F323" s="42">
        <v>0</v>
      </c>
      <c r="G323" s="42"/>
      <c r="H323" s="42">
        <v>1</v>
      </c>
      <c r="I323" s="42"/>
      <c r="J323" s="42"/>
      <c r="K323" s="42"/>
      <c r="L323" s="42" t="b">
        <v>0</v>
      </c>
      <c r="M323" s="42" t="b">
        <v>0</v>
      </c>
      <c r="N323" s="42" t="b">
        <v>1</v>
      </c>
      <c r="O323" s="42" t="b">
        <v>0</v>
      </c>
      <c r="P323" s="42" t="b">
        <v>1</v>
      </c>
      <c r="Q323" s="42" t="b">
        <v>1</v>
      </c>
      <c r="R323" s="42" t="s">
        <v>1995</v>
      </c>
      <c r="S323" s="42"/>
      <c r="T323" s="42" t="s">
        <v>1991</v>
      </c>
    </row>
    <row r="324" spans="1:21" s="60" customFormat="1" ht="30" customHeight="1">
      <c r="A324" s="44"/>
      <c r="B324" s="42" t="s">
        <v>2372</v>
      </c>
      <c r="C324" s="42">
        <v>301</v>
      </c>
      <c r="D324" s="43">
        <v>44534</v>
      </c>
      <c r="E324" s="42">
        <v>2000</v>
      </c>
      <c r="F324" s="42">
        <v>65</v>
      </c>
      <c r="G324" s="42">
        <v>0</v>
      </c>
      <c r="H324" s="42">
        <v>2</v>
      </c>
      <c r="I324" s="42">
        <v>1</v>
      </c>
      <c r="J324" s="42"/>
      <c r="K324" s="42"/>
      <c r="L324" s="42" t="b">
        <v>0</v>
      </c>
      <c r="M324" s="42" t="b">
        <v>0</v>
      </c>
      <c r="N324" s="42" t="b">
        <v>1</v>
      </c>
      <c r="O324" s="42" t="b">
        <v>0</v>
      </c>
      <c r="P324" s="42" t="b">
        <v>1</v>
      </c>
      <c r="Q324" s="42" t="b">
        <v>1</v>
      </c>
      <c r="R324" s="42" t="s">
        <v>2049</v>
      </c>
      <c r="S324" s="42" t="s">
        <v>2047</v>
      </c>
      <c r="T324" s="16" t="s">
        <v>2048</v>
      </c>
      <c r="U324" s="44"/>
    </row>
    <row r="325" spans="1:21" s="60" customFormat="1" ht="30" customHeight="1">
      <c r="A325" s="60" t="s">
        <v>2175</v>
      </c>
      <c r="B325" s="70" t="s">
        <v>2163</v>
      </c>
      <c r="C325" s="57" t="s">
        <v>2140</v>
      </c>
      <c r="D325" s="58">
        <v>44536</v>
      </c>
      <c r="E325" s="57">
        <v>500</v>
      </c>
      <c r="F325" s="57">
        <v>40</v>
      </c>
      <c r="G325" s="57">
        <v>0</v>
      </c>
      <c r="H325" s="57"/>
      <c r="I325" s="57"/>
      <c r="J325" s="57"/>
      <c r="K325" s="57"/>
      <c r="L325" s="57"/>
      <c r="M325" s="57"/>
      <c r="N325" s="57"/>
      <c r="O325" s="57" t="b">
        <v>1</v>
      </c>
      <c r="P325" s="57" t="s">
        <v>93</v>
      </c>
      <c r="Q325" s="57"/>
      <c r="R325" s="70" t="s">
        <v>2162</v>
      </c>
      <c r="S325" s="57"/>
      <c r="T325" s="57" t="s">
        <v>2164</v>
      </c>
    </row>
    <row r="326" spans="1:21" s="44" customFormat="1" ht="30" customHeight="1">
      <c r="A326" s="13"/>
      <c r="B326" s="10" t="s">
        <v>2053</v>
      </c>
      <c r="C326" s="10"/>
      <c r="D326" s="11">
        <v>44536</v>
      </c>
      <c r="E326" s="10">
        <v>30000</v>
      </c>
      <c r="F326" s="10"/>
      <c r="G326" s="10">
        <v>8</v>
      </c>
      <c r="H326" s="10">
        <v>2</v>
      </c>
      <c r="I326" s="10">
        <v>1</v>
      </c>
      <c r="J326" s="10"/>
      <c r="K326" s="10"/>
      <c r="L326" s="10"/>
      <c r="M326" s="10"/>
      <c r="N326" s="10" t="b">
        <v>1</v>
      </c>
      <c r="O326" s="10" t="b">
        <v>1</v>
      </c>
      <c r="P326" s="10" t="b">
        <v>1</v>
      </c>
      <c r="Q326" s="10"/>
      <c r="R326" s="10" t="s">
        <v>2054</v>
      </c>
      <c r="S326" s="10"/>
      <c r="T326" s="10"/>
      <c r="U326" s="60"/>
    </row>
    <row r="327" spans="1:21" s="60" customFormat="1" ht="16.5">
      <c r="A327" s="13"/>
      <c r="B327" s="10" t="s">
        <v>2050</v>
      </c>
      <c r="C327" s="10"/>
      <c r="D327" s="11">
        <v>44536</v>
      </c>
      <c r="E327" s="10">
        <v>32000</v>
      </c>
      <c r="F327" s="10"/>
      <c r="G327" s="10"/>
      <c r="H327" s="10">
        <v>2</v>
      </c>
      <c r="I327" s="10">
        <v>1</v>
      </c>
      <c r="J327" s="10"/>
      <c r="K327" s="10"/>
      <c r="L327" s="10"/>
      <c r="M327" s="10"/>
      <c r="N327" s="10"/>
      <c r="O327" s="10"/>
      <c r="P327" s="10" t="b">
        <v>1</v>
      </c>
      <c r="Q327" s="10"/>
      <c r="R327" s="10" t="s">
        <v>795</v>
      </c>
      <c r="S327" s="10"/>
      <c r="T327" s="10" t="s">
        <v>2052</v>
      </c>
    </row>
    <row r="328" spans="1:21" s="60" customFormat="1" ht="16.5">
      <c r="A328" s="13"/>
      <c r="B328" s="10" t="s">
        <v>2051</v>
      </c>
      <c r="C328" s="10"/>
      <c r="D328" s="11">
        <v>44536</v>
      </c>
      <c r="E328" s="10">
        <v>32000</v>
      </c>
      <c r="F328" s="10"/>
      <c r="G328" s="10"/>
      <c r="H328" s="10">
        <v>2</v>
      </c>
      <c r="I328" s="10">
        <v>1</v>
      </c>
      <c r="J328" s="10"/>
      <c r="K328" s="10"/>
      <c r="L328" s="10"/>
      <c r="M328" s="10"/>
      <c r="N328" s="10"/>
      <c r="O328" s="10"/>
      <c r="P328" s="10" t="b">
        <v>1</v>
      </c>
      <c r="Q328" s="10"/>
      <c r="R328" s="10" t="s">
        <v>1030</v>
      </c>
      <c r="S328" s="10"/>
      <c r="T328" s="10"/>
    </row>
    <row r="329" spans="1:21" s="44" customFormat="1" ht="30" customHeight="1">
      <c r="B329" s="42" t="s">
        <v>2369</v>
      </c>
      <c r="C329" s="42" t="s">
        <v>2370</v>
      </c>
      <c r="D329" s="43">
        <v>44536</v>
      </c>
      <c r="E329" s="42">
        <v>38000</v>
      </c>
      <c r="F329" s="42">
        <v>0</v>
      </c>
      <c r="G329" s="42"/>
      <c r="H329" s="42">
        <v>2</v>
      </c>
      <c r="I329" s="42">
        <v>1</v>
      </c>
      <c r="J329" s="42"/>
      <c r="K329" s="42"/>
      <c r="L329" s="42" t="b">
        <v>1</v>
      </c>
      <c r="M329" s="42" t="b">
        <v>1</v>
      </c>
      <c r="N329" s="42" t="b">
        <v>1</v>
      </c>
      <c r="O329" s="42" t="b">
        <v>1</v>
      </c>
      <c r="P329" s="42" t="b">
        <v>1</v>
      </c>
      <c r="Q329" s="42" t="b">
        <v>1</v>
      </c>
      <c r="R329" s="42" t="s">
        <v>1904</v>
      </c>
      <c r="S329" s="42"/>
      <c r="T329" s="16" t="s">
        <v>2276</v>
      </c>
      <c r="U329" s="13"/>
    </row>
    <row r="330" spans="1:21" s="60" customFormat="1" ht="30" customHeight="1">
      <c r="A330" s="60" t="s">
        <v>2175</v>
      </c>
      <c r="B330" s="57" t="s">
        <v>2141</v>
      </c>
      <c r="C330" s="57" t="s">
        <v>2143</v>
      </c>
      <c r="D330" s="58">
        <v>44537</v>
      </c>
      <c r="E330" s="57">
        <v>300</v>
      </c>
      <c r="F330" s="57">
        <v>30</v>
      </c>
      <c r="G330" s="57"/>
      <c r="H330" s="57">
        <v>1</v>
      </c>
      <c r="I330" s="57">
        <v>1</v>
      </c>
      <c r="J330" s="57"/>
      <c r="K330" s="57"/>
      <c r="L330" s="57"/>
      <c r="M330" s="57"/>
      <c r="N330" s="57"/>
      <c r="O330" s="57"/>
      <c r="P330" s="57" t="s">
        <v>93</v>
      </c>
      <c r="Q330" s="57"/>
      <c r="R330" s="57" t="s">
        <v>2142</v>
      </c>
      <c r="S330" s="57"/>
      <c r="T330" s="57" t="s">
        <v>2144</v>
      </c>
      <c r="U330" s="44"/>
    </row>
    <row r="331" spans="1:21" s="60" customFormat="1" ht="30" customHeight="1">
      <c r="A331" s="60" t="s">
        <v>2175</v>
      </c>
      <c r="B331" s="57" t="s">
        <v>2156</v>
      </c>
      <c r="C331" s="57" t="s">
        <v>2124</v>
      </c>
      <c r="D331" s="58">
        <v>44537</v>
      </c>
      <c r="E331" s="57">
        <v>1000</v>
      </c>
      <c r="F331" s="57">
        <v>50</v>
      </c>
      <c r="G331" s="57">
        <v>5</v>
      </c>
      <c r="H331" s="57">
        <v>1</v>
      </c>
      <c r="I331" s="57">
        <v>1</v>
      </c>
      <c r="J331" s="57"/>
      <c r="K331" s="57">
        <v>0</v>
      </c>
      <c r="L331" s="57" t="b">
        <v>1</v>
      </c>
      <c r="M331" s="57" t="b">
        <v>1</v>
      </c>
      <c r="N331" s="57" t="b">
        <v>1</v>
      </c>
      <c r="O331" s="57" t="s">
        <v>93</v>
      </c>
      <c r="P331" s="57" t="s">
        <v>93</v>
      </c>
      <c r="Q331" s="57" t="b">
        <v>0</v>
      </c>
      <c r="R331" s="57" t="s">
        <v>1161</v>
      </c>
      <c r="S331" s="57"/>
      <c r="T331" s="61" t="s">
        <v>2157</v>
      </c>
    </row>
    <row r="332" spans="1:21" s="60" customFormat="1" ht="30" customHeight="1">
      <c r="A332" s="13"/>
      <c r="B332" s="10" t="s">
        <v>2367</v>
      </c>
      <c r="C332" s="10" t="s">
        <v>2368</v>
      </c>
      <c r="D332" s="11">
        <v>44537</v>
      </c>
      <c r="E332" s="10">
        <v>11000</v>
      </c>
      <c r="F332" s="10"/>
      <c r="G332" s="10"/>
      <c r="H332" s="10">
        <v>2</v>
      </c>
      <c r="I332" s="10"/>
      <c r="J332" s="10"/>
      <c r="K332" s="10"/>
      <c r="L332" s="10"/>
      <c r="M332" s="10"/>
      <c r="N332" s="10"/>
      <c r="O332" s="10"/>
      <c r="P332" s="10" t="b">
        <v>1</v>
      </c>
      <c r="Q332" s="10"/>
      <c r="R332" s="10" t="s">
        <v>173</v>
      </c>
      <c r="S332" s="10"/>
      <c r="T332" s="10"/>
    </row>
    <row r="333" spans="1:21" s="44" customFormat="1" ht="16.5">
      <c r="A333" s="60" t="s">
        <v>2175</v>
      </c>
      <c r="B333" s="57" t="s">
        <v>2126</v>
      </c>
      <c r="C333" s="57"/>
      <c r="D333" s="58">
        <v>44539</v>
      </c>
      <c r="E333" s="57">
        <v>1000</v>
      </c>
      <c r="F333" s="57">
        <v>45</v>
      </c>
      <c r="G333" s="57">
        <v>3</v>
      </c>
      <c r="H333" s="57"/>
      <c r="I333" s="57"/>
      <c r="J333" s="57"/>
      <c r="K333" s="57"/>
      <c r="L333" s="57"/>
      <c r="M333" s="57"/>
      <c r="N333" s="57"/>
      <c r="O333" s="57"/>
      <c r="P333" s="57" t="s">
        <v>93</v>
      </c>
      <c r="Q333" s="57" t="b">
        <v>0</v>
      </c>
      <c r="R333" s="57" t="s">
        <v>2127</v>
      </c>
      <c r="S333" s="57"/>
      <c r="T333" s="57" t="s">
        <v>2128</v>
      </c>
      <c r="U333" s="60"/>
    </row>
    <row r="334" spans="1:21" s="60" customFormat="1" ht="30" hidden="1" customHeight="1">
      <c r="A334" s="13"/>
      <c r="B334" s="10" t="s">
        <v>1894</v>
      </c>
      <c r="C334" s="10"/>
      <c r="D334" s="11">
        <v>44540</v>
      </c>
      <c r="E334" s="10">
        <v>25000</v>
      </c>
      <c r="F334" s="10">
        <v>0</v>
      </c>
      <c r="G334" s="10"/>
      <c r="H334" s="10">
        <v>3</v>
      </c>
      <c r="I334" s="10">
        <v>1</v>
      </c>
      <c r="J334" s="10"/>
      <c r="K334" s="10"/>
      <c r="L334" s="10" t="b">
        <v>1</v>
      </c>
      <c r="M334" s="10" t="b">
        <v>0</v>
      </c>
      <c r="N334" s="10" t="b">
        <v>1</v>
      </c>
      <c r="O334" s="10" t="b">
        <v>0</v>
      </c>
      <c r="P334" s="10" t="b">
        <v>0</v>
      </c>
      <c r="Q334" s="10" t="b">
        <v>0</v>
      </c>
      <c r="R334" s="10" t="s">
        <v>1909</v>
      </c>
      <c r="S334" s="10" t="s">
        <v>1895</v>
      </c>
      <c r="T334" s="12" t="s">
        <v>1989</v>
      </c>
      <c r="U334" s="13"/>
    </row>
    <row r="335" spans="1:21" s="60" customFormat="1" ht="30" customHeight="1">
      <c r="B335" s="57" t="s">
        <v>2366</v>
      </c>
      <c r="C335" s="57">
        <v>201</v>
      </c>
      <c r="D335" s="58">
        <v>44540</v>
      </c>
      <c r="E335" s="57">
        <v>1000</v>
      </c>
      <c r="F335" s="57">
        <v>40</v>
      </c>
      <c r="G335" s="57">
        <v>0</v>
      </c>
      <c r="H335" s="57">
        <v>1</v>
      </c>
      <c r="I335" s="57">
        <v>1</v>
      </c>
      <c r="J335" s="57"/>
      <c r="K335" s="57"/>
      <c r="L335" s="57"/>
      <c r="M335" s="57"/>
      <c r="N335" s="57"/>
      <c r="O335" s="57" t="b">
        <v>1</v>
      </c>
      <c r="P335" s="57" t="b">
        <v>1</v>
      </c>
      <c r="Q335" s="57" t="b">
        <v>0</v>
      </c>
      <c r="R335" s="57" t="s">
        <v>2042</v>
      </c>
      <c r="S335" s="57"/>
      <c r="T335" s="61" t="s">
        <v>2129</v>
      </c>
      <c r="U335" s="13"/>
    </row>
    <row r="336" spans="1:21" ht="30" customHeight="1">
      <c r="A336" s="60" t="s">
        <v>2175</v>
      </c>
      <c r="B336" s="6" t="s">
        <v>2151</v>
      </c>
      <c r="D336" s="11">
        <v>44540</v>
      </c>
      <c r="E336" s="10">
        <v>2000</v>
      </c>
      <c r="F336" s="10">
        <v>60</v>
      </c>
      <c r="H336" s="10">
        <v>1</v>
      </c>
      <c r="I336" s="10">
        <v>1</v>
      </c>
      <c r="R336" s="9" t="s">
        <v>2152</v>
      </c>
      <c r="T336" s="10" t="s">
        <v>2153</v>
      </c>
      <c r="U336" s="60"/>
    </row>
    <row r="337" spans="1:21" ht="30" hidden="1" customHeight="1">
      <c r="B337" s="10" t="s">
        <v>2058</v>
      </c>
      <c r="D337" s="11">
        <v>44541</v>
      </c>
      <c r="E337" s="10">
        <v>28000</v>
      </c>
      <c r="H337" s="10">
        <v>2</v>
      </c>
      <c r="L337" s="10" t="b">
        <v>1</v>
      </c>
      <c r="M337" s="10" t="b">
        <v>1</v>
      </c>
      <c r="N337" s="10" t="b">
        <v>1</v>
      </c>
      <c r="O337" s="10" t="b">
        <v>1</v>
      </c>
      <c r="P337" s="42" t="b">
        <v>0</v>
      </c>
      <c r="Q337" s="10" t="b">
        <v>0</v>
      </c>
      <c r="R337" s="10" t="s">
        <v>1320</v>
      </c>
      <c r="T337" s="10" t="s">
        <v>2059</v>
      </c>
      <c r="U337" s="44"/>
    </row>
    <row r="338" spans="1:21" s="60" customFormat="1" ht="30" hidden="1" customHeight="1">
      <c r="A338" s="44"/>
      <c r="B338" s="42" t="s">
        <v>1974</v>
      </c>
      <c r="C338" s="42"/>
      <c r="D338" s="43">
        <v>44541</v>
      </c>
      <c r="E338" s="42">
        <v>2000</v>
      </c>
      <c r="F338" s="42">
        <v>70</v>
      </c>
      <c r="G338" s="42">
        <v>3</v>
      </c>
      <c r="H338" s="42">
        <v>2</v>
      </c>
      <c r="I338" s="42">
        <v>1</v>
      </c>
      <c r="J338" s="49">
        <v>41977</v>
      </c>
      <c r="K338" s="42">
        <v>52.896000000000001</v>
      </c>
      <c r="L338" s="42" t="b">
        <v>1</v>
      </c>
      <c r="M338" s="42" t="b">
        <v>0</v>
      </c>
      <c r="N338" s="42" t="b">
        <v>1</v>
      </c>
      <c r="O338" s="42" t="b">
        <v>0</v>
      </c>
      <c r="P338" s="42" t="b">
        <v>0</v>
      </c>
      <c r="Q338" s="42" t="b">
        <v>1</v>
      </c>
      <c r="R338" s="42" t="s">
        <v>1977</v>
      </c>
      <c r="S338" s="16" t="s">
        <v>1975</v>
      </c>
      <c r="T338" s="16" t="s">
        <v>1976</v>
      </c>
      <c r="U338" s="13"/>
    </row>
    <row r="339" spans="1:21" ht="30" hidden="1" customHeight="1">
      <c r="A339" s="60" t="s">
        <v>2175</v>
      </c>
      <c r="B339" s="57" t="s">
        <v>336</v>
      </c>
      <c r="C339" s="57" t="s">
        <v>2130</v>
      </c>
      <c r="D339" s="58">
        <v>44543</v>
      </c>
      <c r="E339" s="57">
        <v>3000</v>
      </c>
      <c r="F339" s="57">
        <v>120</v>
      </c>
      <c r="G339" s="57">
        <v>7</v>
      </c>
      <c r="H339" s="57">
        <v>2</v>
      </c>
      <c r="I339" s="57">
        <v>1</v>
      </c>
      <c r="J339" s="59">
        <v>44028</v>
      </c>
      <c r="K339" s="57"/>
      <c r="L339" s="57"/>
      <c r="M339" s="57" t="b">
        <v>1</v>
      </c>
      <c r="N339" s="57" t="b">
        <v>0</v>
      </c>
      <c r="O339" s="57"/>
      <c r="P339" s="57" t="b">
        <v>0</v>
      </c>
      <c r="Q339" s="57" t="b">
        <v>0</v>
      </c>
      <c r="R339" s="57" t="s">
        <v>2160</v>
      </c>
      <c r="S339" s="57"/>
      <c r="T339" s="57" t="s">
        <v>2161</v>
      </c>
      <c r="U339" s="60"/>
    </row>
    <row r="340" spans="1:21" s="44" customFormat="1" ht="30" customHeight="1">
      <c r="A340" s="60"/>
      <c r="B340" s="57" t="s">
        <v>2364</v>
      </c>
      <c r="C340" s="57" t="s">
        <v>2363</v>
      </c>
      <c r="D340" s="58">
        <v>44545</v>
      </c>
      <c r="E340" s="57">
        <v>1000</v>
      </c>
      <c r="F340" s="57" t="s">
        <v>2078</v>
      </c>
      <c r="G340" s="57"/>
      <c r="H340" s="57"/>
      <c r="I340" s="57"/>
      <c r="J340" s="59">
        <v>33078</v>
      </c>
      <c r="K340" s="57"/>
      <c r="L340" s="57"/>
      <c r="M340" s="57"/>
      <c r="N340" s="57"/>
      <c r="O340" s="57"/>
      <c r="P340" s="57" t="b">
        <v>1</v>
      </c>
      <c r="Q340" s="57" t="b">
        <v>0</v>
      </c>
      <c r="R340" s="57" t="s">
        <v>2079</v>
      </c>
      <c r="S340" s="57"/>
      <c r="T340" s="57"/>
    </row>
    <row r="341" spans="1:21" ht="30" customHeight="1">
      <c r="A341" s="60" t="s">
        <v>2175</v>
      </c>
      <c r="B341" s="57" t="s">
        <v>2244</v>
      </c>
      <c r="C341" s="57" t="s">
        <v>2125</v>
      </c>
      <c r="D341" s="58">
        <v>44545</v>
      </c>
      <c r="E341" s="57">
        <v>6000</v>
      </c>
      <c r="F341" s="57">
        <v>45</v>
      </c>
      <c r="G341" s="57"/>
      <c r="H341" s="57">
        <v>1.5</v>
      </c>
      <c r="I341" s="57">
        <v>1</v>
      </c>
      <c r="J341" s="57"/>
      <c r="K341" s="57"/>
      <c r="L341" s="57"/>
      <c r="M341" s="57"/>
      <c r="N341" s="57"/>
      <c r="O341" s="57" t="b">
        <v>0</v>
      </c>
      <c r="P341" s="57" t="s">
        <v>93</v>
      </c>
      <c r="Q341" s="57" t="b">
        <v>0</v>
      </c>
      <c r="R341" s="57" t="s">
        <v>2245</v>
      </c>
      <c r="S341" s="57"/>
      <c r="T341" s="57"/>
      <c r="U341" s="60"/>
    </row>
    <row r="342" spans="1:21" ht="30" hidden="1" customHeight="1">
      <c r="A342" s="44">
        <v>16</v>
      </c>
      <c r="B342" s="16" t="s">
        <v>2072</v>
      </c>
      <c r="C342" s="16"/>
      <c r="D342" s="43">
        <v>44545</v>
      </c>
      <c r="E342" s="42">
        <v>1000</v>
      </c>
      <c r="F342" s="42">
        <v>45</v>
      </c>
      <c r="G342" s="42">
        <v>6</v>
      </c>
      <c r="H342" s="42">
        <v>1</v>
      </c>
      <c r="I342" s="42">
        <v>1</v>
      </c>
      <c r="J342" s="49">
        <v>40886</v>
      </c>
      <c r="K342" s="42">
        <v>0</v>
      </c>
      <c r="L342" s="42" t="b">
        <v>1</v>
      </c>
      <c r="M342" s="42" t="b">
        <v>1</v>
      </c>
      <c r="N342" s="42" t="b">
        <v>1</v>
      </c>
      <c r="O342" s="42" t="b">
        <v>0</v>
      </c>
      <c r="P342" s="42" t="b">
        <v>0</v>
      </c>
      <c r="Q342" s="42" t="b">
        <v>1</v>
      </c>
      <c r="R342" s="42" t="s">
        <v>1414</v>
      </c>
      <c r="S342" s="42" t="s">
        <v>2074</v>
      </c>
      <c r="T342" s="16" t="s">
        <v>2073</v>
      </c>
      <c r="U342" s="44"/>
    </row>
    <row r="343" spans="1:21" s="60" customFormat="1" ht="30" customHeight="1">
      <c r="A343" s="44"/>
      <c r="B343" s="42" t="s">
        <v>2070</v>
      </c>
      <c r="C343" s="42"/>
      <c r="D343" s="43">
        <v>44546</v>
      </c>
      <c r="E343" s="42">
        <v>1000</v>
      </c>
      <c r="F343" s="42">
        <v>60</v>
      </c>
      <c r="G343" s="42">
        <v>1</v>
      </c>
      <c r="H343" s="42">
        <v>1</v>
      </c>
      <c r="I343" s="42">
        <v>1</v>
      </c>
      <c r="J343" s="49">
        <v>37501</v>
      </c>
      <c r="K343" s="42"/>
      <c r="L343" s="42" t="b">
        <v>1</v>
      </c>
      <c r="M343" s="42" t="b">
        <v>0</v>
      </c>
      <c r="N343" s="42" t="b">
        <v>0</v>
      </c>
      <c r="O343" s="42" t="b">
        <v>1</v>
      </c>
      <c r="P343" s="42" t="b">
        <v>1</v>
      </c>
      <c r="Q343" s="42" t="b">
        <v>1</v>
      </c>
      <c r="R343" s="16" t="s">
        <v>2077</v>
      </c>
      <c r="S343" s="42"/>
      <c r="T343" s="16" t="s">
        <v>2071</v>
      </c>
    </row>
    <row r="344" spans="1:21" s="60" customFormat="1" ht="30" customHeight="1">
      <c r="A344" s="60" t="s">
        <v>2175</v>
      </c>
      <c r="B344" s="70" t="s">
        <v>2167</v>
      </c>
      <c r="C344" s="57" t="s">
        <v>2124</v>
      </c>
      <c r="D344" s="58">
        <v>44546</v>
      </c>
      <c r="E344" s="57">
        <v>5000</v>
      </c>
      <c r="F344" s="57">
        <v>25</v>
      </c>
      <c r="G344" s="57">
        <v>6</v>
      </c>
      <c r="H344" s="57">
        <v>1</v>
      </c>
      <c r="I344" s="57">
        <v>1</v>
      </c>
      <c r="J344" s="57"/>
      <c r="K344" s="57"/>
      <c r="L344" s="57"/>
      <c r="M344" s="57"/>
      <c r="N344" s="57"/>
      <c r="O344" s="57"/>
      <c r="P344" s="57" t="s">
        <v>93</v>
      </c>
      <c r="Q344" s="57"/>
      <c r="R344" s="70" t="s">
        <v>2168</v>
      </c>
      <c r="S344" s="57"/>
      <c r="T344" s="57" t="s">
        <v>2222</v>
      </c>
    </row>
    <row r="345" spans="1:21" ht="27">
      <c r="A345" s="60"/>
      <c r="B345" s="57" t="s">
        <v>2362</v>
      </c>
      <c r="C345" s="57">
        <v>201</v>
      </c>
      <c r="D345" s="58">
        <v>44547</v>
      </c>
      <c r="E345" s="57">
        <v>500</v>
      </c>
      <c r="F345" s="57">
        <v>45</v>
      </c>
      <c r="G345" s="57">
        <v>0</v>
      </c>
      <c r="H345" s="57">
        <v>1</v>
      </c>
      <c r="I345" s="57">
        <v>1</v>
      </c>
      <c r="J345" s="59">
        <v>41026</v>
      </c>
      <c r="K345" s="57"/>
      <c r="L345" s="57" t="b">
        <v>0</v>
      </c>
      <c r="M345" s="57" t="b">
        <v>0</v>
      </c>
      <c r="N345" s="57"/>
      <c r="O345" s="57" t="b">
        <v>0</v>
      </c>
      <c r="P345" s="57" t="b">
        <v>1</v>
      </c>
      <c r="Q345" s="57" t="b">
        <v>0</v>
      </c>
      <c r="R345" s="57" t="s">
        <v>2082</v>
      </c>
      <c r="S345" s="57" t="s">
        <v>2081</v>
      </c>
      <c r="T345" s="61" t="s">
        <v>2118</v>
      </c>
      <c r="U345" s="60"/>
    </row>
    <row r="346" spans="1:21" s="44" customFormat="1" ht="30" customHeight="1">
      <c r="A346" s="60" t="s">
        <v>2175</v>
      </c>
      <c r="B346" s="57" t="s">
        <v>2361</v>
      </c>
      <c r="C346" s="57">
        <v>202</v>
      </c>
      <c r="D346" s="58">
        <v>44548</v>
      </c>
      <c r="E346" s="57">
        <v>1000</v>
      </c>
      <c r="F346" s="57">
        <v>70</v>
      </c>
      <c r="G346" s="57">
        <v>0</v>
      </c>
      <c r="H346" s="57">
        <v>2</v>
      </c>
      <c r="I346" s="57">
        <v>1</v>
      </c>
      <c r="J346" s="57"/>
      <c r="K346" s="57"/>
      <c r="L346" s="57" t="b">
        <v>0</v>
      </c>
      <c r="M346" s="57" t="b">
        <v>0</v>
      </c>
      <c r="N346" s="57"/>
      <c r="O346" s="57" t="b">
        <v>1</v>
      </c>
      <c r="P346" s="57" t="s">
        <v>93</v>
      </c>
      <c r="Q346" s="57" t="b">
        <v>0</v>
      </c>
      <c r="R346" s="57" t="s">
        <v>1942</v>
      </c>
      <c r="S346" s="57" t="s">
        <v>1941</v>
      </c>
      <c r="T346" s="61" t="s">
        <v>2150</v>
      </c>
    </row>
    <row r="347" spans="1:21" s="60" customFormat="1" ht="27" hidden="1">
      <c r="A347" s="44">
        <v>16</v>
      </c>
      <c r="B347" s="16" t="s">
        <v>2096</v>
      </c>
      <c r="C347" s="16"/>
      <c r="D347" s="43">
        <v>44548</v>
      </c>
      <c r="E347" s="42">
        <v>1000</v>
      </c>
      <c r="F347" s="42">
        <v>45</v>
      </c>
      <c r="G347" s="42">
        <v>6</v>
      </c>
      <c r="H347" s="42">
        <v>1</v>
      </c>
      <c r="I347" s="42">
        <v>1</v>
      </c>
      <c r="J347" s="49">
        <v>40886</v>
      </c>
      <c r="K347" s="42">
        <v>0</v>
      </c>
      <c r="L347" s="42" t="b">
        <v>1</v>
      </c>
      <c r="M347" s="42" t="b">
        <v>1</v>
      </c>
      <c r="N347" s="42" t="b">
        <v>1</v>
      </c>
      <c r="O347" s="42" t="b">
        <v>0</v>
      </c>
      <c r="P347" s="42" t="b">
        <v>0</v>
      </c>
      <c r="Q347" s="42" t="s">
        <v>2012</v>
      </c>
      <c r="R347" s="42" t="s">
        <v>1414</v>
      </c>
      <c r="S347" s="42"/>
      <c r="T347" s="16" t="s">
        <v>2097</v>
      </c>
    </row>
    <row r="348" spans="1:21" s="44" customFormat="1" ht="27" hidden="1">
      <c r="A348" s="60">
        <v>16</v>
      </c>
      <c r="B348" s="61" t="s">
        <v>2098</v>
      </c>
      <c r="C348" s="61"/>
      <c r="D348" s="58">
        <v>44548</v>
      </c>
      <c r="E348" s="57">
        <v>2000</v>
      </c>
      <c r="F348" s="57">
        <v>40</v>
      </c>
      <c r="G348" s="57">
        <v>6</v>
      </c>
      <c r="H348" s="57">
        <v>1</v>
      </c>
      <c r="I348" s="57">
        <v>1</v>
      </c>
      <c r="J348" s="59">
        <v>40886</v>
      </c>
      <c r="K348" s="57">
        <v>0</v>
      </c>
      <c r="L348" s="57" t="b">
        <v>1</v>
      </c>
      <c r="M348" s="57" t="b">
        <v>1</v>
      </c>
      <c r="N348" s="57" t="b">
        <v>1</v>
      </c>
      <c r="O348" s="57" t="b">
        <v>0</v>
      </c>
      <c r="P348" s="57" t="b">
        <v>0</v>
      </c>
      <c r="Q348" s="57" t="b">
        <v>0</v>
      </c>
      <c r="R348" s="57" t="s">
        <v>1414</v>
      </c>
      <c r="S348" s="57" t="s">
        <v>2100</v>
      </c>
      <c r="T348" s="61" t="s">
        <v>2099</v>
      </c>
      <c r="U348" s="60"/>
    </row>
    <row r="349" spans="1:21" s="60" customFormat="1" ht="30" hidden="1" customHeight="1">
      <c r="A349" s="44"/>
      <c r="B349" s="42" t="s">
        <v>2055</v>
      </c>
      <c r="C349" s="42"/>
      <c r="D349" s="43">
        <v>44548</v>
      </c>
      <c r="E349" s="42">
        <v>24000</v>
      </c>
      <c r="F349" s="42">
        <v>20</v>
      </c>
      <c r="G349" s="42">
        <v>5</v>
      </c>
      <c r="H349" s="42">
        <v>2</v>
      </c>
      <c r="I349" s="42">
        <v>1</v>
      </c>
      <c r="J349" s="49">
        <v>43476</v>
      </c>
      <c r="K349" s="42"/>
      <c r="L349" s="42" t="b">
        <v>1</v>
      </c>
      <c r="M349" s="42" t="b">
        <v>1</v>
      </c>
      <c r="N349" s="42" t="b">
        <v>1</v>
      </c>
      <c r="O349" s="42" t="b">
        <v>1</v>
      </c>
      <c r="P349" s="42" t="b">
        <v>0</v>
      </c>
      <c r="Q349" s="42" t="b">
        <v>1</v>
      </c>
      <c r="R349" s="42" t="s">
        <v>1502</v>
      </c>
      <c r="S349" s="42" t="s">
        <v>2057</v>
      </c>
      <c r="T349" s="16" t="s">
        <v>2056</v>
      </c>
    </row>
    <row r="350" spans="1:21" s="44" customFormat="1" ht="40.5">
      <c r="B350" s="42" t="s">
        <v>2360</v>
      </c>
      <c r="C350" s="42">
        <v>201</v>
      </c>
      <c r="D350" s="43">
        <v>44552</v>
      </c>
      <c r="E350" s="42">
        <v>1000</v>
      </c>
      <c r="F350" s="42">
        <v>60</v>
      </c>
      <c r="G350" s="42">
        <v>1</v>
      </c>
      <c r="H350" s="42">
        <v>2</v>
      </c>
      <c r="I350" s="42">
        <v>1</v>
      </c>
      <c r="J350" s="42"/>
      <c r="K350" s="42"/>
      <c r="L350" s="42" t="b">
        <v>0</v>
      </c>
      <c r="M350" s="42" t="b">
        <v>0</v>
      </c>
      <c r="N350" s="42" t="b">
        <v>1</v>
      </c>
      <c r="O350" s="42" t="b">
        <v>1</v>
      </c>
      <c r="P350" s="42" t="b">
        <v>1</v>
      </c>
      <c r="Q350" s="42" t="b">
        <v>1</v>
      </c>
      <c r="R350" s="42" t="s">
        <v>1992</v>
      </c>
      <c r="S350" s="42"/>
      <c r="T350" s="16" t="s">
        <v>2103</v>
      </c>
    </row>
    <row r="351" spans="1:21" s="60" customFormat="1" ht="30" hidden="1" customHeight="1">
      <c r="A351" s="44"/>
      <c r="B351" s="42" t="s">
        <v>1971</v>
      </c>
      <c r="C351" s="42"/>
      <c r="D351" s="43">
        <v>44552</v>
      </c>
      <c r="E351" s="42">
        <v>35000</v>
      </c>
      <c r="F351" s="42">
        <v>0</v>
      </c>
      <c r="G351" s="42">
        <v>15</v>
      </c>
      <c r="H351" s="42">
        <v>3</v>
      </c>
      <c r="I351" s="42">
        <v>1</v>
      </c>
      <c r="J351" s="49">
        <v>43551</v>
      </c>
      <c r="K351" s="42"/>
      <c r="L351" s="42" t="b">
        <v>1</v>
      </c>
      <c r="M351" s="42" t="b">
        <v>1</v>
      </c>
      <c r="N351" s="42" t="b">
        <v>1</v>
      </c>
      <c r="O351" s="42" t="b">
        <v>0</v>
      </c>
      <c r="P351" s="42" t="b">
        <v>0</v>
      </c>
      <c r="Q351" s="42" t="b">
        <v>0</v>
      </c>
      <c r="R351" s="16" t="s">
        <v>2066</v>
      </c>
      <c r="S351" s="42"/>
      <c r="T351" s="42" t="s">
        <v>2064</v>
      </c>
    </row>
    <row r="352" spans="1:21" s="44" customFormat="1" ht="27">
      <c r="B352" s="42" t="s">
        <v>2358</v>
      </c>
      <c r="C352" s="42" t="s">
        <v>2353</v>
      </c>
      <c r="D352" s="43">
        <v>44554</v>
      </c>
      <c r="E352" s="42">
        <v>45000</v>
      </c>
      <c r="F352" s="42">
        <v>0</v>
      </c>
      <c r="G352" s="42" t="s">
        <v>2107</v>
      </c>
      <c r="H352" s="42">
        <v>3</v>
      </c>
      <c r="I352" s="42">
        <v>2</v>
      </c>
      <c r="J352" s="49">
        <v>44043</v>
      </c>
      <c r="K352" s="42">
        <v>83</v>
      </c>
      <c r="L352" s="42" t="b">
        <v>1</v>
      </c>
      <c r="M352" s="42" t="b">
        <v>1</v>
      </c>
      <c r="N352" s="42" t="b">
        <v>0</v>
      </c>
      <c r="O352" s="42" t="b">
        <v>0</v>
      </c>
      <c r="P352" s="42" t="b">
        <v>1</v>
      </c>
      <c r="Q352" s="42" t="b">
        <v>1</v>
      </c>
      <c r="R352" s="16" t="s">
        <v>2108</v>
      </c>
      <c r="S352" s="42" t="s">
        <v>2109</v>
      </c>
      <c r="T352" s="42" t="s">
        <v>2110</v>
      </c>
      <c r="U352" s="60"/>
    </row>
    <row r="353" spans="1:21" s="44" customFormat="1" ht="33">
      <c r="A353" s="44">
        <v>16</v>
      </c>
      <c r="B353" s="16" t="s">
        <v>2357</v>
      </c>
      <c r="C353" s="16" t="s">
        <v>2352</v>
      </c>
      <c r="D353" s="43">
        <v>44555</v>
      </c>
      <c r="E353" s="42">
        <v>1000</v>
      </c>
      <c r="F353" s="42">
        <v>45</v>
      </c>
      <c r="G353" s="42">
        <v>6</v>
      </c>
      <c r="H353" s="42">
        <v>1</v>
      </c>
      <c r="I353" s="42">
        <v>1</v>
      </c>
      <c r="J353" s="49">
        <v>40886</v>
      </c>
      <c r="K353" s="42">
        <v>0</v>
      </c>
      <c r="L353" s="42" t="b">
        <v>1</v>
      </c>
      <c r="M353" s="42" t="b">
        <v>1</v>
      </c>
      <c r="N353" s="42" t="b">
        <v>1</v>
      </c>
      <c r="O353" s="42" t="b">
        <v>0</v>
      </c>
      <c r="P353" s="42" t="b">
        <v>1</v>
      </c>
      <c r="Q353" s="42" t="b">
        <v>1</v>
      </c>
      <c r="R353" s="42" t="s">
        <v>1414</v>
      </c>
      <c r="S353" s="16" t="s">
        <v>2075</v>
      </c>
      <c r="T353" s="64" t="s">
        <v>2076</v>
      </c>
      <c r="U353" s="60"/>
    </row>
    <row r="354" spans="1:21" s="60" customFormat="1" ht="16.5">
      <c r="A354" s="60" t="s">
        <v>2175</v>
      </c>
      <c r="B354" s="57" t="s">
        <v>2241</v>
      </c>
      <c r="C354" s="57" t="s">
        <v>2243</v>
      </c>
      <c r="D354" s="58">
        <v>44557</v>
      </c>
      <c r="E354" s="57">
        <v>1000</v>
      </c>
      <c r="F354" s="57">
        <v>50</v>
      </c>
      <c r="G354" s="57"/>
      <c r="H354" s="57">
        <v>1</v>
      </c>
      <c r="I354" s="57">
        <v>1</v>
      </c>
      <c r="J354" s="57"/>
      <c r="K354" s="57"/>
      <c r="L354" s="57"/>
      <c r="M354" s="57"/>
      <c r="N354" s="57"/>
      <c r="O354" s="57" t="b">
        <v>0</v>
      </c>
      <c r="P354" s="57" t="s">
        <v>93</v>
      </c>
      <c r="Q354" s="57" t="b">
        <v>0</v>
      </c>
      <c r="R354" s="57" t="s">
        <v>2242</v>
      </c>
      <c r="S354" s="57"/>
      <c r="T354" s="57"/>
    </row>
    <row r="355" spans="1:21" s="60" customFormat="1" ht="54">
      <c r="A355" s="60" t="s">
        <v>2175</v>
      </c>
      <c r="B355" s="57" t="s">
        <v>2137</v>
      </c>
      <c r="C355" s="57">
        <v>202</v>
      </c>
      <c r="D355" s="58">
        <v>44557</v>
      </c>
      <c r="E355" s="57">
        <v>5000</v>
      </c>
      <c r="F355" s="57">
        <v>60</v>
      </c>
      <c r="G355" s="57">
        <v>0</v>
      </c>
      <c r="H355" s="57">
        <v>2</v>
      </c>
      <c r="I355" s="57">
        <v>1</v>
      </c>
      <c r="J355" s="57"/>
      <c r="K355" s="57"/>
      <c r="L355" s="57" t="b">
        <v>0</v>
      </c>
      <c r="M355" s="57" t="b">
        <v>0</v>
      </c>
      <c r="N355" s="57" t="s">
        <v>93</v>
      </c>
      <c r="O355" s="57" t="b">
        <v>0</v>
      </c>
      <c r="P355" s="57" t="s">
        <v>93</v>
      </c>
      <c r="Q355" s="57" t="b">
        <v>1</v>
      </c>
      <c r="R355" s="57" t="s">
        <v>1755</v>
      </c>
      <c r="S355" s="57" t="s">
        <v>1819</v>
      </c>
      <c r="T355" s="61" t="s">
        <v>2136</v>
      </c>
      <c r="U355" s="57" t="s">
        <v>2012</v>
      </c>
    </row>
    <row r="356" spans="1:21" s="44" customFormat="1" ht="30" customHeight="1">
      <c r="A356" s="60"/>
      <c r="B356" s="57" t="s">
        <v>2112</v>
      </c>
      <c r="C356" s="57"/>
      <c r="D356" s="58">
        <v>44557</v>
      </c>
      <c r="E356" s="57">
        <v>26000</v>
      </c>
      <c r="F356" s="57">
        <v>0</v>
      </c>
      <c r="G356" s="57">
        <v>7</v>
      </c>
      <c r="H356" s="57">
        <v>2</v>
      </c>
      <c r="I356" s="57">
        <v>1</v>
      </c>
      <c r="J356" s="59">
        <v>43117</v>
      </c>
      <c r="K356" s="57"/>
      <c r="L356" s="57" t="b">
        <v>1</v>
      </c>
      <c r="M356" s="57" t="b">
        <v>1</v>
      </c>
      <c r="N356" s="57" t="b">
        <v>1</v>
      </c>
      <c r="O356" s="57" t="b">
        <v>0</v>
      </c>
      <c r="P356" s="57" t="b">
        <v>1</v>
      </c>
      <c r="Q356" s="57" t="b">
        <v>0</v>
      </c>
      <c r="R356" s="57" t="s">
        <v>2113</v>
      </c>
      <c r="S356" s="57"/>
      <c r="T356" s="61" t="s">
        <v>2114</v>
      </c>
      <c r="U356" s="13" t="s">
        <v>2012</v>
      </c>
    </row>
    <row r="357" spans="1:21" s="60" customFormat="1" ht="30" customHeight="1">
      <c r="A357" s="13"/>
      <c r="B357" s="10" t="s">
        <v>2356</v>
      </c>
      <c r="C357" s="10">
        <v>102</v>
      </c>
      <c r="D357" s="11">
        <v>44557</v>
      </c>
      <c r="E357" s="10">
        <v>32000</v>
      </c>
      <c r="F357" s="10">
        <v>0</v>
      </c>
      <c r="G357" s="10">
        <v>5</v>
      </c>
      <c r="H357" s="10">
        <v>3</v>
      </c>
      <c r="I357" s="10">
        <v>1</v>
      </c>
      <c r="J357" s="10"/>
      <c r="K357" s="10">
        <v>53</v>
      </c>
      <c r="L357" s="10" t="b">
        <v>1</v>
      </c>
      <c r="M357" s="10" t="b">
        <v>0</v>
      </c>
      <c r="N357" s="10" t="b">
        <v>1</v>
      </c>
      <c r="O357" s="10" t="b">
        <v>0</v>
      </c>
      <c r="P357" s="10" t="b">
        <v>1</v>
      </c>
      <c r="Q357" s="10" t="b">
        <v>1</v>
      </c>
      <c r="R357" s="12" t="s">
        <v>1923</v>
      </c>
      <c r="S357" s="10"/>
      <c r="T357" s="12" t="s">
        <v>2115</v>
      </c>
    </row>
    <row r="358" spans="1:21" s="44" customFormat="1" ht="30" customHeight="1">
      <c r="B358" s="42" t="s">
        <v>2177</v>
      </c>
      <c r="C358" s="42">
        <v>401</v>
      </c>
      <c r="D358" s="43">
        <v>44558</v>
      </c>
      <c r="E358" s="42">
        <v>53000</v>
      </c>
      <c r="F358" s="42">
        <v>0</v>
      </c>
      <c r="G358" s="42"/>
      <c r="H358" s="42">
        <v>3</v>
      </c>
      <c r="I358" s="42">
        <v>2</v>
      </c>
      <c r="J358" s="49">
        <v>44489</v>
      </c>
      <c r="K358" s="42"/>
      <c r="L358" s="42" t="b">
        <v>1</v>
      </c>
      <c r="M358" s="42" t="b">
        <v>1</v>
      </c>
      <c r="N358" s="42" t="b">
        <v>1</v>
      </c>
      <c r="O358" s="42" t="b">
        <v>1</v>
      </c>
      <c r="P358" s="42" t="b">
        <v>1</v>
      </c>
      <c r="Q358" s="42" t="b">
        <v>1</v>
      </c>
      <c r="R358" s="42" t="s">
        <v>2174</v>
      </c>
      <c r="S358" s="42"/>
      <c r="T358" s="42" t="s">
        <v>2178</v>
      </c>
      <c r="U358" s="13"/>
    </row>
    <row r="359" spans="1:21" s="60" customFormat="1" ht="16.5">
      <c r="B359" s="57" t="s">
        <v>2177</v>
      </c>
      <c r="C359" s="57">
        <v>501</v>
      </c>
      <c r="D359" s="58">
        <v>44558</v>
      </c>
      <c r="E359" s="57">
        <v>55000</v>
      </c>
      <c r="F359" s="57">
        <v>0</v>
      </c>
      <c r="G359" s="57"/>
      <c r="H359" s="57">
        <v>3</v>
      </c>
      <c r="I359" s="57">
        <v>2</v>
      </c>
      <c r="J359" s="59">
        <v>44489</v>
      </c>
      <c r="K359" s="57"/>
      <c r="L359" s="57" t="b">
        <v>1</v>
      </c>
      <c r="M359" s="57" t="b">
        <v>1</v>
      </c>
      <c r="N359" s="57" t="b">
        <v>1</v>
      </c>
      <c r="O359" s="57" t="b">
        <v>1</v>
      </c>
      <c r="P359" s="57" t="b">
        <v>1</v>
      </c>
      <c r="Q359" s="57" t="b">
        <v>0</v>
      </c>
      <c r="R359" s="57" t="s">
        <v>2174</v>
      </c>
      <c r="S359" s="57"/>
      <c r="T359" s="57" t="s">
        <v>2178</v>
      </c>
      <c r="U359" s="13" t="s">
        <v>2012</v>
      </c>
    </row>
    <row r="360" spans="1:21" s="44" customFormat="1" ht="30" customHeight="1">
      <c r="A360" s="44" t="s">
        <v>2175</v>
      </c>
      <c r="B360" s="42" t="s">
        <v>2138</v>
      </c>
      <c r="C360" s="42" t="s">
        <v>2221</v>
      </c>
      <c r="D360" s="43">
        <v>44560</v>
      </c>
      <c r="E360" s="42">
        <v>1000</v>
      </c>
      <c r="F360" s="42">
        <v>45</v>
      </c>
      <c r="G360" s="42">
        <v>1</v>
      </c>
      <c r="H360" s="42">
        <v>2</v>
      </c>
      <c r="I360" s="42">
        <v>1</v>
      </c>
      <c r="J360" s="49">
        <v>34289</v>
      </c>
      <c r="K360" s="42"/>
      <c r="L360" s="42" t="b">
        <v>0</v>
      </c>
      <c r="M360" s="42" t="b">
        <v>0</v>
      </c>
      <c r="N360" s="42" t="b">
        <v>1</v>
      </c>
      <c r="O360" s="42" t="b">
        <v>1</v>
      </c>
      <c r="P360" s="42" t="b">
        <v>1</v>
      </c>
      <c r="Q360" s="42" t="b">
        <v>1</v>
      </c>
      <c r="R360" s="16" t="s">
        <v>2139</v>
      </c>
      <c r="S360" s="42"/>
      <c r="T360" s="16" t="s">
        <v>2220</v>
      </c>
    </row>
    <row r="361" spans="1:21" s="60" customFormat="1" ht="30" customHeight="1">
      <c r="A361" s="44" t="s">
        <v>2175</v>
      </c>
      <c r="B361" s="72" t="s">
        <v>2158</v>
      </c>
      <c r="C361" s="42">
        <v>202</v>
      </c>
      <c r="D361" s="43">
        <v>44560</v>
      </c>
      <c r="E361" s="42">
        <v>10000</v>
      </c>
      <c r="F361" s="42">
        <v>35</v>
      </c>
      <c r="G361" s="42">
        <v>2</v>
      </c>
      <c r="H361" s="42">
        <v>2</v>
      </c>
      <c r="I361" s="42">
        <v>1</v>
      </c>
      <c r="J361" s="49">
        <v>34984</v>
      </c>
      <c r="K361" s="42"/>
      <c r="L361" s="42" t="b">
        <v>0</v>
      </c>
      <c r="M361" s="42" t="b">
        <v>0</v>
      </c>
      <c r="N361" s="42" t="b">
        <v>1</v>
      </c>
      <c r="O361" s="42" t="b">
        <v>0</v>
      </c>
      <c r="P361" s="42" t="b">
        <v>1</v>
      </c>
      <c r="Q361" s="42" t="b">
        <v>1</v>
      </c>
      <c r="R361" s="73" t="s">
        <v>2227</v>
      </c>
      <c r="S361" s="42"/>
      <c r="T361" s="42" t="s">
        <v>2235</v>
      </c>
      <c r="U361" s="44"/>
    </row>
    <row r="362" spans="1:21" s="60" customFormat="1" ht="30" customHeight="1">
      <c r="A362" s="44" t="s">
        <v>2175</v>
      </c>
      <c r="B362" s="42" t="s">
        <v>2230</v>
      </c>
      <c r="C362" s="42" t="s">
        <v>2215</v>
      </c>
      <c r="D362" s="43">
        <v>44560</v>
      </c>
      <c r="E362" s="42">
        <v>36000</v>
      </c>
      <c r="F362" s="42">
        <v>0</v>
      </c>
      <c r="G362" s="42">
        <v>7</v>
      </c>
      <c r="H362" s="75">
        <v>2</v>
      </c>
      <c r="I362" s="42">
        <v>1</v>
      </c>
      <c r="J362" s="49">
        <v>44028</v>
      </c>
      <c r="K362" s="42">
        <v>0</v>
      </c>
      <c r="L362" s="42" t="b">
        <v>1</v>
      </c>
      <c r="M362" s="42" t="b">
        <v>1</v>
      </c>
      <c r="N362" s="42" t="b">
        <v>1</v>
      </c>
      <c r="O362" s="42" t="b">
        <v>1</v>
      </c>
      <c r="P362" s="42" t="b">
        <v>1</v>
      </c>
      <c r="Q362" s="42" t="b">
        <v>1</v>
      </c>
      <c r="R362" s="42" t="s">
        <v>2214</v>
      </c>
      <c r="S362" s="42" t="s">
        <v>1493</v>
      </c>
      <c r="T362" s="16" t="s">
        <v>2217</v>
      </c>
      <c r="U362" s="44"/>
    </row>
    <row r="363" spans="1:21" s="44" customFormat="1" ht="27">
      <c r="A363" s="60" t="s">
        <v>2175</v>
      </c>
      <c r="B363" s="57" t="s">
        <v>336</v>
      </c>
      <c r="C363" s="57" t="s">
        <v>2216</v>
      </c>
      <c r="D363" s="58">
        <v>44560</v>
      </c>
      <c r="E363" s="57">
        <v>36000</v>
      </c>
      <c r="F363" s="57">
        <v>0</v>
      </c>
      <c r="G363" s="57">
        <v>7</v>
      </c>
      <c r="H363" s="74">
        <v>2</v>
      </c>
      <c r="I363" s="57">
        <v>1</v>
      </c>
      <c r="J363" s="59">
        <v>44028</v>
      </c>
      <c r="K363" s="57">
        <v>0</v>
      </c>
      <c r="L363" s="57" t="b">
        <v>1</v>
      </c>
      <c r="M363" s="57" t="b">
        <v>1</v>
      </c>
      <c r="N363" s="57" t="b">
        <v>1</v>
      </c>
      <c r="O363" s="57" t="b">
        <v>0</v>
      </c>
      <c r="P363" s="57" t="b">
        <v>1</v>
      </c>
      <c r="Q363" s="57" t="b">
        <v>0</v>
      </c>
      <c r="R363" s="57" t="s">
        <v>2214</v>
      </c>
      <c r="S363" s="57" t="s">
        <v>1493</v>
      </c>
      <c r="T363" s="61" t="s">
        <v>2218</v>
      </c>
      <c r="U363" s="57" t="s">
        <v>2012</v>
      </c>
    </row>
    <row r="364" spans="1:21" s="60" customFormat="1" ht="16.5">
      <c r="A364" s="60" t="s">
        <v>2175</v>
      </c>
      <c r="B364" s="57" t="s">
        <v>2236</v>
      </c>
      <c r="C364" s="57">
        <v>501</v>
      </c>
      <c r="D364" s="58">
        <v>44561</v>
      </c>
      <c r="E364" s="57">
        <v>1000</v>
      </c>
      <c r="F364" s="57">
        <v>45</v>
      </c>
      <c r="G364" s="57">
        <v>5</v>
      </c>
      <c r="H364" s="57">
        <v>1</v>
      </c>
      <c r="I364" s="57">
        <v>1</v>
      </c>
      <c r="J364" s="59">
        <v>40519</v>
      </c>
      <c r="K364" s="57"/>
      <c r="L364" s="57"/>
      <c r="M364" s="57"/>
      <c r="N364" s="57"/>
      <c r="O364" s="57" t="b">
        <v>0</v>
      </c>
      <c r="P364" s="57" t="b">
        <v>1</v>
      </c>
      <c r="Q364" s="57" t="b">
        <v>0</v>
      </c>
      <c r="R364" s="57" t="s">
        <v>2237</v>
      </c>
      <c r="S364" s="57" t="s">
        <v>2249</v>
      </c>
      <c r="T364" s="57" t="s">
        <v>2248</v>
      </c>
    </row>
    <row r="365" spans="1:21" s="60" customFormat="1" ht="27" hidden="1">
      <c r="A365" s="60" t="s">
        <v>2175</v>
      </c>
      <c r="B365" s="70" t="s">
        <v>2169</v>
      </c>
      <c r="C365" s="57" t="s">
        <v>2130</v>
      </c>
      <c r="D365" s="58">
        <v>44558</v>
      </c>
      <c r="E365" s="57">
        <v>29400</v>
      </c>
      <c r="F365" s="57">
        <v>0</v>
      </c>
      <c r="G365" s="57">
        <v>17</v>
      </c>
      <c r="H365" s="57">
        <v>2</v>
      </c>
      <c r="I365" s="57">
        <v>1</v>
      </c>
      <c r="J365" s="57"/>
      <c r="K365" s="57"/>
      <c r="L365" s="57"/>
      <c r="M365" s="57"/>
      <c r="N365" s="57"/>
      <c r="O365" s="57"/>
      <c r="P365" s="57" t="b">
        <v>0</v>
      </c>
      <c r="Q365" s="57"/>
      <c r="R365" s="71" t="s">
        <v>2170</v>
      </c>
      <c r="S365" s="57"/>
      <c r="T365" s="57" t="s">
        <v>2171</v>
      </c>
      <c r="U365" s="44"/>
    </row>
    <row r="366" spans="1:21" s="60" customFormat="1" ht="16.5">
      <c r="A366" s="60" t="s">
        <v>2175</v>
      </c>
      <c r="B366" s="57" t="s">
        <v>2238</v>
      </c>
      <c r="C366" s="57" t="s">
        <v>2263</v>
      </c>
      <c r="D366" s="58">
        <v>44565</v>
      </c>
      <c r="E366" s="57">
        <v>6000</v>
      </c>
      <c r="F366" s="57">
        <v>0</v>
      </c>
      <c r="G366" s="57">
        <v>3</v>
      </c>
      <c r="H366" s="57">
        <v>1</v>
      </c>
      <c r="I366" s="57">
        <v>1</v>
      </c>
      <c r="J366" s="59">
        <v>39772</v>
      </c>
      <c r="K366" s="57"/>
      <c r="L366" s="57"/>
      <c r="M366" s="57"/>
      <c r="N366" s="57"/>
      <c r="O366" s="57" t="b">
        <v>0</v>
      </c>
      <c r="P366" s="57" t="b">
        <v>1</v>
      </c>
      <c r="Q366" s="57" t="b">
        <v>0</v>
      </c>
      <c r="R366" s="57" t="s">
        <v>2261</v>
      </c>
      <c r="S366" s="57"/>
      <c r="T366" s="61" t="s">
        <v>2264</v>
      </c>
    </row>
    <row r="367" spans="1:21" s="44" customFormat="1" ht="16.5">
      <c r="A367" s="60"/>
      <c r="B367" s="57" t="s">
        <v>2268</v>
      </c>
      <c r="C367" s="57" t="s">
        <v>2143</v>
      </c>
      <c r="D367" s="58">
        <v>44566</v>
      </c>
      <c r="E367" s="57">
        <v>500</v>
      </c>
      <c r="F367" s="57">
        <v>35</v>
      </c>
      <c r="G367" s="57"/>
      <c r="H367" s="57">
        <v>1</v>
      </c>
      <c r="I367" s="57">
        <v>1</v>
      </c>
      <c r="J367" s="59">
        <v>35021</v>
      </c>
      <c r="K367" s="57"/>
      <c r="L367" s="57"/>
      <c r="M367" s="57" t="b">
        <v>0</v>
      </c>
      <c r="N367" s="57" t="b">
        <v>0</v>
      </c>
      <c r="O367" s="57" t="b">
        <v>1</v>
      </c>
      <c r="P367" s="57" t="b">
        <v>1</v>
      </c>
      <c r="Q367" s="57" t="b">
        <v>0</v>
      </c>
      <c r="R367" s="57" t="s">
        <v>2269</v>
      </c>
      <c r="S367" s="57"/>
      <c r="T367" s="57" t="s">
        <v>2270</v>
      </c>
      <c r="U367" s="60"/>
    </row>
    <row r="368" spans="1:21" s="60" customFormat="1" ht="30" customHeight="1">
      <c r="A368" s="13"/>
      <c r="B368" s="10" t="s">
        <v>2344</v>
      </c>
      <c r="C368" s="10" t="s">
        <v>2173</v>
      </c>
      <c r="D368" s="11">
        <v>44568</v>
      </c>
      <c r="E368" s="10">
        <v>3000</v>
      </c>
      <c r="F368" s="10">
        <v>100</v>
      </c>
      <c r="G368" s="10">
        <v>5</v>
      </c>
      <c r="H368" s="10">
        <v>2</v>
      </c>
      <c r="I368" s="10">
        <v>1</v>
      </c>
      <c r="J368" s="10"/>
      <c r="K368" s="10"/>
      <c r="L368" s="10"/>
      <c r="M368" s="10"/>
      <c r="N368" s="10"/>
      <c r="O368" s="10" t="b">
        <v>1</v>
      </c>
      <c r="P368" s="42" t="b">
        <v>1</v>
      </c>
      <c r="Q368" s="10"/>
      <c r="R368" s="10" t="s">
        <v>2289</v>
      </c>
      <c r="S368" s="10"/>
      <c r="T368" s="10" t="s">
        <v>2286</v>
      </c>
      <c r="U368" s="13"/>
    </row>
    <row r="369" spans="1:21" s="60" customFormat="1" ht="16.5">
      <c r="A369" s="13"/>
      <c r="B369" s="10" t="s">
        <v>2346</v>
      </c>
      <c r="C369" s="10">
        <v>402</v>
      </c>
      <c r="D369" s="11">
        <v>44568</v>
      </c>
      <c r="E369" s="10">
        <v>5000</v>
      </c>
      <c r="F369" s="10">
        <v>100</v>
      </c>
      <c r="G369" s="10"/>
      <c r="H369" s="10">
        <v>2</v>
      </c>
      <c r="I369" s="10">
        <v>1</v>
      </c>
      <c r="J369" s="10"/>
      <c r="K369" s="10"/>
      <c r="L369" s="10" t="b">
        <v>1</v>
      </c>
      <c r="M369" s="10" t="b">
        <v>1</v>
      </c>
      <c r="N369" s="10" t="b">
        <v>0</v>
      </c>
      <c r="O369" s="10" t="b">
        <v>0</v>
      </c>
      <c r="P369" s="42" t="b">
        <v>1</v>
      </c>
      <c r="Q369" s="10" t="b">
        <v>0</v>
      </c>
      <c r="R369" s="10" t="s">
        <v>1319</v>
      </c>
      <c r="S369" s="10"/>
      <c r="T369" s="10" t="s">
        <v>2288</v>
      </c>
      <c r="U369" s="44"/>
    </row>
    <row r="370" spans="1:21" s="60" customFormat="1" ht="30" customHeight="1">
      <c r="A370" s="13"/>
      <c r="B370" s="10" t="s">
        <v>2342</v>
      </c>
      <c r="C370" s="10" t="s">
        <v>2124</v>
      </c>
      <c r="D370" s="11">
        <v>44569</v>
      </c>
      <c r="E370" s="10">
        <v>1000</v>
      </c>
      <c r="F370" s="10">
        <v>65</v>
      </c>
      <c r="G370" s="10">
        <v>5</v>
      </c>
      <c r="H370" s="10">
        <v>1.5</v>
      </c>
      <c r="I370" s="10">
        <v>1</v>
      </c>
      <c r="J370" s="38">
        <v>37131</v>
      </c>
      <c r="K370" s="10"/>
      <c r="L370" s="10" t="b">
        <v>1</v>
      </c>
      <c r="M370" s="10" t="b">
        <v>0</v>
      </c>
      <c r="N370" s="10" t="b">
        <v>1</v>
      </c>
      <c r="O370" s="10" t="b" ph="1">
        <v>0</v>
      </c>
      <c r="P370" s="10" t="b">
        <v>1</v>
      </c>
      <c r="Q370" s="10" t="b">
        <v>0</v>
      </c>
      <c r="R370" s="10" t="s">
        <v>2319</v>
      </c>
      <c r="S370" s="10" t="s">
        <v>1493</v>
      </c>
      <c r="T370" s="10" t="s">
        <v>2318</v>
      </c>
      <c r="U370" s="13"/>
    </row>
    <row r="371" spans="1:21" ht="40.5">
      <c r="A371" s="44"/>
      <c r="B371" s="42" t="s">
        <v>2298</v>
      </c>
      <c r="C371" s="42">
        <v>304</v>
      </c>
      <c r="D371" s="43">
        <v>44570</v>
      </c>
      <c r="E371" s="42">
        <v>500</v>
      </c>
      <c r="F371" s="42">
        <v>40</v>
      </c>
      <c r="G371" s="42">
        <v>5</v>
      </c>
      <c r="H371" s="42">
        <v>1</v>
      </c>
      <c r="I371" s="42">
        <v>1</v>
      </c>
      <c r="J371" s="42"/>
      <c r="K371" s="42"/>
      <c r="L371" s="42"/>
      <c r="M371" s="42" t="b">
        <v>1</v>
      </c>
      <c r="N371" s="42" t="b">
        <v>1</v>
      </c>
      <c r="O371" s="42" t="b">
        <v>0</v>
      </c>
      <c r="P371" s="42" t="b">
        <v>1</v>
      </c>
      <c r="Q371" s="42" t="b">
        <v>1</v>
      </c>
      <c r="R371" s="42" t="s">
        <v>2325</v>
      </c>
      <c r="S371" s="42" t="s">
        <v>2323</v>
      </c>
      <c r="T371" s="16" t="s">
        <v>2324</v>
      </c>
      <c r="U371" s="44"/>
    </row>
    <row r="372" spans="1:21" s="60" customFormat="1" ht="16.5">
      <c r="A372" s="13">
        <v>16</v>
      </c>
      <c r="B372" s="10" t="s">
        <v>2365</v>
      </c>
      <c r="C372" s="10">
        <v>302</v>
      </c>
      <c r="D372" s="11">
        <v>44570</v>
      </c>
      <c r="E372" s="10">
        <v>3000</v>
      </c>
      <c r="F372" s="10">
        <v>55</v>
      </c>
      <c r="G372" s="10">
        <v>0</v>
      </c>
      <c r="H372" s="17">
        <v>2</v>
      </c>
      <c r="I372" s="10">
        <v>1</v>
      </c>
      <c r="J372" s="38">
        <v>35040</v>
      </c>
      <c r="K372" s="10">
        <v>45</v>
      </c>
      <c r="L372" s="10" t="b">
        <v>0</v>
      </c>
      <c r="M372" s="10" t="b">
        <v>0</v>
      </c>
      <c r="N372" s="10" t="b">
        <v>1</v>
      </c>
      <c r="O372" s="10" t="b">
        <v>1</v>
      </c>
      <c r="P372" s="10" t="b">
        <v>1</v>
      </c>
      <c r="Q372" s="10" t="b">
        <v>1</v>
      </c>
      <c r="R372" s="10" t="s">
        <v>1258</v>
      </c>
      <c r="S372" s="10" t="s">
        <v>1493</v>
      </c>
      <c r="T372" s="10" t="s">
        <v>883</v>
      </c>
    </row>
    <row r="373" spans="1:21" ht="30" hidden="1" customHeight="1">
      <c r="A373" s="44" t="s">
        <v>2175</v>
      </c>
      <c r="B373" s="42" t="s">
        <v>2207</v>
      </c>
      <c r="C373" s="42">
        <v>202</v>
      </c>
      <c r="D373" s="43">
        <v>44560</v>
      </c>
      <c r="E373" s="42">
        <v>10000</v>
      </c>
      <c r="F373" s="42">
        <v>6.5</v>
      </c>
      <c r="G373" s="42">
        <v>6</v>
      </c>
      <c r="H373" s="42">
        <v>1</v>
      </c>
      <c r="I373" s="42">
        <v>1</v>
      </c>
      <c r="J373" s="49">
        <v>41339</v>
      </c>
      <c r="K373" s="42"/>
      <c r="L373" s="42" t="b">
        <v>1</v>
      </c>
      <c r="M373" s="42" t="b">
        <v>1</v>
      </c>
      <c r="N373" s="42" t="b">
        <v>1</v>
      </c>
      <c r="O373" s="42" t="b">
        <v>0</v>
      </c>
      <c r="P373" s="42" t="b">
        <v>0</v>
      </c>
      <c r="Q373" s="42" t="b">
        <v>1</v>
      </c>
      <c r="R373" s="42" t="s">
        <v>818</v>
      </c>
      <c r="S373" s="42" t="s">
        <v>2233</v>
      </c>
      <c r="T373" s="16" t="s">
        <v>2234</v>
      </c>
      <c r="U373" s="44"/>
    </row>
    <row r="374" spans="1:21" s="44" customFormat="1" ht="27">
      <c r="B374" s="42" t="s">
        <v>2359</v>
      </c>
      <c r="C374" s="42" t="s">
        <v>2354</v>
      </c>
      <c r="D374" s="43">
        <v>44570</v>
      </c>
      <c r="E374" s="42">
        <v>10000</v>
      </c>
      <c r="F374" s="42">
        <v>110</v>
      </c>
      <c r="G374" s="42">
        <v>15</v>
      </c>
      <c r="H374" s="42">
        <v>3</v>
      </c>
      <c r="I374" s="42">
        <v>2</v>
      </c>
      <c r="J374" s="49">
        <v>43551</v>
      </c>
      <c r="K374" s="42"/>
      <c r="L374" s="42" t="b">
        <v>1</v>
      </c>
      <c r="M374" s="42" t="b">
        <v>1</v>
      </c>
      <c r="N374" s="42" t="b">
        <v>0</v>
      </c>
      <c r="O374" s="42"/>
      <c r="P374" s="42" t="b">
        <v>1</v>
      </c>
      <c r="Q374" s="42" t="b">
        <v>1</v>
      </c>
      <c r="R374" s="16" t="s">
        <v>2066</v>
      </c>
      <c r="S374" s="42"/>
      <c r="T374" s="42" t="s">
        <v>2065</v>
      </c>
      <c r="U374" s="60"/>
    </row>
    <row r="375" spans="1:21" ht="30" hidden="1" customHeight="1">
      <c r="A375" s="60" t="s">
        <v>2175</v>
      </c>
      <c r="B375" s="57" t="s">
        <v>2246</v>
      </c>
      <c r="C375" s="57">
        <v>202</v>
      </c>
      <c r="D375" s="58">
        <v>44561</v>
      </c>
      <c r="E375" s="57">
        <v>500</v>
      </c>
      <c r="F375" s="57">
        <v>45</v>
      </c>
      <c r="G375" s="57" t="s">
        <v>2069</v>
      </c>
      <c r="H375" s="57">
        <v>1</v>
      </c>
      <c r="I375" s="57">
        <v>1</v>
      </c>
      <c r="J375" s="59">
        <v>41900</v>
      </c>
      <c r="K375" s="57"/>
      <c r="L375" s="57"/>
      <c r="M375" s="57"/>
      <c r="N375" s="57"/>
      <c r="O375" s="57" t="b">
        <v>0</v>
      </c>
      <c r="P375" s="57" t="b">
        <v>0</v>
      </c>
      <c r="Q375" s="57" t="b">
        <v>0</v>
      </c>
      <c r="R375" s="57" t="s">
        <v>2247</v>
      </c>
      <c r="S375" s="57" t="s">
        <v>2250</v>
      </c>
      <c r="T375" s="57" t="s">
        <v>2254</v>
      </c>
      <c r="U375" s="60"/>
    </row>
    <row r="376" spans="1:21" ht="30" hidden="1" customHeight="1">
      <c r="A376" s="44" t="s">
        <v>2175</v>
      </c>
      <c r="B376" s="42" t="s">
        <v>2238</v>
      </c>
      <c r="C376" s="42">
        <v>203</v>
      </c>
      <c r="D376" s="43">
        <v>44561</v>
      </c>
      <c r="E376" s="42">
        <v>500</v>
      </c>
      <c r="F376" s="42">
        <v>50</v>
      </c>
      <c r="G376" s="42"/>
      <c r="H376" s="42">
        <v>1</v>
      </c>
      <c r="I376" s="42">
        <v>1</v>
      </c>
      <c r="J376" s="49">
        <v>39772</v>
      </c>
      <c r="K376" s="42"/>
      <c r="L376" s="42"/>
      <c r="M376" s="42"/>
      <c r="N376" s="42"/>
      <c r="O376" s="42" t="b">
        <v>1</v>
      </c>
      <c r="P376" s="42" t="b">
        <v>0</v>
      </c>
      <c r="Q376" s="42" t="s">
        <v>2012</v>
      </c>
      <c r="R376" s="42" t="s">
        <v>2261</v>
      </c>
      <c r="S376" s="42"/>
      <c r="T376" s="16" t="s">
        <v>2262</v>
      </c>
      <c r="U376" s="44"/>
    </row>
    <row r="377" spans="1:21" ht="27" hidden="1">
      <c r="A377" s="60" t="s">
        <v>2175</v>
      </c>
      <c r="B377" s="57" t="s">
        <v>2238</v>
      </c>
      <c r="C377" s="57">
        <v>103</v>
      </c>
      <c r="D377" s="58">
        <v>44561</v>
      </c>
      <c r="E377" s="57">
        <v>500</v>
      </c>
      <c r="F377" s="57">
        <v>45</v>
      </c>
      <c r="G377" s="57">
        <v>3</v>
      </c>
      <c r="H377" s="57">
        <v>1</v>
      </c>
      <c r="I377" s="57">
        <v>1</v>
      </c>
      <c r="J377" s="59">
        <v>39772</v>
      </c>
      <c r="K377" s="57"/>
      <c r="L377" s="57"/>
      <c r="M377" s="57"/>
      <c r="N377" s="57"/>
      <c r="O377" s="57" t="b">
        <v>0</v>
      </c>
      <c r="P377" s="57" t="b">
        <v>0</v>
      </c>
      <c r="Q377" s="57" t="b">
        <v>0</v>
      </c>
      <c r="R377" s="57" t="s">
        <v>2261</v>
      </c>
      <c r="S377" s="57"/>
      <c r="T377" s="61" t="s">
        <v>2251</v>
      </c>
      <c r="U377" s="60"/>
    </row>
    <row r="378" spans="1:21" ht="40.5" hidden="1">
      <c r="A378" s="44"/>
      <c r="B378" s="42" t="s">
        <v>2347</v>
      </c>
      <c r="C378" s="42">
        <v>704</v>
      </c>
      <c r="D378" s="43">
        <v>44562</v>
      </c>
      <c r="E378" s="42">
        <v>32000</v>
      </c>
      <c r="F378" s="42">
        <v>0</v>
      </c>
      <c r="G378" s="42"/>
      <c r="H378" s="42">
        <v>2</v>
      </c>
      <c r="I378" s="42">
        <v>1</v>
      </c>
      <c r="J378" s="49">
        <v>43606</v>
      </c>
      <c r="K378" s="42"/>
      <c r="L378" s="42" t="b">
        <v>1</v>
      </c>
      <c r="M378" s="42" t="b">
        <v>1</v>
      </c>
      <c r="N378" s="42" t="b">
        <v>1</v>
      </c>
      <c r="O378" s="42" t="b">
        <v>0</v>
      </c>
      <c r="P378" s="42" t="b">
        <v>0</v>
      </c>
      <c r="Q378" s="42" t="b">
        <v>1</v>
      </c>
      <c r="R378" s="16" t="s">
        <v>2087</v>
      </c>
      <c r="S378" s="42"/>
      <c r="T378" s="42" t="s">
        <v>2083</v>
      </c>
      <c r="U378" s="44"/>
    </row>
    <row r="379" spans="1:21" s="44" customFormat="1" ht="40.5" hidden="1">
      <c r="B379" s="42" t="s">
        <v>2228</v>
      </c>
      <c r="C379" s="42">
        <v>504</v>
      </c>
      <c r="D379" s="43">
        <v>44562</v>
      </c>
      <c r="E379" s="42">
        <v>31000</v>
      </c>
      <c r="F379" s="42">
        <v>0</v>
      </c>
      <c r="G379" s="42"/>
      <c r="H379" s="42">
        <v>2</v>
      </c>
      <c r="I379" s="42">
        <v>1</v>
      </c>
      <c r="J379" s="49">
        <v>43606</v>
      </c>
      <c r="K379" s="42"/>
      <c r="L379" s="42" t="b">
        <v>1</v>
      </c>
      <c r="M379" s="42" t="b">
        <v>1</v>
      </c>
      <c r="N379" s="42" t="b">
        <v>1</v>
      </c>
      <c r="O379" s="42" t="b">
        <v>0</v>
      </c>
      <c r="P379" s="42" t="b">
        <v>0</v>
      </c>
      <c r="Q379" s="42" t="b">
        <v>1</v>
      </c>
      <c r="R379" s="16" t="s">
        <v>2087</v>
      </c>
      <c r="S379" s="42"/>
      <c r="T379" s="42" t="s">
        <v>2085</v>
      </c>
    </row>
    <row r="380" spans="1:21" s="44" customFormat="1" ht="40.5" hidden="1">
      <c r="B380" s="42" t="s">
        <v>2229</v>
      </c>
      <c r="C380" s="42">
        <v>504</v>
      </c>
      <c r="D380" s="43">
        <v>44562</v>
      </c>
      <c r="E380" s="42">
        <v>31000</v>
      </c>
      <c r="F380" s="42">
        <v>0</v>
      </c>
      <c r="G380" s="42"/>
      <c r="H380" s="42">
        <v>2</v>
      </c>
      <c r="I380" s="42">
        <v>1</v>
      </c>
      <c r="J380" s="49">
        <v>43606</v>
      </c>
      <c r="K380" s="42"/>
      <c r="L380" s="42" t="b">
        <v>1</v>
      </c>
      <c r="M380" s="42" t="b">
        <v>1</v>
      </c>
      <c r="N380" s="42" t="b">
        <v>1</v>
      </c>
      <c r="O380" s="42" t="b">
        <v>0</v>
      </c>
      <c r="P380" s="42" t="b">
        <v>0</v>
      </c>
      <c r="Q380" s="42" t="b">
        <v>1</v>
      </c>
      <c r="R380" s="16" t="s">
        <v>2087</v>
      </c>
      <c r="S380" s="42"/>
      <c r="T380" s="42" t="s">
        <v>2085</v>
      </c>
    </row>
    <row r="381" spans="1:21" ht="30" customHeight="1">
      <c r="B381" s="10" t="s">
        <v>2350</v>
      </c>
      <c r="C381" s="10">
        <v>202</v>
      </c>
      <c r="D381" s="11">
        <v>44570</v>
      </c>
      <c r="E381" s="10">
        <v>28000</v>
      </c>
      <c r="F381" s="10">
        <v>0</v>
      </c>
      <c r="G381" s="10">
        <v>7</v>
      </c>
      <c r="H381" s="10">
        <v>2</v>
      </c>
      <c r="I381" s="10">
        <v>1</v>
      </c>
      <c r="J381" s="38">
        <v>42723</v>
      </c>
      <c r="K381" s="10">
        <v>43.95</v>
      </c>
      <c r="L381" s="10" t="b">
        <v>1</v>
      </c>
      <c r="M381" s="10" t="b">
        <v>1</v>
      </c>
      <c r="N381" s="10" t="b">
        <v>1</v>
      </c>
      <c r="O381" s="10" t="b">
        <v>0</v>
      </c>
      <c r="P381" s="10" t="b">
        <v>1</v>
      </c>
      <c r="Q381" s="10" t="b">
        <v>1</v>
      </c>
      <c r="S381" s="10" t="s">
        <v>2088</v>
      </c>
      <c r="T381" s="12" t="s">
        <v>2351</v>
      </c>
      <c r="U381" s="44"/>
    </row>
    <row r="382" spans="1:21" s="44" customFormat="1" ht="27">
      <c r="B382" s="42" t="s">
        <v>2359</v>
      </c>
      <c r="C382" s="42" t="s">
        <v>2354</v>
      </c>
      <c r="D382" s="43">
        <v>44570</v>
      </c>
      <c r="E382" s="42">
        <v>35000</v>
      </c>
      <c r="F382" s="42">
        <v>0</v>
      </c>
      <c r="G382" s="42">
        <v>15</v>
      </c>
      <c r="H382" s="42">
        <v>3</v>
      </c>
      <c r="I382" s="42">
        <v>2</v>
      </c>
      <c r="J382" s="49">
        <v>43551</v>
      </c>
      <c r="K382" s="42"/>
      <c r="L382" s="42" t="b">
        <v>1</v>
      </c>
      <c r="M382" s="42" t="b">
        <v>1</v>
      </c>
      <c r="N382" s="42" t="b">
        <v>0</v>
      </c>
      <c r="O382" s="42"/>
      <c r="P382" s="42" t="b">
        <v>1</v>
      </c>
      <c r="Q382" s="42" t="b">
        <v>0</v>
      </c>
      <c r="R382" s="16" t="s">
        <v>2066</v>
      </c>
      <c r="S382" s="42"/>
      <c r="T382" s="42" t="s">
        <v>2063</v>
      </c>
      <c r="U382" s="60"/>
    </row>
    <row r="383" spans="1:21" ht="24">
      <c r="A383" s="60"/>
      <c r="B383" s="57" t="s">
        <v>2385</v>
      </c>
      <c r="C383" s="57">
        <v>101</v>
      </c>
      <c r="D383" s="58">
        <v>44571</v>
      </c>
      <c r="E383" s="57">
        <v>1000</v>
      </c>
      <c r="F383" s="57">
        <v>40</v>
      </c>
      <c r="G383" s="57" t="s">
        <v>2043</v>
      </c>
      <c r="H383" s="57">
        <v>1</v>
      </c>
      <c r="I383" s="57">
        <v>1</v>
      </c>
      <c r="J383" s="59">
        <v>42194</v>
      </c>
      <c r="K383" s="57"/>
      <c r="L383" s="57" t="s">
        <v>93</v>
      </c>
      <c r="M383" s="57" t="b">
        <v>1</v>
      </c>
      <c r="N383" s="57" t="b">
        <v>1</v>
      </c>
      <c r="O383" s="57" t="b" ph="1">
        <v>0</v>
      </c>
      <c r="P383" s="57" t="b">
        <v>1</v>
      </c>
      <c r="Q383" s="57" t="b">
        <v>0</v>
      </c>
      <c r="R383" s="57" t="s">
        <v>2387</v>
      </c>
      <c r="S383" s="57"/>
      <c r="T383" s="57" t="s">
        <v>2388</v>
      </c>
      <c r="U383" s="60"/>
    </row>
    <row r="384" spans="1:21" s="44" customFormat="1" ht="54" hidden="1">
      <c r="A384" s="44" t="s">
        <v>2175</v>
      </c>
      <c r="B384" s="42" t="s">
        <v>2206</v>
      </c>
      <c r="C384" s="42">
        <v>301</v>
      </c>
      <c r="D384" s="43">
        <v>44568</v>
      </c>
      <c r="E384" s="42">
        <v>20000</v>
      </c>
      <c r="F384" s="42">
        <v>0</v>
      </c>
      <c r="G384" s="42">
        <v>0</v>
      </c>
      <c r="H384" s="42">
        <v>2</v>
      </c>
      <c r="I384" s="42">
        <v>1</v>
      </c>
      <c r="J384" s="49">
        <v>35791</v>
      </c>
      <c r="K384" s="42">
        <v>38.380000000000003</v>
      </c>
      <c r="L384" s="42" t="b">
        <v>0</v>
      </c>
      <c r="M384" s="42" t="b">
        <v>0</v>
      </c>
      <c r="N384" s="42" t="b">
        <v>1</v>
      </c>
      <c r="O384" s="42" t="b">
        <v>1</v>
      </c>
      <c r="P384" s="42" t="b">
        <v>0</v>
      </c>
      <c r="Q384" s="42" t="b">
        <v>1</v>
      </c>
      <c r="R384" s="42" t="s">
        <v>2212</v>
      </c>
      <c r="S384" s="42"/>
      <c r="T384" s="73" t="s">
        <v>2211</v>
      </c>
      <c r="U384" s="13"/>
    </row>
    <row r="385" spans="1:21" ht="30" hidden="1" customHeight="1">
      <c r="B385" s="10" t="s">
        <v>2277</v>
      </c>
      <c r="C385" s="10" t="s">
        <v>2278</v>
      </c>
      <c r="D385" s="11">
        <v>44568</v>
      </c>
      <c r="E385" s="10">
        <v>1000</v>
      </c>
      <c r="F385" s="10">
        <v>35</v>
      </c>
      <c r="H385" s="10">
        <v>2</v>
      </c>
      <c r="I385" s="10">
        <v>1</v>
      </c>
      <c r="J385" s="38">
        <v>33873</v>
      </c>
      <c r="K385" s="10">
        <v>30</v>
      </c>
      <c r="L385" s="10" t="s">
        <v>93</v>
      </c>
      <c r="M385" s="10" t="b">
        <v>0</v>
      </c>
      <c r="N385" s="42" t="b">
        <v>1</v>
      </c>
      <c r="O385" s="42" t="b">
        <v>1</v>
      </c>
      <c r="P385" s="42" t="b">
        <v>0</v>
      </c>
      <c r="Q385" s="10" t="b">
        <v>1</v>
      </c>
      <c r="R385" s="10" t="s">
        <v>2283</v>
      </c>
      <c r="T385" s="10" t="s">
        <v>2279</v>
      </c>
    </row>
    <row r="386" spans="1:21" ht="27">
      <c r="A386" s="60"/>
      <c r="B386" s="57" t="s">
        <v>2302</v>
      </c>
      <c r="C386" s="57">
        <v>101</v>
      </c>
      <c r="D386" s="58">
        <v>44571</v>
      </c>
      <c r="E386" s="57">
        <v>2000</v>
      </c>
      <c r="F386" s="57">
        <v>60</v>
      </c>
      <c r="G386" s="57">
        <v>1.5</v>
      </c>
      <c r="H386" s="57">
        <v>2</v>
      </c>
      <c r="I386" s="57">
        <v>1</v>
      </c>
      <c r="J386" s="57"/>
      <c r="K386" s="57"/>
      <c r="L386" s="57" t="b">
        <v>1</v>
      </c>
      <c r="M386" s="57" t="b">
        <v>0</v>
      </c>
      <c r="N386" s="57"/>
      <c r="O386" s="57" t="b" ph="1">
        <v>0</v>
      </c>
      <c r="P386" s="57" t="b">
        <v>1</v>
      </c>
      <c r="Q386" s="57" t="b">
        <v>0</v>
      </c>
      <c r="R386" s="57" t="s">
        <v>2304</v>
      </c>
      <c r="S386" s="61" t="s">
        <v>2303</v>
      </c>
      <c r="T386" s="61" t="s">
        <v>2305</v>
      </c>
      <c r="U386" s="60"/>
    </row>
    <row r="387" spans="1:21" s="44" customFormat="1" ht="16.5">
      <c r="A387" s="13"/>
      <c r="B387" s="10" t="s">
        <v>2345</v>
      </c>
      <c r="C387" s="10" t="s">
        <v>2124</v>
      </c>
      <c r="D387" s="11">
        <v>44571</v>
      </c>
      <c r="E387" s="10">
        <v>30000</v>
      </c>
      <c r="F387" s="10">
        <v>0</v>
      </c>
      <c r="G387" s="10"/>
      <c r="H387" s="10">
        <v>2</v>
      </c>
      <c r="I387" s="10"/>
      <c r="J387" s="10"/>
      <c r="K387" s="10"/>
      <c r="L387" s="10" t="b">
        <v>1</v>
      </c>
      <c r="M387" s="10"/>
      <c r="N387" s="10" t="b">
        <v>1</v>
      </c>
      <c r="O387" s="10" t="b">
        <v>0</v>
      </c>
      <c r="P387" s="42" t="b">
        <v>1</v>
      </c>
      <c r="Q387" s="10" t="b">
        <v>0</v>
      </c>
      <c r="R387" s="10" t="s">
        <v>664</v>
      </c>
      <c r="S387" s="10"/>
      <c r="T387" s="10" t="s">
        <v>2294</v>
      </c>
      <c r="U387" s="13"/>
    </row>
    <row r="388" spans="1:21" s="44" customFormat="1" ht="16.5" hidden="1">
      <c r="A388" s="13"/>
      <c r="B388" s="10" t="s">
        <v>2290</v>
      </c>
      <c r="C388" s="10" t="s">
        <v>2130</v>
      </c>
      <c r="D388" s="11">
        <v>44568</v>
      </c>
      <c r="E388" s="10">
        <v>5000</v>
      </c>
      <c r="F388" s="10">
        <v>120</v>
      </c>
      <c r="G388" s="10">
        <v>5</v>
      </c>
      <c r="H388" s="10">
        <v>2</v>
      </c>
      <c r="I388" s="10">
        <v>1</v>
      </c>
      <c r="J388" s="10"/>
      <c r="K388" s="10"/>
      <c r="L388" s="10"/>
      <c r="M388" s="10"/>
      <c r="N388" s="10"/>
      <c r="O388" s="10" t="b">
        <v>1</v>
      </c>
      <c r="P388" s="42" t="b">
        <v>0</v>
      </c>
      <c r="Q388" s="10"/>
      <c r="R388" s="10" t="s">
        <v>2293</v>
      </c>
      <c r="S388" s="10"/>
      <c r="T388" s="10" t="s">
        <v>2295</v>
      </c>
      <c r="U388" s="13"/>
    </row>
    <row r="389" spans="1:21" s="44" customFormat="1" ht="16.5" hidden="1">
      <c r="A389" s="60"/>
      <c r="B389" s="57" t="s">
        <v>2291</v>
      </c>
      <c r="C389" s="57">
        <v>202</v>
      </c>
      <c r="D389" s="58">
        <v>44568</v>
      </c>
      <c r="E389" s="57">
        <v>1000</v>
      </c>
      <c r="F389" s="57">
        <v>55</v>
      </c>
      <c r="G389" s="57">
        <v>6</v>
      </c>
      <c r="H389" s="57">
        <v>1</v>
      </c>
      <c r="I389" s="57">
        <v>1</v>
      </c>
      <c r="J389" s="57"/>
      <c r="K389" s="57"/>
      <c r="L389" s="57"/>
      <c r="M389" s="57"/>
      <c r="N389" s="57"/>
      <c r="O389" s="57" t="b">
        <v>0</v>
      </c>
      <c r="P389" s="57" t="b">
        <v>0</v>
      </c>
      <c r="Q389" s="57" t="b">
        <v>0</v>
      </c>
      <c r="R389" s="57" t="s">
        <v>2310</v>
      </c>
      <c r="S389" s="57" t="s">
        <v>2292</v>
      </c>
      <c r="T389" s="57" t="s">
        <v>2312</v>
      </c>
      <c r="U389" s="60"/>
    </row>
    <row r="390" spans="1:21" s="60" customFormat="1" ht="16.5" hidden="1">
      <c r="A390" s="13"/>
      <c r="B390" s="10" t="s">
        <v>2300</v>
      </c>
      <c r="C390" s="10">
        <v>302</v>
      </c>
      <c r="D390" s="11">
        <v>44569</v>
      </c>
      <c r="E390" s="10">
        <v>5000</v>
      </c>
      <c r="F390" s="10">
        <v>35</v>
      </c>
      <c r="G390" s="10">
        <v>5</v>
      </c>
      <c r="H390" s="10">
        <v>1</v>
      </c>
      <c r="I390" s="10">
        <v>1</v>
      </c>
      <c r="J390" s="38">
        <v>40814</v>
      </c>
      <c r="K390" s="10">
        <v>0</v>
      </c>
      <c r="L390" s="10" t="b">
        <v>0</v>
      </c>
      <c r="M390" s="10" t="b">
        <v>0</v>
      </c>
      <c r="N390" s="10" t="b">
        <v>1</v>
      </c>
      <c r="O390" s="10" t="b">
        <v>1</v>
      </c>
      <c r="P390" s="10" t="b">
        <v>0</v>
      </c>
      <c r="Q390" s="10" t="b">
        <v>1</v>
      </c>
      <c r="R390" s="10" t="s">
        <v>1654</v>
      </c>
      <c r="S390" s="10" t="s">
        <v>1706</v>
      </c>
      <c r="T390" s="10" t="s">
        <v>2296</v>
      </c>
      <c r="U390" s="44"/>
    </row>
    <row r="391" spans="1:21" s="44" customFormat="1" ht="40.5" hidden="1">
      <c r="B391" s="42" t="s">
        <v>2347</v>
      </c>
      <c r="C391" s="42">
        <v>403</v>
      </c>
      <c r="D391" s="43">
        <v>44571</v>
      </c>
      <c r="E391" s="42">
        <v>31500</v>
      </c>
      <c r="F391" s="42">
        <v>0</v>
      </c>
      <c r="G391" s="42"/>
      <c r="H391" s="42">
        <v>2</v>
      </c>
      <c r="I391" s="42">
        <v>1</v>
      </c>
      <c r="J391" s="49">
        <v>43606</v>
      </c>
      <c r="K391" s="42"/>
      <c r="L391" s="42" t="b">
        <v>1</v>
      </c>
      <c r="M391" s="42" t="b">
        <v>1</v>
      </c>
      <c r="N391" s="42" t="b">
        <v>1</v>
      </c>
      <c r="O391" s="42" t="b">
        <v>0</v>
      </c>
      <c r="P391" s="42" t="b">
        <v>0</v>
      </c>
      <c r="Q391" s="42" t="b">
        <v>1</v>
      </c>
      <c r="R391" s="16" t="s">
        <v>2087</v>
      </c>
      <c r="S391" s="42"/>
      <c r="T391" s="42" t="s">
        <v>2084</v>
      </c>
      <c r="U391" s="60"/>
    </row>
    <row r="392" spans="1:21" s="60" customFormat="1" ht="16.5">
      <c r="A392" s="13"/>
      <c r="B392" s="10" t="s">
        <v>2392</v>
      </c>
      <c r="C392" s="10" t="s">
        <v>2391</v>
      </c>
      <c r="D392" s="11">
        <v>44571</v>
      </c>
      <c r="E392" s="10">
        <v>32000</v>
      </c>
      <c r="F392" s="10">
        <v>0</v>
      </c>
      <c r="G392" s="10">
        <v>7</v>
      </c>
      <c r="H392" s="10">
        <v>2</v>
      </c>
      <c r="I392" s="10">
        <v>1</v>
      </c>
      <c r="J392" s="38">
        <v>44441</v>
      </c>
      <c r="K392" s="10"/>
      <c r="L392" s="10" t="b">
        <v>1</v>
      </c>
      <c r="M392" s="10" t="b">
        <v>1</v>
      </c>
      <c r="N392" s="10" t="b">
        <v>1</v>
      </c>
      <c r="O392" s="10" t="b">
        <v>1</v>
      </c>
      <c r="P392" s="10" t="b">
        <v>1</v>
      </c>
      <c r="Q392" s="10" t="b">
        <v>0</v>
      </c>
      <c r="R392" s="10" t="s">
        <v>1030</v>
      </c>
      <c r="S392" s="10"/>
      <c r="T392" s="10" t="s">
        <v>2393</v>
      </c>
      <c r="U392" s="13"/>
    </row>
    <row r="393" spans="1:21" s="44" customFormat="1" ht="40.5" hidden="1">
      <c r="B393" s="42" t="s">
        <v>2314</v>
      </c>
      <c r="C393" s="42" t="s">
        <v>2313</v>
      </c>
      <c r="D393" s="43">
        <v>44569</v>
      </c>
      <c r="E393" s="42">
        <v>1000</v>
      </c>
      <c r="F393" s="42">
        <v>65</v>
      </c>
      <c r="G393" s="42">
        <v>2</v>
      </c>
      <c r="H393" s="42">
        <v>1.5</v>
      </c>
      <c r="I393" s="42">
        <v>1</v>
      </c>
      <c r="J393" s="49">
        <v>38012</v>
      </c>
      <c r="K393" s="42"/>
      <c r="L393" s="42" t="b">
        <v>1</v>
      </c>
      <c r="M393" s="42" t="b">
        <v>0</v>
      </c>
      <c r="N393" s="42" t="b">
        <v>0</v>
      </c>
      <c r="O393" s="42" t="b">
        <v>0</v>
      </c>
      <c r="P393" s="42" t="b">
        <v>0</v>
      </c>
      <c r="Q393" s="42" t="b">
        <v>1</v>
      </c>
      <c r="R393" s="42" t="s">
        <v>1764</v>
      </c>
      <c r="S393" s="42" t="s">
        <v>2029</v>
      </c>
      <c r="T393" s="16" t="s">
        <v>2317</v>
      </c>
      <c r="U393" s="13"/>
    </row>
    <row r="394" spans="1:21" s="60" customFormat="1" ht="30" hidden="1" customHeight="1">
      <c r="A394" s="60" t="s">
        <v>2175</v>
      </c>
      <c r="B394" s="57" t="s">
        <v>2315</v>
      </c>
      <c r="C394" s="57">
        <v>203</v>
      </c>
      <c r="D394" s="58">
        <v>44569</v>
      </c>
      <c r="E394" s="57">
        <v>2000</v>
      </c>
      <c r="F394" s="57">
        <v>45</v>
      </c>
      <c r="G394" s="57"/>
      <c r="H394" s="57">
        <v>1</v>
      </c>
      <c r="I394" s="57">
        <v>1</v>
      </c>
      <c r="J394" s="59">
        <v>41660</v>
      </c>
      <c r="K394" s="57"/>
      <c r="L394" s="57" t="b">
        <v>0</v>
      </c>
      <c r="M394" s="57" t="b">
        <v>0</v>
      </c>
      <c r="N394" s="57" t="b">
        <v>0</v>
      </c>
      <c r="O394" s="57" t="b">
        <v>0</v>
      </c>
      <c r="P394" s="57" t="b">
        <v>0</v>
      </c>
      <c r="Q394" s="57" t="b">
        <v>0</v>
      </c>
      <c r="R394" s="57" t="s">
        <v>2231</v>
      </c>
      <c r="S394" s="57" t="s">
        <v>2316</v>
      </c>
      <c r="T394" s="57" t="s">
        <v>2232</v>
      </c>
    </row>
    <row r="395" spans="1:21" s="60" customFormat="1" ht="81">
      <c r="B395" s="57" t="s">
        <v>2374</v>
      </c>
      <c r="C395" s="57">
        <v>502</v>
      </c>
      <c r="D395" s="58">
        <v>44572</v>
      </c>
      <c r="E395" s="57">
        <v>1000</v>
      </c>
      <c r="F395" s="57">
        <v>50</v>
      </c>
      <c r="G395" s="57"/>
      <c r="H395" s="57">
        <v>1</v>
      </c>
      <c r="I395" s="57"/>
      <c r="J395" s="57"/>
      <c r="K395" s="57"/>
      <c r="L395" s="57" t="b">
        <v>1</v>
      </c>
      <c r="M395" s="57" t="b">
        <v>0</v>
      </c>
      <c r="N395" s="57"/>
      <c r="O395" s="57" t="b">
        <v>1</v>
      </c>
      <c r="P395" s="57" t="b">
        <v>1</v>
      </c>
      <c r="Q395" s="57" t="b">
        <v>0</v>
      </c>
      <c r="R395" s="61" t="s">
        <v>1993</v>
      </c>
      <c r="S395" s="57"/>
      <c r="T395" s="61" t="s">
        <v>2435</v>
      </c>
    </row>
    <row r="396" spans="1:21" s="60" customFormat="1" ht="16.5">
      <c r="A396" s="44"/>
      <c r="B396" s="42" t="s">
        <v>2241</v>
      </c>
      <c r="C396" s="42" t="s">
        <v>2299</v>
      </c>
      <c r="D396" s="43">
        <v>44572</v>
      </c>
      <c r="E396" s="42">
        <v>1000</v>
      </c>
      <c r="F396" s="42">
        <v>50</v>
      </c>
      <c r="G396" s="42">
        <v>7</v>
      </c>
      <c r="H396" s="42">
        <v>1</v>
      </c>
      <c r="I396" s="42">
        <v>1</v>
      </c>
      <c r="J396" s="42"/>
      <c r="K396" s="42"/>
      <c r="L396" s="42"/>
      <c r="M396" s="42" t="b">
        <v>1</v>
      </c>
      <c r="N396" s="42" t="b">
        <v>1</v>
      </c>
      <c r="O396" s="42" t="b">
        <v>0</v>
      </c>
      <c r="P396" s="42" t="b">
        <v>1</v>
      </c>
      <c r="Q396" s="42" t="b">
        <v>1</v>
      </c>
      <c r="R396" s="42" t="s">
        <v>1357</v>
      </c>
      <c r="S396" s="42" t="s">
        <v>2297</v>
      </c>
      <c r="T396" s="42" t="s">
        <v>2406</v>
      </c>
      <c r="U396" s="44"/>
    </row>
    <row r="397" spans="1:21" s="60" customFormat="1" ht="16.5">
      <c r="A397" s="80"/>
      <c r="B397" s="72" t="s">
        <v>2207</v>
      </c>
      <c r="C397" s="72">
        <v>204</v>
      </c>
      <c r="D397" s="81">
        <v>44572</v>
      </c>
      <c r="E397" s="72">
        <v>1000</v>
      </c>
      <c r="F397" s="72">
        <v>50</v>
      </c>
      <c r="G397" s="72">
        <v>5</v>
      </c>
      <c r="H397" s="72">
        <v>1</v>
      </c>
      <c r="I397" s="72">
        <v>1</v>
      </c>
      <c r="J397" s="82">
        <v>41339</v>
      </c>
      <c r="K397" s="72"/>
      <c r="L397" s="72" t="b">
        <v>1</v>
      </c>
      <c r="M397" s="72" t="b">
        <v>0</v>
      </c>
      <c r="N397" s="72" t="b">
        <v>1</v>
      </c>
      <c r="O397" s="72" t="b">
        <v>0</v>
      </c>
      <c r="P397" s="72" t="b">
        <v>1</v>
      </c>
      <c r="Q397" s="42" t="b">
        <v>1</v>
      </c>
      <c r="R397" s="72" t="s">
        <v>818</v>
      </c>
      <c r="S397" s="72" t="s">
        <v>2184</v>
      </c>
      <c r="T397" s="73" t="s">
        <v>2402</v>
      </c>
      <c r="U397" s="80"/>
    </row>
    <row r="398" spans="1:21" s="60" customFormat="1" ht="16.5">
      <c r="A398" s="13"/>
      <c r="B398" s="10" t="s">
        <v>2300</v>
      </c>
      <c r="C398" s="10">
        <v>201</v>
      </c>
      <c r="D398" s="11">
        <v>44572</v>
      </c>
      <c r="E398" s="10">
        <v>1000</v>
      </c>
      <c r="F398" s="10">
        <v>50</v>
      </c>
      <c r="G398" s="10">
        <v>5</v>
      </c>
      <c r="H398" s="10">
        <v>1</v>
      </c>
      <c r="I398" s="10">
        <v>1</v>
      </c>
      <c r="J398" s="10"/>
      <c r="K398" s="10"/>
      <c r="L398" s="10" t="b">
        <v>0</v>
      </c>
      <c r="M398" s="10" t="b">
        <v>0</v>
      </c>
      <c r="N398" s="10" t="b">
        <v>0</v>
      </c>
      <c r="O398" s="10" t="b">
        <v>0</v>
      </c>
      <c r="P398" s="10" t="b">
        <v>1</v>
      </c>
      <c r="Q398" s="10" t="b">
        <v>0</v>
      </c>
      <c r="R398" s="10" t="s">
        <v>818</v>
      </c>
      <c r="S398" s="10"/>
      <c r="T398" s="10"/>
      <c r="U398" s="13"/>
    </row>
    <row r="399" spans="1:21" s="60" customFormat="1" ht="54">
      <c r="A399" s="44" t="s">
        <v>2175</v>
      </c>
      <c r="B399" s="42" t="s">
        <v>2239</v>
      </c>
      <c r="C399" s="42">
        <v>202</v>
      </c>
      <c r="D399" s="43">
        <v>44572</v>
      </c>
      <c r="E399" s="42">
        <v>2000</v>
      </c>
      <c r="F399" s="42">
        <v>65</v>
      </c>
      <c r="G399" s="42">
        <v>4</v>
      </c>
      <c r="H399" s="42">
        <v>2</v>
      </c>
      <c r="I399" s="42">
        <v>1</v>
      </c>
      <c r="J399" s="49">
        <v>35396</v>
      </c>
      <c r="K399" s="42"/>
      <c r="L399" s="42" t="b">
        <v>1</v>
      </c>
      <c r="M399" s="42" t="b">
        <v>0</v>
      </c>
      <c r="N399" s="42" t="b">
        <v>1</v>
      </c>
      <c r="O399" s="42" t="b">
        <v>0</v>
      </c>
      <c r="P399" s="42" t="b">
        <v>1</v>
      </c>
      <c r="Q399" s="42" t="b">
        <v>1</v>
      </c>
      <c r="R399" s="42" t="s">
        <v>2240</v>
      </c>
      <c r="S399" s="42" t="s">
        <v>2252</v>
      </c>
      <c r="T399" s="16" t="s">
        <v>2253</v>
      </c>
      <c r="U399" s="44"/>
    </row>
    <row r="400" spans="1:21" s="42" customFormat="1" ht="16.5">
      <c r="A400" s="60" t="s">
        <v>2175</v>
      </c>
      <c r="B400" s="71" t="s">
        <v>2159</v>
      </c>
      <c r="C400" s="57" t="s">
        <v>2124</v>
      </c>
      <c r="D400" s="58">
        <v>44572</v>
      </c>
      <c r="E400" s="57">
        <v>10000</v>
      </c>
      <c r="F400" s="57">
        <v>50</v>
      </c>
      <c r="G400" s="57">
        <v>1.5</v>
      </c>
      <c r="H400" s="57">
        <v>3</v>
      </c>
      <c r="I400" s="57">
        <v>1</v>
      </c>
      <c r="J400" s="59">
        <v>34905</v>
      </c>
      <c r="K400" s="57"/>
      <c r="L400" s="57"/>
      <c r="M400" s="57"/>
      <c r="N400" s="57"/>
      <c r="O400" s="57"/>
      <c r="P400" s="57" t="s">
        <v>93</v>
      </c>
      <c r="Q400" s="57" t="b">
        <v>0</v>
      </c>
      <c r="R400" s="70" t="s">
        <v>2223</v>
      </c>
      <c r="S400" s="57"/>
      <c r="T400" s="57" t="s">
        <v>2430</v>
      </c>
      <c r="U400" s="60" t="s">
        <v>2012</v>
      </c>
    </row>
    <row r="401" spans="1:21" ht="16.5">
      <c r="A401" s="44"/>
      <c r="B401" s="42" t="s">
        <v>2407</v>
      </c>
      <c r="C401" s="42">
        <v>303</v>
      </c>
      <c r="D401" s="43">
        <v>44573</v>
      </c>
      <c r="E401" s="42">
        <v>1000</v>
      </c>
      <c r="F401" s="42">
        <v>60</v>
      </c>
      <c r="G401" s="42" t="s">
        <v>2069</v>
      </c>
      <c r="H401" s="42">
        <v>1</v>
      </c>
      <c r="I401" s="42">
        <v>1</v>
      </c>
      <c r="J401" s="49">
        <v>43117</v>
      </c>
      <c r="K401" s="42"/>
      <c r="L401" s="42" t="b">
        <v>0</v>
      </c>
      <c r="M401" s="42" t="b">
        <v>1</v>
      </c>
      <c r="N401" s="42" t="b">
        <v>0</v>
      </c>
      <c r="O401" s="42" t="b">
        <v>0</v>
      </c>
      <c r="P401" s="42" t="b">
        <v>1</v>
      </c>
      <c r="Q401" s="42" t="b">
        <v>1</v>
      </c>
      <c r="R401" s="42" t="s">
        <v>2068</v>
      </c>
      <c r="S401" s="42"/>
      <c r="T401" s="42" t="s">
        <v>2067</v>
      </c>
      <c r="U401" s="44" t="s">
        <v>2012</v>
      </c>
    </row>
    <row r="402" spans="1:21" ht="30" customHeight="1">
      <c r="A402" s="44" t="s">
        <v>2175</v>
      </c>
      <c r="B402" s="72" t="s">
        <v>2169</v>
      </c>
      <c r="C402" s="42">
        <v>601</v>
      </c>
      <c r="D402" s="43">
        <v>44573</v>
      </c>
      <c r="E402" s="42">
        <v>3000</v>
      </c>
      <c r="F402" s="42">
        <v>100</v>
      </c>
      <c r="G402" s="42">
        <v>25</v>
      </c>
      <c r="H402" s="42">
        <v>2</v>
      </c>
      <c r="I402" s="42">
        <v>1</v>
      </c>
      <c r="J402" s="49">
        <v>43739</v>
      </c>
      <c r="K402" s="42"/>
      <c r="L402" s="42" t="b">
        <v>1</v>
      </c>
      <c r="M402" s="42" t="b">
        <v>1</v>
      </c>
      <c r="N402" s="42" t="b">
        <v>0</v>
      </c>
      <c r="O402" s="42" t="b">
        <v>1</v>
      </c>
      <c r="P402" s="42" t="b">
        <v>1</v>
      </c>
      <c r="Q402" s="42" t="b">
        <v>1</v>
      </c>
      <c r="R402" s="73" t="s">
        <v>2201</v>
      </c>
      <c r="S402" s="42"/>
      <c r="T402" s="16" t="s">
        <v>2200</v>
      </c>
    </row>
    <row r="403" spans="1:21" s="60" customFormat="1" ht="16.5">
      <c r="B403" s="57" t="s">
        <v>2290</v>
      </c>
      <c r="C403" s="57">
        <v>302</v>
      </c>
      <c r="D403" s="58">
        <v>44573</v>
      </c>
      <c r="E403" s="57">
        <v>8000</v>
      </c>
      <c r="F403" s="57">
        <v>150</v>
      </c>
      <c r="G403" s="57">
        <v>5</v>
      </c>
      <c r="H403" s="57">
        <v>3</v>
      </c>
      <c r="I403" s="57">
        <v>2</v>
      </c>
      <c r="J403" s="57"/>
      <c r="K403" s="57"/>
      <c r="L403" s="57" t="b">
        <v>1</v>
      </c>
      <c r="M403" s="57" t="b">
        <v>1</v>
      </c>
      <c r="N403" s="57" t="b">
        <v>1</v>
      </c>
      <c r="O403" s="57" t="b">
        <v>1</v>
      </c>
      <c r="P403" s="57" t="b">
        <v>1</v>
      </c>
      <c r="Q403" s="57" t="b">
        <v>0</v>
      </c>
      <c r="R403" s="57" t="s">
        <v>2415</v>
      </c>
      <c r="S403" s="57"/>
      <c r="T403" s="57"/>
    </row>
    <row r="404" spans="1:21" ht="30" customHeight="1">
      <c r="A404" s="44"/>
      <c r="B404" s="42" t="s">
        <v>2349</v>
      </c>
      <c r="C404" s="42" t="s">
        <v>2348</v>
      </c>
      <c r="D404" s="43">
        <v>44573</v>
      </c>
      <c r="E404" s="42">
        <v>25000</v>
      </c>
      <c r="F404" s="42">
        <v>60</v>
      </c>
      <c r="G404" s="44"/>
      <c r="H404" s="42" t="s">
        <v>2043</v>
      </c>
      <c r="I404" s="42"/>
      <c r="J404" s="49">
        <v>31941</v>
      </c>
      <c r="K404" s="42"/>
      <c r="L404" s="42" t="b">
        <v>1</v>
      </c>
      <c r="M404" s="42" t="b">
        <v>0</v>
      </c>
      <c r="N404" s="42" t="b">
        <v>1</v>
      </c>
      <c r="O404" s="42" t="b">
        <v>1</v>
      </c>
      <c r="P404" s="44" t="b">
        <v>1</v>
      </c>
      <c r="Q404" s="42" t="b">
        <v>1</v>
      </c>
      <c r="R404" s="16" t="s">
        <v>2422</v>
      </c>
      <c r="S404" s="44"/>
      <c r="T404" s="16" t="s">
        <v>2416</v>
      </c>
      <c r="U404" s="44"/>
    </row>
    <row r="405" spans="1:21" ht="40.5" hidden="1">
      <c r="A405" s="44"/>
      <c r="B405" s="42" t="s">
        <v>2347</v>
      </c>
      <c r="C405" s="42">
        <v>501</v>
      </c>
      <c r="D405" s="43">
        <v>44571</v>
      </c>
      <c r="E405" s="42">
        <v>22500</v>
      </c>
      <c r="F405" s="42">
        <v>0</v>
      </c>
      <c r="G405" s="42"/>
      <c r="H405" s="42">
        <v>1.5</v>
      </c>
      <c r="I405" s="42">
        <v>1</v>
      </c>
      <c r="J405" s="49">
        <v>43606</v>
      </c>
      <c r="K405" s="42"/>
      <c r="L405" s="42"/>
      <c r="M405" s="42" t="b">
        <v>1</v>
      </c>
      <c r="N405" s="42" t="b">
        <v>1</v>
      </c>
      <c r="O405" s="42" t="b">
        <v>0</v>
      </c>
      <c r="P405" s="42" t="b">
        <v>0</v>
      </c>
      <c r="Q405" s="42" t="b">
        <v>0</v>
      </c>
      <c r="R405" s="16" t="s">
        <v>2087</v>
      </c>
      <c r="S405" s="42"/>
      <c r="T405" s="42" t="s">
        <v>2086</v>
      </c>
      <c r="U405" s="44" t="s">
        <v>2012</v>
      </c>
    </row>
    <row r="406" spans="1:21" ht="29.25" hidden="1" customHeight="1">
      <c r="A406" s="42" t="s">
        <v>2175</v>
      </c>
      <c r="B406" s="72" t="s">
        <v>2255</v>
      </c>
      <c r="C406" s="42" t="s">
        <v>2256</v>
      </c>
      <c r="D406" s="43">
        <v>44571</v>
      </c>
      <c r="E406" s="42">
        <v>30000</v>
      </c>
      <c r="F406" s="42">
        <v>0</v>
      </c>
      <c r="G406" s="42">
        <v>5</v>
      </c>
      <c r="H406" s="42">
        <v>2</v>
      </c>
      <c r="I406" s="42">
        <v>1</v>
      </c>
      <c r="J406" s="49">
        <v>43223</v>
      </c>
      <c r="K406" s="42"/>
      <c r="L406" s="42"/>
      <c r="M406" s="42" t="b">
        <v>1</v>
      </c>
      <c r="N406" s="42" t="b">
        <v>1</v>
      </c>
      <c r="O406" s="42" t="b">
        <v>0</v>
      </c>
      <c r="P406" s="42" t="b">
        <v>0</v>
      </c>
      <c r="Q406" s="42" t="b">
        <v>1</v>
      </c>
      <c r="R406" s="42" t="s">
        <v>2257</v>
      </c>
      <c r="S406" s="42" t="s">
        <v>1493</v>
      </c>
      <c r="T406" s="16" t="s">
        <v>2260</v>
      </c>
      <c r="U406" s="42"/>
    </row>
    <row r="407" spans="1:21" s="44" customFormat="1" ht="16.5" hidden="1">
      <c r="A407" s="60"/>
      <c r="B407" s="57" t="s">
        <v>2395</v>
      </c>
      <c r="C407" s="57" t="s">
        <v>2394</v>
      </c>
      <c r="D407" s="58">
        <v>44571</v>
      </c>
      <c r="E407" s="57">
        <v>32000</v>
      </c>
      <c r="F407" s="57">
        <v>0</v>
      </c>
      <c r="G407" s="57" t="s">
        <v>2266</v>
      </c>
      <c r="H407" s="57">
        <v>2</v>
      </c>
      <c r="I407" s="57"/>
      <c r="J407" s="57"/>
      <c r="K407" s="57"/>
      <c r="L407" s="57" t="b">
        <v>1</v>
      </c>
      <c r="M407" s="57" t="b">
        <v>1</v>
      </c>
      <c r="N407" s="57" t="b">
        <v>1</v>
      </c>
      <c r="O407" s="57" t="b">
        <v>0</v>
      </c>
      <c r="P407" s="57" t="b">
        <v>0</v>
      </c>
      <c r="Q407" s="57" t="b">
        <v>0</v>
      </c>
      <c r="R407" s="57" t="s">
        <v>2396</v>
      </c>
      <c r="S407" s="57" t="s">
        <v>2390</v>
      </c>
      <c r="T407" s="57" t="s">
        <v>2389</v>
      </c>
      <c r="U407" s="60"/>
    </row>
    <row r="408" spans="1:21" s="42" customFormat="1" ht="54">
      <c r="A408" s="44" t="s">
        <v>2175</v>
      </c>
      <c r="B408" s="72" t="s">
        <v>2169</v>
      </c>
      <c r="C408" s="42" t="s">
        <v>2377</v>
      </c>
      <c r="D408" s="43">
        <v>44573</v>
      </c>
      <c r="E408" s="42">
        <v>29400</v>
      </c>
      <c r="F408" s="42">
        <v>0</v>
      </c>
      <c r="G408" s="42">
        <v>17</v>
      </c>
      <c r="H408" s="42">
        <v>2</v>
      </c>
      <c r="I408" s="42">
        <v>1</v>
      </c>
      <c r="J408" s="49">
        <v>43739</v>
      </c>
      <c r="L408" s="42" t="b">
        <v>1</v>
      </c>
      <c r="M408" s="42" t="b">
        <v>1</v>
      </c>
      <c r="N408" s="42" t="b">
        <v>1</v>
      </c>
      <c r="O408" s="42" t="b">
        <v>0</v>
      </c>
      <c r="P408" s="42" t="b">
        <v>1</v>
      </c>
      <c r="Q408" s="42" t="b">
        <v>1</v>
      </c>
      <c r="R408" s="73" t="s">
        <v>2201</v>
      </c>
      <c r="T408" s="16" t="s">
        <v>2409</v>
      </c>
      <c r="U408" s="13"/>
    </row>
    <row r="409" spans="1:21" s="44" customFormat="1" ht="16.5">
      <c r="A409" s="13"/>
      <c r="B409" s="10" t="s">
        <v>2423</v>
      </c>
      <c r="C409" s="10" t="s">
        <v>2426</v>
      </c>
      <c r="D409" s="11">
        <v>44573</v>
      </c>
      <c r="E409" s="10" t="s">
        <v>2425</v>
      </c>
      <c r="F409" s="10"/>
      <c r="G409" s="10"/>
      <c r="H409" s="10">
        <v>1</v>
      </c>
      <c r="I409" s="10">
        <v>1</v>
      </c>
      <c r="J409" s="10"/>
      <c r="K409" s="10"/>
      <c r="L409" s="10" t="s">
        <v>2428</v>
      </c>
      <c r="M409" s="10" t="b">
        <v>0</v>
      </c>
      <c r="N409" s="10"/>
      <c r="O409" s="10" t="s">
        <v>2429</v>
      </c>
      <c r="P409" s="10" t="s">
        <v>93</v>
      </c>
      <c r="Q409" s="10" t="b">
        <v>0</v>
      </c>
      <c r="R409" s="10" t="s">
        <v>2424</v>
      </c>
      <c r="S409" s="10"/>
      <c r="T409" s="10" t="s">
        <v>2427</v>
      </c>
      <c r="U409" s="13"/>
    </row>
    <row r="410" spans="1:21" s="60" customFormat="1" ht="27">
      <c r="A410" s="44"/>
      <c r="B410" s="42" t="s">
        <v>2432</v>
      </c>
      <c r="C410" s="42">
        <v>303</v>
      </c>
      <c r="D410" s="43">
        <v>44574</v>
      </c>
      <c r="E410" s="42">
        <v>1000</v>
      </c>
      <c r="F410" s="42">
        <v>50</v>
      </c>
      <c r="G410" s="42">
        <v>6</v>
      </c>
      <c r="H410" s="42">
        <v>1</v>
      </c>
      <c r="I410" s="42">
        <v>1</v>
      </c>
      <c r="J410" s="42"/>
      <c r="K410" s="42"/>
      <c r="L410" s="42" t="b">
        <v>0</v>
      </c>
      <c r="M410" s="42" t="b">
        <v>1</v>
      </c>
      <c r="N410" s="42" t="b">
        <v>0</v>
      </c>
      <c r="O410" s="42" t="b">
        <v>0</v>
      </c>
      <c r="P410" s="42" t="b">
        <v>1</v>
      </c>
      <c r="Q410" s="42" t="b">
        <v>1</v>
      </c>
      <c r="R410" s="42" t="s">
        <v>818</v>
      </c>
      <c r="S410" s="16" t="s">
        <v>2434</v>
      </c>
      <c r="T410" s="42" t="s">
        <v>2433</v>
      </c>
      <c r="U410" s="44"/>
    </row>
    <row r="411" spans="1:21" s="60" customFormat="1" ht="27">
      <c r="A411" s="44"/>
      <c r="B411" s="42" t="s">
        <v>2355</v>
      </c>
      <c r="C411" s="42">
        <v>202</v>
      </c>
      <c r="D411" s="43">
        <v>44574</v>
      </c>
      <c r="E411" s="42">
        <v>30000</v>
      </c>
      <c r="F411" s="42">
        <v>0</v>
      </c>
      <c r="G411" s="42">
        <v>6</v>
      </c>
      <c r="H411" s="42">
        <v>2</v>
      </c>
      <c r="I411" s="42">
        <v>1</v>
      </c>
      <c r="J411" s="49">
        <v>44560</v>
      </c>
      <c r="K411" s="42"/>
      <c r="L411" s="42" t="b">
        <v>1</v>
      </c>
      <c r="M411" s="42"/>
      <c r="N411" s="42" t="b">
        <v>1</v>
      </c>
      <c r="O411" s="42" t="b">
        <v>1</v>
      </c>
      <c r="P411" s="42" t="b">
        <v>1</v>
      </c>
      <c r="Q411" s="42" t="b">
        <v>1</v>
      </c>
      <c r="R411" s="42" t="s">
        <v>2080</v>
      </c>
      <c r="S411" s="44"/>
      <c r="T411" s="16" t="s">
        <v>2093</v>
      </c>
      <c r="U411" s="13"/>
    </row>
    <row r="412" spans="1:21" s="60" customFormat="1" ht="27">
      <c r="B412" s="57" t="s">
        <v>2090</v>
      </c>
      <c r="C412" s="57"/>
      <c r="D412" s="58">
        <v>44574</v>
      </c>
      <c r="E412" s="57">
        <v>30000</v>
      </c>
      <c r="F412" s="57">
        <v>0</v>
      </c>
      <c r="G412" s="57">
        <v>6</v>
      </c>
      <c r="H412" s="57">
        <v>2</v>
      </c>
      <c r="I412" s="57">
        <v>1</v>
      </c>
      <c r="J412" s="59">
        <v>44560</v>
      </c>
      <c r="K412" s="57"/>
      <c r="L412" s="57" t="b">
        <v>1</v>
      </c>
      <c r="M412" s="57"/>
      <c r="N412" s="57" t="b">
        <v>1</v>
      </c>
      <c r="O412" s="57" t="b">
        <v>1</v>
      </c>
      <c r="P412" s="57" t="b">
        <v>1</v>
      </c>
      <c r="Q412" s="57" t="b">
        <v>0</v>
      </c>
      <c r="R412" s="57" t="s">
        <v>2080</v>
      </c>
      <c r="S412" s="57"/>
      <c r="T412" s="61" t="s">
        <v>2092</v>
      </c>
      <c r="U412" s="60" t="s">
        <v>2012</v>
      </c>
    </row>
    <row r="413" spans="1:21" s="44" customFormat="1" ht="30" hidden="1" customHeight="1">
      <c r="B413" s="42" t="s">
        <v>2287</v>
      </c>
      <c r="C413" s="42">
        <v>201</v>
      </c>
      <c r="D413" s="43">
        <v>44572</v>
      </c>
      <c r="E413" s="42">
        <v>3000</v>
      </c>
      <c r="F413" s="42">
        <v>100</v>
      </c>
      <c r="G413" s="42"/>
      <c r="H413" s="42">
        <v>3</v>
      </c>
      <c r="I413" s="42">
        <v>1</v>
      </c>
      <c r="J413" s="49">
        <v>37726</v>
      </c>
      <c r="K413" s="42">
        <v>57.6</v>
      </c>
      <c r="L413" s="42" t="b">
        <v>1</v>
      </c>
      <c r="M413" s="42" t="b">
        <v>0</v>
      </c>
      <c r="N413" s="42" t="b">
        <v>1</v>
      </c>
      <c r="O413" s="42" t="b">
        <v>0</v>
      </c>
      <c r="P413" s="42" t="b">
        <v>0</v>
      </c>
      <c r="Q413" s="42" t="b">
        <v>0</v>
      </c>
      <c r="R413" s="16" t="s">
        <v>1983</v>
      </c>
      <c r="S413" s="42" t="s">
        <v>1986</v>
      </c>
      <c r="T413" s="16" t="s">
        <v>1987</v>
      </c>
      <c r="U413" s="60"/>
    </row>
    <row r="414" spans="1:21" ht="16.5" hidden="1">
      <c r="B414" s="10" t="s">
        <v>2300</v>
      </c>
      <c r="C414" s="10">
        <v>302</v>
      </c>
      <c r="D414" s="11">
        <v>44572</v>
      </c>
      <c r="E414" s="10">
        <v>12000</v>
      </c>
      <c r="F414" s="10">
        <v>0</v>
      </c>
      <c r="G414" s="10">
        <v>5</v>
      </c>
      <c r="H414" s="10">
        <v>1</v>
      </c>
      <c r="I414" s="10">
        <v>1</v>
      </c>
      <c r="J414" s="38">
        <v>40814</v>
      </c>
      <c r="K414" s="10">
        <v>0</v>
      </c>
      <c r="L414" s="10" t="b">
        <v>0</v>
      </c>
      <c r="M414" s="10" t="b">
        <v>0</v>
      </c>
      <c r="N414" s="10" t="b">
        <v>1</v>
      </c>
      <c r="O414" s="10" t="b">
        <v>1</v>
      </c>
      <c r="P414" s="10" t="b">
        <v>0</v>
      </c>
      <c r="Q414" s="10" t="b">
        <v>1</v>
      </c>
      <c r="R414" s="10" t="s">
        <v>1654</v>
      </c>
      <c r="S414" s="10" t="s">
        <v>1706</v>
      </c>
      <c r="T414" s="10" t="s">
        <v>2301</v>
      </c>
      <c r="U414" s="44"/>
    </row>
    <row r="415" spans="1:21" s="44" customFormat="1" ht="30" customHeight="1">
      <c r="B415" s="42" t="s">
        <v>2091</v>
      </c>
      <c r="C415" s="42"/>
      <c r="D415" s="43">
        <v>44574</v>
      </c>
      <c r="E415" s="42">
        <v>30000</v>
      </c>
      <c r="F415" s="42">
        <v>0</v>
      </c>
      <c r="G415" s="42">
        <v>6</v>
      </c>
      <c r="H415" s="42">
        <v>2</v>
      </c>
      <c r="I415" s="42">
        <v>1</v>
      </c>
      <c r="J415" s="49">
        <v>44560</v>
      </c>
      <c r="K415" s="42"/>
      <c r="L415" s="42" t="b">
        <v>1</v>
      </c>
      <c r="M415" s="42"/>
      <c r="N415" s="42" t="b">
        <v>1</v>
      </c>
      <c r="O415" s="42" t="b">
        <v>1</v>
      </c>
      <c r="P415" s="42" t="b">
        <v>1</v>
      </c>
      <c r="Q415" s="42" t="b">
        <v>1</v>
      </c>
      <c r="R415" s="42" t="s">
        <v>2080</v>
      </c>
      <c r="T415" s="16" t="s">
        <v>2094</v>
      </c>
      <c r="U415" s="44" t="s">
        <v>2012</v>
      </c>
    </row>
    <row r="416" spans="1:21" s="60" customFormat="1" ht="67.5">
      <c r="A416" s="44"/>
      <c r="B416" s="42" t="s">
        <v>2199</v>
      </c>
      <c r="C416" s="42">
        <v>202</v>
      </c>
      <c r="D416" s="43">
        <v>44574</v>
      </c>
      <c r="E416" s="42">
        <v>30000</v>
      </c>
      <c r="F416" s="42">
        <v>0</v>
      </c>
      <c r="G416" s="42">
        <v>0</v>
      </c>
      <c r="H416" s="42">
        <v>3</v>
      </c>
      <c r="I416" s="42">
        <v>1</v>
      </c>
      <c r="J416" s="49">
        <v>33520</v>
      </c>
      <c r="K416" s="42">
        <v>55.12</v>
      </c>
      <c r="L416" s="42" t="s">
        <v>2012</v>
      </c>
      <c r="M416" s="42" t="b">
        <v>0</v>
      </c>
      <c r="N416" s="42" t="b">
        <v>1</v>
      </c>
      <c r="O416" s="42" t="b">
        <v>0</v>
      </c>
      <c r="P416" s="42" t="b">
        <v>1</v>
      </c>
      <c r="Q416" s="42" t="b">
        <v>1</v>
      </c>
      <c r="R416" s="42" t="s">
        <v>2198</v>
      </c>
      <c r="S416" s="42" t="s">
        <v>2111</v>
      </c>
      <c r="T416" s="16" t="s">
        <v>2210</v>
      </c>
      <c r="U416" s="13"/>
    </row>
    <row r="417" spans="1:21" s="60" customFormat="1" ht="30" customHeight="1">
      <c r="A417" s="44"/>
      <c r="B417" s="42" t="s">
        <v>2355</v>
      </c>
      <c r="C417" s="42">
        <v>301</v>
      </c>
      <c r="D417" s="43">
        <v>44574</v>
      </c>
      <c r="E417" s="42">
        <v>32000</v>
      </c>
      <c r="F417" s="42">
        <v>0</v>
      </c>
      <c r="G417" s="42">
        <v>6</v>
      </c>
      <c r="H417" s="42">
        <v>2</v>
      </c>
      <c r="I417" s="42">
        <v>1</v>
      </c>
      <c r="J417" s="49">
        <v>44560</v>
      </c>
      <c r="K417" s="42"/>
      <c r="L417" s="42" t="b">
        <v>1</v>
      </c>
      <c r="M417" s="42"/>
      <c r="N417" s="42" t="b">
        <v>1</v>
      </c>
      <c r="O417" s="42" t="b">
        <v>1</v>
      </c>
      <c r="P417" s="42" t="b">
        <v>1</v>
      </c>
      <c r="Q417" s="42" t="b">
        <v>1</v>
      </c>
      <c r="R417" s="42" t="s">
        <v>2080</v>
      </c>
      <c r="S417" s="42"/>
      <c r="T417" s="16" t="s">
        <v>2089</v>
      </c>
      <c r="U417" s="13"/>
    </row>
    <row r="418" spans="1:21" ht="40.5">
      <c r="A418" s="44" t="s">
        <v>2175</v>
      </c>
      <c r="B418" s="42" t="s">
        <v>2122</v>
      </c>
      <c r="C418" s="42">
        <v>202</v>
      </c>
      <c r="D418" s="43">
        <v>44575</v>
      </c>
      <c r="E418" s="42">
        <v>1000</v>
      </c>
      <c r="F418" s="42">
        <v>60</v>
      </c>
      <c r="G418" s="42">
        <v>2</v>
      </c>
      <c r="H418" s="42">
        <v>2</v>
      </c>
      <c r="I418" s="42">
        <v>1</v>
      </c>
      <c r="J418" s="49">
        <v>34388</v>
      </c>
      <c r="K418" s="42"/>
      <c r="L418" s="42" t="b">
        <v>0</v>
      </c>
      <c r="M418" s="42" t="b">
        <v>0</v>
      </c>
      <c r="N418" s="42" t="b">
        <v>1</v>
      </c>
      <c r="O418" s="42" t="b">
        <v>0</v>
      </c>
      <c r="P418" s="42" t="b">
        <v>1</v>
      </c>
      <c r="Q418" s="42" t="b">
        <v>1</v>
      </c>
      <c r="R418" s="42" t="s">
        <v>2208</v>
      </c>
      <c r="S418" s="42"/>
      <c r="T418" s="16" t="s">
        <v>2209</v>
      </c>
    </row>
    <row r="419" spans="1:21" ht="16.5">
      <c r="B419" s="10" t="s">
        <v>2343</v>
      </c>
      <c r="C419" s="10" t="s">
        <v>2321</v>
      </c>
      <c r="D419" s="11">
        <v>44576</v>
      </c>
      <c r="E419" s="10">
        <v>1000</v>
      </c>
      <c r="F419" s="10">
        <v>40</v>
      </c>
      <c r="G419" s="10">
        <v>3</v>
      </c>
      <c r="H419" s="10">
        <v>1.5</v>
      </c>
      <c r="I419" s="10">
        <v>1</v>
      </c>
      <c r="J419" s="38">
        <v>38226</v>
      </c>
      <c r="L419" s="10" t="b">
        <v>1</v>
      </c>
      <c r="O419" s="10" t="b">
        <v>1</v>
      </c>
      <c r="P419" s="10" t="b">
        <v>1</v>
      </c>
      <c r="R419" s="10" t="s">
        <v>2322</v>
      </c>
      <c r="T419" s="10" t="s">
        <v>2320</v>
      </c>
    </row>
    <row r="420" spans="1:21" ht="30" hidden="1" customHeight="1">
      <c r="A420" s="44" t="s">
        <v>2175</v>
      </c>
      <c r="B420" s="42" t="s">
        <v>2172</v>
      </c>
      <c r="C420" s="42" t="s">
        <v>2225</v>
      </c>
      <c r="D420" s="43">
        <v>44574</v>
      </c>
      <c r="E420" s="42">
        <v>5000</v>
      </c>
      <c r="F420" s="42">
        <v>30</v>
      </c>
      <c r="G420" s="42">
        <v>0</v>
      </c>
      <c r="H420" s="42">
        <v>2</v>
      </c>
      <c r="I420" s="42">
        <v>1</v>
      </c>
      <c r="J420" s="49">
        <v>32335</v>
      </c>
      <c r="K420" s="42">
        <v>0</v>
      </c>
      <c r="L420" s="42" t="b">
        <v>0</v>
      </c>
      <c r="M420" s="42" t="b">
        <v>0</v>
      </c>
      <c r="N420" s="42" t="b">
        <v>1</v>
      </c>
      <c r="O420" s="42" t="b">
        <v>0</v>
      </c>
      <c r="P420" s="42" t="b">
        <v>0</v>
      </c>
      <c r="Q420" s="42" t="b">
        <v>1</v>
      </c>
      <c r="R420" s="42" t="s">
        <v>2224</v>
      </c>
      <c r="S420" s="42" t="s">
        <v>1493</v>
      </c>
      <c r="T420" s="42" t="s">
        <v>2226</v>
      </c>
      <c r="U420" s="44"/>
    </row>
    <row r="421" spans="1:21" ht="54">
      <c r="A421" s="44" t="s">
        <v>2175</v>
      </c>
      <c r="B421" s="16" t="s">
        <v>2202</v>
      </c>
      <c r="C421" s="42">
        <v>204</v>
      </c>
      <c r="D421" s="43">
        <v>44576</v>
      </c>
      <c r="E421" s="42">
        <v>1000</v>
      </c>
      <c r="F421" s="42">
        <v>37</v>
      </c>
      <c r="G421" s="42">
        <v>8</v>
      </c>
      <c r="H421" s="42">
        <v>1</v>
      </c>
      <c r="I421" s="42">
        <v>1</v>
      </c>
      <c r="J421" s="49">
        <v>40485</v>
      </c>
      <c r="K421" s="42"/>
      <c r="L421" s="42"/>
      <c r="M421" s="42" t="b">
        <v>1</v>
      </c>
      <c r="N421" s="42" t="b">
        <v>0</v>
      </c>
      <c r="O421" s="42" t="b">
        <v>1</v>
      </c>
      <c r="P421" s="42" t="b">
        <v>1</v>
      </c>
      <c r="Q421" s="42" t="b">
        <v>1</v>
      </c>
      <c r="R421" s="42" t="s">
        <v>2203</v>
      </c>
      <c r="S421" s="42"/>
      <c r="T421" s="16" t="s">
        <v>2213</v>
      </c>
      <c r="U421" s="44"/>
    </row>
    <row r="422" spans="1:21" s="44" customFormat="1" ht="30" customHeight="1">
      <c r="A422" s="13"/>
      <c r="B422" s="10" t="s">
        <v>2440</v>
      </c>
      <c r="C422" s="10" t="s">
        <v>2130</v>
      </c>
      <c r="D422" s="11">
        <v>44576</v>
      </c>
      <c r="E422" s="10">
        <v>1000</v>
      </c>
      <c r="F422" s="10">
        <v>45</v>
      </c>
      <c r="G422" s="10">
        <v>3</v>
      </c>
      <c r="H422" s="10">
        <v>1</v>
      </c>
      <c r="I422" s="10"/>
      <c r="J422" s="10"/>
      <c r="K422" s="10"/>
      <c r="L422" s="10"/>
      <c r="M422" s="10" t="b">
        <v>0</v>
      </c>
      <c r="N422" s="10"/>
      <c r="O422" s="10" t="b">
        <v>1</v>
      </c>
      <c r="P422" s="42" t="b">
        <v>1</v>
      </c>
      <c r="Q422" s="10" t="b">
        <v>0</v>
      </c>
      <c r="R422" s="10" t="s">
        <v>2439</v>
      </c>
      <c r="S422" s="10"/>
      <c r="T422" s="10" t="s">
        <v>2448</v>
      </c>
      <c r="U422" s="13"/>
    </row>
    <row r="423" spans="1:21" ht="30" customHeight="1">
      <c r="B423" s="10" t="s">
        <v>2441</v>
      </c>
      <c r="C423" s="10" t="s">
        <v>2442</v>
      </c>
      <c r="D423" s="11">
        <v>44576</v>
      </c>
      <c r="E423" s="10">
        <v>1000</v>
      </c>
      <c r="F423" s="10">
        <v>45</v>
      </c>
      <c r="G423" s="10">
        <v>0</v>
      </c>
      <c r="H423" s="10">
        <v>1</v>
      </c>
      <c r="P423" s="42" t="b">
        <v>1</v>
      </c>
      <c r="Q423" s="10" t="b">
        <v>0</v>
      </c>
      <c r="R423" s="10" t="s">
        <v>2443</v>
      </c>
      <c r="T423" s="10" t="s">
        <v>2444</v>
      </c>
    </row>
    <row r="424" spans="1:21" ht="30" customHeight="1">
      <c r="B424" s="10" t="s">
        <v>2447</v>
      </c>
      <c r="C424" s="10" t="s">
        <v>2125</v>
      </c>
      <c r="D424" s="11">
        <v>44576</v>
      </c>
      <c r="E424" s="10">
        <v>1000</v>
      </c>
      <c r="F424" s="10">
        <v>45</v>
      </c>
      <c r="G424" s="10">
        <v>5</v>
      </c>
      <c r="O424" s="10" t="b">
        <v>1</v>
      </c>
      <c r="P424" s="10" t="b">
        <v>1</v>
      </c>
      <c r="Q424" s="10" t="b">
        <v>0</v>
      </c>
      <c r="R424" s="10" t="s">
        <v>2445</v>
      </c>
      <c r="T424" s="10" t="s">
        <v>2446</v>
      </c>
    </row>
    <row r="425" spans="1:21" s="60" customFormat="1" ht="30" customHeight="1">
      <c r="B425" s="57" t="s">
        <v>2449</v>
      </c>
      <c r="C425" s="57">
        <v>202</v>
      </c>
      <c r="D425" s="58">
        <v>44576</v>
      </c>
      <c r="E425" s="57">
        <v>12000</v>
      </c>
      <c r="F425" s="57">
        <v>60</v>
      </c>
      <c r="G425" s="57"/>
      <c r="H425" s="57">
        <v>2</v>
      </c>
      <c r="I425" s="57">
        <v>1</v>
      </c>
      <c r="J425" s="59">
        <v>34884</v>
      </c>
      <c r="K425" s="57"/>
      <c r="L425" s="57"/>
      <c r="M425" s="57"/>
      <c r="N425" s="57" t="b">
        <v>1</v>
      </c>
      <c r="O425" s="57" t="b">
        <v>0</v>
      </c>
      <c r="P425" s="57" t="b">
        <v>1</v>
      </c>
      <c r="Q425" s="57" t="b">
        <v>0</v>
      </c>
      <c r="R425" s="57" t="s">
        <v>1493</v>
      </c>
      <c r="S425" s="57" t="s">
        <v>2450</v>
      </c>
      <c r="T425" s="57" t="s">
        <v>2455</v>
      </c>
    </row>
    <row r="426" spans="1:21" ht="30" customHeight="1">
      <c r="B426" s="10" t="s">
        <v>2452</v>
      </c>
      <c r="D426" s="11">
        <v>44576</v>
      </c>
      <c r="E426" s="10">
        <v>1000</v>
      </c>
      <c r="F426" s="10">
        <v>40</v>
      </c>
      <c r="G426" s="10">
        <v>3</v>
      </c>
      <c r="H426" s="10">
        <v>1</v>
      </c>
      <c r="I426" s="10">
        <v>1</v>
      </c>
      <c r="M426" s="10" t="b">
        <v>0</v>
      </c>
      <c r="O426" s="10" t="b">
        <v>1</v>
      </c>
      <c r="P426" s="10" t="b">
        <v>1</v>
      </c>
      <c r="Q426" s="10" t="b">
        <v>0</v>
      </c>
      <c r="R426" s="10" t="s">
        <v>2018</v>
      </c>
    </row>
    <row r="427" spans="1:21" ht="30" customHeight="1">
      <c r="B427" s="10" t="s">
        <v>2453</v>
      </c>
      <c r="C427" s="10" t="s">
        <v>2125</v>
      </c>
      <c r="D427" s="11">
        <v>44576</v>
      </c>
      <c r="E427" s="10">
        <v>1000</v>
      </c>
      <c r="F427" s="10">
        <v>40</v>
      </c>
      <c r="G427" s="10">
        <v>6</v>
      </c>
      <c r="H427" s="10">
        <v>1</v>
      </c>
      <c r="I427" s="10">
        <v>1</v>
      </c>
      <c r="M427" s="10" t="b">
        <v>0</v>
      </c>
      <c r="O427" s="10" t="b">
        <v>0</v>
      </c>
      <c r="P427" s="10" t="b">
        <v>1</v>
      </c>
      <c r="Q427" s="10" t="b">
        <v>0</v>
      </c>
      <c r="R427" s="10" t="s">
        <v>2018</v>
      </c>
    </row>
    <row r="428" spans="1:21" ht="30" customHeight="1">
      <c r="B428" s="10" t="s">
        <v>2456</v>
      </c>
      <c r="C428" s="10">
        <v>301</v>
      </c>
      <c r="D428" s="11">
        <v>44576</v>
      </c>
      <c r="E428" s="10">
        <v>1000</v>
      </c>
      <c r="F428" s="10">
        <v>45</v>
      </c>
      <c r="G428" s="10">
        <v>5</v>
      </c>
      <c r="H428" s="10">
        <v>1</v>
      </c>
      <c r="I428" s="10">
        <v>1</v>
      </c>
      <c r="M428" s="10" t="b">
        <v>0</v>
      </c>
      <c r="O428" s="10" t="b">
        <v>1</v>
      </c>
      <c r="P428" s="10" t="b">
        <v>1</v>
      </c>
      <c r="Q428" s="10" t="b">
        <v>0</v>
      </c>
      <c r="R428" s="10" t="s">
        <v>2018</v>
      </c>
    </row>
    <row r="429" spans="1:21" ht="30" customHeight="1">
      <c r="B429" s="10" t="s">
        <v>2456</v>
      </c>
      <c r="C429" s="10">
        <v>202</v>
      </c>
      <c r="D429" s="11">
        <v>44576</v>
      </c>
      <c r="E429" s="10">
        <v>1000</v>
      </c>
      <c r="F429" s="10">
        <v>40</v>
      </c>
      <c r="G429" s="10">
        <v>5</v>
      </c>
      <c r="H429" s="10">
        <v>1</v>
      </c>
      <c r="I429" s="10">
        <v>1</v>
      </c>
      <c r="M429" s="10" t="b">
        <v>0</v>
      </c>
      <c r="O429" s="10" t="b">
        <v>1</v>
      </c>
      <c r="P429" s="10" t="b">
        <v>1</v>
      </c>
      <c r="Q429" s="10" t="b">
        <v>0</v>
      </c>
      <c r="R429" s="10" t="s">
        <v>2018</v>
      </c>
    </row>
    <row r="430" spans="1:21" ht="30" customHeight="1">
      <c r="A430" s="60"/>
      <c r="B430" s="57" t="s">
        <v>2385</v>
      </c>
      <c r="C430" s="57">
        <v>301</v>
      </c>
      <c r="D430" s="58">
        <v>44682</v>
      </c>
      <c r="E430" s="57">
        <v>30000</v>
      </c>
      <c r="F430" s="57">
        <v>0</v>
      </c>
      <c r="G430" s="57">
        <v>5</v>
      </c>
      <c r="H430" s="57">
        <v>2</v>
      </c>
      <c r="I430" s="57">
        <v>1</v>
      </c>
      <c r="J430" s="59">
        <v>42194</v>
      </c>
      <c r="K430" s="57"/>
      <c r="L430" s="57" t="s">
        <v>93</v>
      </c>
      <c r="M430" s="57" t="b">
        <v>1</v>
      </c>
      <c r="N430" s="57" t="b">
        <v>1</v>
      </c>
      <c r="O430" s="57" t="b" ph="1">
        <v>0</v>
      </c>
      <c r="P430" s="57" t="b">
        <v>1</v>
      </c>
      <c r="Q430" s="57" t="b">
        <v>0</v>
      </c>
      <c r="R430" s="57" t="s">
        <v>2387</v>
      </c>
      <c r="S430" s="57"/>
      <c r="T430" s="61" t="s">
        <v>2386</v>
      </c>
      <c r="U430" s="60"/>
    </row>
  </sheetData>
  <autoFilter ref="A2:U422" xr:uid="{00000000-0001-0000-0400-000000000000}">
    <filterColumn colId="15">
      <filters blank="1">
        <filter val="?"/>
        <filter val="TRUE"/>
      </filters>
    </filterColumn>
    <sortState xmlns:xlrd2="http://schemas.microsoft.com/office/spreadsheetml/2017/richdata2" ref="A282:U428">
      <sortCondition ref="D2:D422"/>
    </sortState>
  </autoFilter>
  <phoneticPr fontId="1" type="noConversion"/>
  <pageMargins left="0.7" right="0.7" top="0.75" bottom="0.75" header="0.3" footer="0.3"/>
  <pageSetup paperSize="9" orientation="portrait" horizont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8FCB-B6EB-4220-829B-7FB997307CB0}">
  <sheetPr filterMode="1"/>
  <dimension ref="A1:T4"/>
  <sheetViews>
    <sheetView workbookViewId="0">
      <selection activeCell="P4" sqref="P4"/>
    </sheetView>
  </sheetViews>
  <sheetFormatPr defaultRowHeight="16.5"/>
  <cols>
    <col min="1" max="1" width="9" style="18"/>
    <col min="2" max="2" width="25.875" style="18" customWidth="1"/>
    <col min="3" max="3" width="9.875" style="18" bestFit="1" customWidth="1"/>
    <col min="4" max="4" width="10.25" style="18" customWidth="1"/>
    <col min="5" max="5" width="7.625" style="18" customWidth="1"/>
    <col min="6" max="6" width="9.5" style="18" customWidth="1"/>
    <col min="7" max="8" width="5.5" style="18" bestFit="1" customWidth="1"/>
    <col min="9" max="9" width="11.25" style="18" customWidth="1"/>
    <col min="10" max="10" width="9" style="18"/>
    <col min="11" max="11" width="15" style="18" bestFit="1" customWidth="1"/>
    <col min="12" max="15" width="9" style="18"/>
    <col min="16" max="16" width="13.875" style="18" bestFit="1" customWidth="1"/>
    <col min="17" max="17" width="9" style="18"/>
    <col min="18" max="18" width="13.75" style="18" bestFit="1" customWidth="1"/>
    <col min="19" max="19" width="12.125" style="18" bestFit="1" customWidth="1"/>
    <col min="20" max="20" width="32.75" style="18" customWidth="1"/>
    <col min="21" max="21" width="9" style="18"/>
    <col min="22" max="22" width="9.125" style="18" customWidth="1"/>
    <col min="23" max="16384" width="9" style="18"/>
  </cols>
  <sheetData>
    <row r="1" spans="1:20">
      <c r="A1" s="18" t="s">
        <v>1475</v>
      </c>
      <c r="B1" s="10" t="s">
        <v>1476</v>
      </c>
      <c r="C1" s="19" t="s">
        <v>1477</v>
      </c>
      <c r="D1" s="19" t="s">
        <v>1478</v>
      </c>
      <c r="E1" s="19" t="s">
        <v>1479</v>
      </c>
      <c r="F1" s="19" t="s">
        <v>1480</v>
      </c>
      <c r="G1" s="19" t="s">
        <v>1482</v>
      </c>
      <c r="H1" s="19" t="s">
        <v>1483</v>
      </c>
      <c r="I1" s="19" t="s">
        <v>1611</v>
      </c>
      <c r="J1" s="19" t="s">
        <v>1481</v>
      </c>
      <c r="K1" s="19" t="s">
        <v>1532</v>
      </c>
      <c r="L1" s="10" t="s">
        <v>1486</v>
      </c>
      <c r="M1" s="10" t="s">
        <v>1487</v>
      </c>
      <c r="N1" s="10" t="s">
        <v>1488</v>
      </c>
      <c r="O1" s="10" t="s">
        <v>1489</v>
      </c>
      <c r="P1" s="19" t="s">
        <v>1491</v>
      </c>
      <c r="Q1" s="10" t="s">
        <v>1490</v>
      </c>
      <c r="R1" s="10" t="s">
        <v>1484</v>
      </c>
      <c r="S1" s="10" t="s">
        <v>1485</v>
      </c>
      <c r="T1" s="19" t="s">
        <v>1492</v>
      </c>
    </row>
    <row r="2" spans="1:20">
      <c r="B2" s="18" t="s">
        <v>0</v>
      </c>
      <c r="C2" s="18" t="s">
        <v>1512</v>
      </c>
      <c r="D2" s="18" t="s">
        <v>12</v>
      </c>
      <c r="E2" s="18" t="s">
        <v>13</v>
      </c>
      <c r="F2" s="45" t="s">
        <v>26</v>
      </c>
      <c r="G2" s="18" t="s">
        <v>14</v>
      </c>
      <c r="H2" s="45" t="s">
        <v>15</v>
      </c>
      <c r="I2" s="45" t="s">
        <v>1713</v>
      </c>
      <c r="J2" s="18" t="s">
        <v>1513</v>
      </c>
      <c r="K2" s="18" t="s">
        <v>1533</v>
      </c>
      <c r="L2" s="18" t="s">
        <v>10</v>
      </c>
      <c r="M2" s="18" t="s">
        <v>1712</v>
      </c>
      <c r="N2" s="18" t="s">
        <v>145</v>
      </c>
      <c r="O2" s="18" t="s">
        <v>23</v>
      </c>
      <c r="P2" s="18" t="s">
        <v>1514</v>
      </c>
      <c r="Q2" s="18" t="s">
        <v>46</v>
      </c>
      <c r="R2" s="18" t="s">
        <v>27</v>
      </c>
      <c r="S2" s="18" t="s">
        <v>16</v>
      </c>
      <c r="T2" s="18" t="s">
        <v>1536</v>
      </c>
    </row>
    <row r="3" spans="1:20" hidden="1">
      <c r="B3" s="10" t="s">
        <v>927</v>
      </c>
      <c r="C3" s="11">
        <v>44128</v>
      </c>
      <c r="D3" s="10">
        <v>40000</v>
      </c>
      <c r="E3" s="10">
        <v>0</v>
      </c>
      <c r="F3" s="10">
        <v>0</v>
      </c>
      <c r="G3" s="10">
        <v>3</v>
      </c>
      <c r="H3" s="10">
        <v>2</v>
      </c>
      <c r="I3" s="10"/>
      <c r="J3" s="10">
        <v>0</v>
      </c>
      <c r="K3" s="10">
        <v>0</v>
      </c>
      <c r="L3" s="10" t="b">
        <v>1</v>
      </c>
      <c r="M3" s="10" t="b">
        <v>1</v>
      </c>
      <c r="N3" s="10" t="b">
        <v>1</v>
      </c>
      <c r="O3" s="10" t="b">
        <v>0</v>
      </c>
      <c r="P3" s="12" t="b">
        <v>0</v>
      </c>
      <c r="Q3" s="12" t="b">
        <v>0</v>
      </c>
      <c r="R3" s="10" t="s">
        <v>928</v>
      </c>
      <c r="S3" s="10" t="s">
        <v>1493</v>
      </c>
      <c r="T3" s="10" t="s">
        <v>929</v>
      </c>
    </row>
    <row r="4" spans="1:20" s="65" customFormat="1" ht="33">
      <c r="B4" s="65" t="s">
        <v>1980</v>
      </c>
      <c r="C4" s="66">
        <v>44568</v>
      </c>
      <c r="D4" s="65">
        <v>30000</v>
      </c>
      <c r="E4" s="65">
        <v>100</v>
      </c>
      <c r="G4" s="65">
        <v>3</v>
      </c>
      <c r="H4" s="65">
        <v>2</v>
      </c>
      <c r="I4" s="67">
        <v>44128</v>
      </c>
      <c r="J4" s="65">
        <v>84.91</v>
      </c>
      <c r="K4" s="65">
        <v>106.46</v>
      </c>
      <c r="L4" s="42" t="b">
        <v>1</v>
      </c>
      <c r="M4" s="42" t="b">
        <v>1</v>
      </c>
      <c r="N4" s="42" t="b">
        <v>1</v>
      </c>
      <c r="O4" s="42" t="b">
        <v>0</v>
      </c>
      <c r="P4" s="16" t="b">
        <v>0</v>
      </c>
      <c r="Q4" s="16" t="b">
        <v>1</v>
      </c>
      <c r="R4" s="65" t="s">
        <v>1325</v>
      </c>
      <c r="T4" s="64" t="s">
        <v>2104</v>
      </c>
    </row>
  </sheetData>
  <autoFilter ref="A2:T4" xr:uid="{1295C147-DE8F-44E6-B619-82A80D2044B5}">
    <filterColumn colId="15">
      <filters>
        <filter val="TRUE"/>
      </filters>
    </filterColumn>
  </autoFilter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68EC-1457-4FA3-9E93-8B0D770880DB}">
  <sheetPr filterMode="1"/>
  <dimension ref="A1:T60"/>
  <sheetViews>
    <sheetView workbookViewId="0">
      <pane xSplit="2" ySplit="2" topLeftCell="C56" activePane="bottomRight" state="frozen"/>
      <selection pane="topRight" activeCell="C1" sqref="C1"/>
      <selection pane="bottomLeft" activeCell="A3" sqref="A3"/>
      <selection pane="bottomRight" activeCell="B59" sqref="B59"/>
    </sheetView>
  </sheetViews>
  <sheetFormatPr defaultRowHeight="13.5"/>
  <cols>
    <col min="1" max="1" width="7" style="40" bestFit="1" customWidth="1"/>
    <col min="2" max="2" width="26.875" style="40" bestFit="1" customWidth="1"/>
    <col min="3" max="3" width="10" style="40" bestFit="1" customWidth="1"/>
    <col min="4" max="4" width="8.625" style="40" bestFit="1" customWidth="1"/>
    <col min="5" max="5" width="10.625" style="40" bestFit="1" customWidth="1"/>
    <col min="6" max="6" width="16.25" style="40" bestFit="1" customWidth="1"/>
    <col min="7" max="7" width="4.375" style="40" customWidth="1"/>
    <col min="8" max="8" width="6.125" style="40" customWidth="1"/>
    <col min="9" max="9" width="10.5" style="40" customWidth="1"/>
    <col min="10" max="10" width="8.625" style="40" bestFit="1" customWidth="1"/>
    <col min="11" max="11" width="7.375" style="40" bestFit="1" customWidth="1"/>
    <col min="12" max="12" width="7.5" style="40" bestFit="1" customWidth="1"/>
    <col min="13" max="14" width="6.5" style="40" bestFit="1" customWidth="1"/>
    <col min="15" max="15" width="14" style="40" bestFit="1" customWidth="1"/>
    <col min="16" max="16" width="6" style="40" bestFit="1" customWidth="1"/>
    <col min="17" max="17" width="6.625" style="40" hidden="1" customWidth="1"/>
    <col min="18" max="18" width="21" style="40" customWidth="1"/>
    <col min="19" max="19" width="20.625" style="40" customWidth="1"/>
    <col min="20" max="20" width="42" style="40" customWidth="1"/>
    <col min="21" max="16384" width="9" style="40"/>
  </cols>
  <sheetData>
    <row r="1" spans="1:20">
      <c r="A1" s="40" t="s">
        <v>1475</v>
      </c>
      <c r="B1" s="10" t="s">
        <v>1476</v>
      </c>
      <c r="C1" s="50" t="s">
        <v>1477</v>
      </c>
      <c r="D1" s="50" t="s">
        <v>1478</v>
      </c>
      <c r="E1" s="50" t="s">
        <v>1479</v>
      </c>
      <c r="F1" s="50" t="s">
        <v>1480</v>
      </c>
      <c r="G1" s="50" t="s">
        <v>1482</v>
      </c>
      <c r="H1" s="50" t="s">
        <v>1483</v>
      </c>
      <c r="I1" s="50" t="s">
        <v>1611</v>
      </c>
      <c r="J1" s="50" t="s">
        <v>1481</v>
      </c>
      <c r="K1" s="10" t="s">
        <v>1486</v>
      </c>
      <c r="L1" s="10" t="s">
        <v>1487</v>
      </c>
      <c r="M1" s="10" t="s">
        <v>1488</v>
      </c>
      <c r="N1" s="10" t="s">
        <v>1489</v>
      </c>
      <c r="O1" s="50" t="s">
        <v>1491</v>
      </c>
      <c r="P1" s="10" t="s">
        <v>1490</v>
      </c>
      <c r="Q1" s="10" t="s">
        <v>1669</v>
      </c>
      <c r="R1" s="10" t="s">
        <v>1484</v>
      </c>
      <c r="S1" s="10" t="s">
        <v>1485</v>
      </c>
      <c r="T1" s="50" t="s">
        <v>1492</v>
      </c>
    </row>
    <row r="2" spans="1:20" ht="30" customHeight="1">
      <c r="B2" s="41" t="s">
        <v>0</v>
      </c>
      <c r="C2" s="1" t="s">
        <v>1512</v>
      </c>
      <c r="D2" s="15" t="s">
        <v>12</v>
      </c>
      <c r="E2" s="15" t="s">
        <v>13</v>
      </c>
      <c r="F2" s="15" t="s">
        <v>26</v>
      </c>
      <c r="G2" s="15" t="s">
        <v>14</v>
      </c>
      <c r="H2" s="15" t="s">
        <v>15</v>
      </c>
      <c r="I2" s="15" t="s">
        <v>1709</v>
      </c>
      <c r="J2" s="1" t="s">
        <v>1714</v>
      </c>
      <c r="K2" s="15" t="s">
        <v>10</v>
      </c>
      <c r="L2" s="15" t="s">
        <v>1712</v>
      </c>
      <c r="M2" s="1" t="s">
        <v>145</v>
      </c>
      <c r="N2" s="1" t="s">
        <v>23</v>
      </c>
      <c r="O2" s="10" t="s">
        <v>1514</v>
      </c>
      <c r="P2" s="10" t="s">
        <v>46</v>
      </c>
      <c r="Q2" s="10" t="s">
        <v>421</v>
      </c>
      <c r="R2" s="15" t="s">
        <v>1535</v>
      </c>
      <c r="S2" s="15" t="s">
        <v>16</v>
      </c>
      <c r="T2" s="15" t="s">
        <v>1</v>
      </c>
    </row>
    <row r="3" spans="1:20" customFormat="1" ht="16.5" hidden="1">
      <c r="A3">
        <v>16</v>
      </c>
      <c r="B3" s="27" t="s">
        <v>775</v>
      </c>
      <c r="C3" s="28">
        <v>44095</v>
      </c>
      <c r="D3" s="27">
        <v>1000</v>
      </c>
      <c r="E3" s="27">
        <v>35</v>
      </c>
      <c r="F3" s="27">
        <v>0</v>
      </c>
      <c r="G3" s="27">
        <v>1</v>
      </c>
      <c r="H3" s="27">
        <v>1</v>
      </c>
      <c r="I3" s="27"/>
      <c r="J3" s="27">
        <v>0</v>
      </c>
      <c r="K3" s="27" t="b">
        <v>1</v>
      </c>
      <c r="L3" s="27" t="b">
        <v>1</v>
      </c>
      <c r="M3" s="27" t="b">
        <v>1</v>
      </c>
      <c r="N3" s="27" t="b">
        <v>1</v>
      </c>
      <c r="O3" s="27" t="b">
        <v>0</v>
      </c>
      <c r="P3" s="27" t="b">
        <v>0</v>
      </c>
      <c r="Q3" s="27" t="b">
        <v>0</v>
      </c>
      <c r="R3" s="27" t="s">
        <v>1183</v>
      </c>
      <c r="S3" s="27" t="s">
        <v>1493</v>
      </c>
      <c r="T3" s="27" t="s">
        <v>1493</v>
      </c>
    </row>
    <row r="4" spans="1:20" customFormat="1" ht="16.5" hidden="1">
      <c r="A4">
        <v>16</v>
      </c>
      <c r="B4" s="3" t="s">
        <v>890</v>
      </c>
      <c r="C4" s="4">
        <v>44121</v>
      </c>
      <c r="D4" s="3">
        <v>3000</v>
      </c>
      <c r="E4" s="3">
        <v>90</v>
      </c>
      <c r="F4" s="3">
        <v>8</v>
      </c>
      <c r="G4" s="3">
        <v>2</v>
      </c>
      <c r="H4" s="3">
        <v>1</v>
      </c>
      <c r="I4" s="3"/>
      <c r="J4" s="3">
        <v>0</v>
      </c>
      <c r="K4" s="3" t="b">
        <v>1</v>
      </c>
      <c r="L4" s="3" t="b">
        <v>1</v>
      </c>
      <c r="M4" s="3" t="b">
        <v>1</v>
      </c>
      <c r="N4" s="3" t="b">
        <v>0</v>
      </c>
      <c r="O4" s="3" t="b">
        <v>0</v>
      </c>
      <c r="P4" s="3" t="b">
        <v>0</v>
      </c>
      <c r="Q4" s="27" t="b">
        <v>0</v>
      </c>
      <c r="R4" s="3" t="s">
        <v>1493</v>
      </c>
      <c r="S4" s="3" t="s">
        <v>1493</v>
      </c>
      <c r="T4" s="3" t="s">
        <v>891</v>
      </c>
    </row>
    <row r="5" spans="1:20" customFormat="1" ht="16.5" hidden="1">
      <c r="A5">
        <v>16</v>
      </c>
      <c r="B5" s="3" t="s">
        <v>679</v>
      </c>
      <c r="C5" s="4">
        <v>44125</v>
      </c>
      <c r="D5" s="3">
        <v>3000</v>
      </c>
      <c r="E5" s="3">
        <v>45</v>
      </c>
      <c r="F5" s="3">
        <v>0</v>
      </c>
      <c r="G5" s="3">
        <v>1</v>
      </c>
      <c r="H5" s="3">
        <v>1</v>
      </c>
      <c r="I5" s="3"/>
      <c r="J5" s="3">
        <v>0</v>
      </c>
      <c r="K5" s="3" t="b">
        <v>1</v>
      </c>
      <c r="L5" s="3" t="b">
        <v>1</v>
      </c>
      <c r="M5" s="3" t="b">
        <v>1</v>
      </c>
      <c r="N5" s="3" t="b">
        <v>0</v>
      </c>
      <c r="O5" s="3" t="b">
        <v>0</v>
      </c>
      <c r="P5" s="3" t="b">
        <v>0</v>
      </c>
      <c r="Q5" s="27" t="b">
        <v>0</v>
      </c>
      <c r="R5" s="3" t="s">
        <v>678</v>
      </c>
      <c r="S5" s="3" t="s">
        <v>901</v>
      </c>
      <c r="T5" s="3" t="s">
        <v>900</v>
      </c>
    </row>
    <row r="6" spans="1:20" customFormat="1" ht="16.5" hidden="1">
      <c r="A6">
        <v>16</v>
      </c>
      <c r="B6" s="3" t="s">
        <v>776</v>
      </c>
      <c r="C6" s="4">
        <v>44129</v>
      </c>
      <c r="D6" s="3">
        <v>1000</v>
      </c>
      <c r="E6" s="3">
        <v>70</v>
      </c>
      <c r="F6" s="3">
        <v>0</v>
      </c>
      <c r="G6" s="3">
        <v>1</v>
      </c>
      <c r="H6" s="3">
        <v>1</v>
      </c>
      <c r="I6" s="3"/>
      <c r="J6" s="3">
        <v>0</v>
      </c>
      <c r="K6" s="3" t="b">
        <v>1</v>
      </c>
      <c r="L6" s="3" t="b">
        <v>1</v>
      </c>
      <c r="M6" s="3" t="b">
        <v>1</v>
      </c>
      <c r="N6" s="3" t="b">
        <v>0</v>
      </c>
      <c r="O6" s="3" t="b">
        <v>0</v>
      </c>
      <c r="P6" s="3" t="b">
        <v>0</v>
      </c>
      <c r="Q6" s="27" t="b">
        <v>0</v>
      </c>
      <c r="R6" s="3" t="s">
        <v>1183</v>
      </c>
      <c r="S6" s="3" t="s">
        <v>829</v>
      </c>
      <c r="T6" s="3" t="s">
        <v>888</v>
      </c>
    </row>
    <row r="7" spans="1:20" customFormat="1" ht="27" hidden="1">
      <c r="A7">
        <v>16</v>
      </c>
      <c r="B7" s="3" t="s">
        <v>956</v>
      </c>
      <c r="C7" s="4">
        <v>44149</v>
      </c>
      <c r="D7" s="3">
        <v>14000</v>
      </c>
      <c r="E7" s="3">
        <v>0</v>
      </c>
      <c r="F7" s="3">
        <v>0</v>
      </c>
      <c r="G7" s="3">
        <v>1</v>
      </c>
      <c r="H7" s="3">
        <v>1</v>
      </c>
      <c r="I7" s="3"/>
      <c r="J7" s="3">
        <v>0</v>
      </c>
      <c r="K7" s="3" t="b">
        <v>1</v>
      </c>
      <c r="L7" s="3" t="b">
        <v>1</v>
      </c>
      <c r="M7" s="3" t="b">
        <v>1</v>
      </c>
      <c r="N7" s="3" t="b">
        <v>0</v>
      </c>
      <c r="O7" s="3" t="b">
        <v>0</v>
      </c>
      <c r="P7" s="3" t="b">
        <v>0</v>
      </c>
      <c r="Q7" s="27" t="b">
        <v>0</v>
      </c>
      <c r="R7" s="5" t="s">
        <v>958</v>
      </c>
      <c r="S7" s="3" t="s">
        <v>957</v>
      </c>
      <c r="T7" s="3" t="s">
        <v>978</v>
      </c>
    </row>
    <row r="8" spans="1:20" customFormat="1" ht="16.5" hidden="1">
      <c r="A8">
        <v>16</v>
      </c>
      <c r="B8" s="3" t="s">
        <v>1013</v>
      </c>
      <c r="C8" s="4">
        <v>44159</v>
      </c>
      <c r="D8" s="3">
        <v>5000</v>
      </c>
      <c r="E8" s="3">
        <v>65</v>
      </c>
      <c r="F8" s="3">
        <v>8</v>
      </c>
      <c r="G8" s="3">
        <v>1</v>
      </c>
      <c r="H8" s="3">
        <v>1</v>
      </c>
      <c r="I8" s="3"/>
      <c r="J8" s="3">
        <v>0</v>
      </c>
      <c r="K8" s="3" t="b">
        <v>1</v>
      </c>
      <c r="L8" s="3" t="b">
        <v>1</v>
      </c>
      <c r="M8" s="3" t="b">
        <v>1</v>
      </c>
      <c r="N8" s="3" t="b">
        <v>0</v>
      </c>
      <c r="O8" s="3" t="b">
        <v>0</v>
      </c>
      <c r="P8" s="3" t="b">
        <v>0</v>
      </c>
      <c r="Q8" s="27" t="b">
        <v>0</v>
      </c>
      <c r="R8" s="3" t="s">
        <v>1493</v>
      </c>
      <c r="S8" s="3" t="s">
        <v>1493</v>
      </c>
      <c r="T8" s="3" t="s">
        <v>1459</v>
      </c>
    </row>
    <row r="9" spans="1:20" customFormat="1" ht="27" hidden="1">
      <c r="A9">
        <v>16</v>
      </c>
      <c r="B9" s="3" t="s">
        <v>860</v>
      </c>
      <c r="C9" s="4">
        <v>44166</v>
      </c>
      <c r="D9" s="3">
        <v>12000</v>
      </c>
      <c r="E9" s="3">
        <v>0</v>
      </c>
      <c r="F9" s="3">
        <v>0</v>
      </c>
      <c r="G9" s="3">
        <v>1</v>
      </c>
      <c r="H9" s="3">
        <v>1</v>
      </c>
      <c r="I9" s="3"/>
      <c r="J9" s="3">
        <v>0</v>
      </c>
      <c r="K9" s="3" t="b">
        <v>1</v>
      </c>
      <c r="L9" s="3" t="b">
        <v>1</v>
      </c>
      <c r="M9" s="3" t="b">
        <v>1</v>
      </c>
      <c r="N9" s="3" t="b">
        <v>0</v>
      </c>
      <c r="O9" s="3" t="b">
        <v>0</v>
      </c>
      <c r="P9" s="3" t="b">
        <v>0</v>
      </c>
      <c r="Q9" s="27" t="b">
        <v>0</v>
      </c>
      <c r="R9" s="5" t="s">
        <v>870</v>
      </c>
      <c r="S9" s="3" t="s">
        <v>1493</v>
      </c>
      <c r="T9" s="5" t="s">
        <v>977</v>
      </c>
    </row>
    <row r="10" spans="1:20" customFormat="1" ht="16.5" hidden="1">
      <c r="A10">
        <v>16</v>
      </c>
      <c r="B10" s="3" t="s">
        <v>777</v>
      </c>
      <c r="C10" s="4">
        <v>44191</v>
      </c>
      <c r="D10" s="3">
        <v>2000</v>
      </c>
      <c r="E10" s="3">
        <v>80</v>
      </c>
      <c r="F10" s="3">
        <v>8</v>
      </c>
      <c r="G10" s="3">
        <v>1</v>
      </c>
      <c r="H10" s="3">
        <v>1</v>
      </c>
      <c r="I10" s="3"/>
      <c r="J10" s="3">
        <v>0</v>
      </c>
      <c r="K10" s="3" t="b">
        <v>1</v>
      </c>
      <c r="L10" s="3" t="b">
        <v>1</v>
      </c>
      <c r="M10" s="3" t="b">
        <v>1</v>
      </c>
      <c r="N10" s="3" t="b">
        <v>1</v>
      </c>
      <c r="O10" s="3" t="b">
        <v>0</v>
      </c>
      <c r="P10" s="3" t="b">
        <v>0</v>
      </c>
      <c r="Q10" s="27" t="b">
        <v>0</v>
      </c>
      <c r="R10" s="3" t="s">
        <v>1493</v>
      </c>
      <c r="S10" s="3" t="s">
        <v>1493</v>
      </c>
      <c r="T10" s="3" t="s">
        <v>1462</v>
      </c>
    </row>
    <row r="11" spans="1:20" customFormat="1" ht="27" hidden="1">
      <c r="A11">
        <v>16</v>
      </c>
      <c r="B11" s="5" t="s">
        <v>774</v>
      </c>
      <c r="C11" s="4">
        <v>44200</v>
      </c>
      <c r="D11" s="3">
        <v>1000</v>
      </c>
      <c r="E11" s="3">
        <v>50</v>
      </c>
      <c r="F11" s="3">
        <v>6</v>
      </c>
      <c r="G11" s="3">
        <v>1</v>
      </c>
      <c r="H11" s="3">
        <v>1</v>
      </c>
      <c r="I11" s="3"/>
      <c r="J11" s="3">
        <v>0</v>
      </c>
      <c r="K11" s="3" t="b">
        <v>1</v>
      </c>
      <c r="L11" s="3" t="b">
        <v>1</v>
      </c>
      <c r="M11" s="3" t="b">
        <v>1</v>
      </c>
      <c r="N11" s="3" t="b">
        <v>1</v>
      </c>
      <c r="O11" s="3" t="b">
        <v>0</v>
      </c>
      <c r="P11" s="3" t="b">
        <v>0</v>
      </c>
      <c r="Q11" s="27" t="b">
        <v>0</v>
      </c>
      <c r="R11" s="5" t="s">
        <v>783</v>
      </c>
      <c r="S11" s="3" t="s">
        <v>1493</v>
      </c>
      <c r="T11" s="5" t="s">
        <v>1036</v>
      </c>
    </row>
    <row r="12" spans="1:20" customFormat="1" ht="16.5" hidden="1">
      <c r="A12">
        <v>16</v>
      </c>
      <c r="B12" s="3" t="s">
        <v>1119</v>
      </c>
      <c r="C12" s="4">
        <v>44204</v>
      </c>
      <c r="D12" s="3">
        <v>2000</v>
      </c>
      <c r="E12" s="3">
        <v>90</v>
      </c>
      <c r="F12" s="3">
        <v>8</v>
      </c>
      <c r="G12" s="3">
        <v>2</v>
      </c>
      <c r="H12" s="3">
        <v>1</v>
      </c>
      <c r="I12" s="3"/>
      <c r="J12" s="3">
        <v>0</v>
      </c>
      <c r="K12" s="3" t="b">
        <v>1</v>
      </c>
      <c r="L12" s="3" t="b">
        <v>1</v>
      </c>
      <c r="M12" s="3" t="b">
        <v>1</v>
      </c>
      <c r="N12" s="3" t="b">
        <v>0</v>
      </c>
      <c r="O12" s="3" t="b">
        <v>0</v>
      </c>
      <c r="P12" s="3" t="b">
        <v>0</v>
      </c>
      <c r="Q12" s="27" t="b">
        <v>0</v>
      </c>
      <c r="R12" s="3" t="s">
        <v>1493</v>
      </c>
      <c r="S12" s="3" t="s">
        <v>1493</v>
      </c>
      <c r="T12" s="3" t="s">
        <v>1120</v>
      </c>
    </row>
    <row r="13" spans="1:20" customFormat="1" ht="16.5" hidden="1">
      <c r="A13">
        <v>16</v>
      </c>
      <c r="B13" s="3" t="s">
        <v>1206</v>
      </c>
      <c r="C13" s="4">
        <v>44214</v>
      </c>
      <c r="D13" s="3">
        <v>3000</v>
      </c>
      <c r="E13" s="3">
        <v>90</v>
      </c>
      <c r="F13" s="3">
        <v>0</v>
      </c>
      <c r="G13" s="3">
        <v>2</v>
      </c>
      <c r="H13" s="3">
        <v>1</v>
      </c>
      <c r="I13" s="3"/>
      <c r="J13" s="3">
        <v>0</v>
      </c>
      <c r="K13" s="3" t="b">
        <v>1</v>
      </c>
      <c r="L13" s="3" t="b">
        <v>1</v>
      </c>
      <c r="M13" s="3" t="b">
        <v>1</v>
      </c>
      <c r="N13" s="3" t="b">
        <v>0</v>
      </c>
      <c r="O13" s="3" t="b">
        <v>0</v>
      </c>
      <c r="P13" s="3" t="b">
        <v>0</v>
      </c>
      <c r="Q13" s="27" t="b">
        <v>0</v>
      </c>
      <c r="R13" s="3" t="s">
        <v>1493</v>
      </c>
      <c r="S13" s="3" t="s">
        <v>1493</v>
      </c>
      <c r="T13" s="3" t="s">
        <v>1170</v>
      </c>
    </row>
    <row r="14" spans="1:20" customFormat="1" ht="16.5" hidden="1">
      <c r="A14">
        <v>16</v>
      </c>
      <c r="B14" s="3" t="s">
        <v>1207</v>
      </c>
      <c r="C14" s="4">
        <v>44221</v>
      </c>
      <c r="D14" s="3">
        <v>3000</v>
      </c>
      <c r="E14" s="3">
        <v>90</v>
      </c>
      <c r="F14" s="3">
        <v>0</v>
      </c>
      <c r="G14" s="3">
        <v>2</v>
      </c>
      <c r="H14" s="3">
        <v>1</v>
      </c>
      <c r="I14" s="3"/>
      <c r="J14" s="3">
        <v>0</v>
      </c>
      <c r="K14" s="3" t="b">
        <v>1</v>
      </c>
      <c r="L14" s="3" t="b">
        <v>1</v>
      </c>
      <c r="M14" s="3" t="b">
        <v>1</v>
      </c>
      <c r="N14" s="3" t="b">
        <v>0</v>
      </c>
      <c r="O14" s="3" t="b">
        <v>0</v>
      </c>
      <c r="P14" s="3" t="b">
        <v>0</v>
      </c>
      <c r="Q14" s="27" t="b">
        <v>0</v>
      </c>
      <c r="R14" s="3" t="s">
        <v>1493</v>
      </c>
      <c r="S14" s="3" t="s">
        <v>1493</v>
      </c>
      <c r="T14" s="3" t="s">
        <v>1208</v>
      </c>
    </row>
    <row r="15" spans="1:20" customFormat="1" ht="40.5" hidden="1">
      <c r="A15">
        <v>16</v>
      </c>
      <c r="B15" s="5" t="s">
        <v>1241</v>
      </c>
      <c r="C15" s="4">
        <v>44247</v>
      </c>
      <c r="D15" s="3">
        <v>2000</v>
      </c>
      <c r="E15" s="3">
        <v>90</v>
      </c>
      <c r="F15" s="3">
        <v>10</v>
      </c>
      <c r="G15" s="3">
        <v>2</v>
      </c>
      <c r="H15" s="3">
        <v>1</v>
      </c>
      <c r="I15" s="3"/>
      <c r="J15" s="3">
        <v>0</v>
      </c>
      <c r="K15" s="3" t="b">
        <v>1</v>
      </c>
      <c r="L15" s="3" t="b">
        <v>1</v>
      </c>
      <c r="M15" s="3" t="b">
        <v>1</v>
      </c>
      <c r="N15" s="3" t="b">
        <v>1</v>
      </c>
      <c r="O15" s="3" t="b">
        <v>0</v>
      </c>
      <c r="P15" s="3" t="b">
        <v>0</v>
      </c>
      <c r="Q15" s="27" t="b">
        <v>0</v>
      </c>
      <c r="R15" s="5" t="s">
        <v>1242</v>
      </c>
      <c r="S15" s="3" t="s">
        <v>1493</v>
      </c>
      <c r="T15" s="5" t="s">
        <v>1249</v>
      </c>
    </row>
    <row r="16" spans="1:20" customFormat="1" ht="16.5" hidden="1">
      <c r="A16">
        <v>16</v>
      </c>
      <c r="B16" s="3" t="s">
        <v>1327</v>
      </c>
      <c r="C16" s="4">
        <v>44267</v>
      </c>
      <c r="D16" s="3">
        <v>2000</v>
      </c>
      <c r="E16" s="3">
        <v>82</v>
      </c>
      <c r="F16" s="3">
        <v>0</v>
      </c>
      <c r="G16" s="3">
        <v>2</v>
      </c>
      <c r="H16" s="3">
        <v>1</v>
      </c>
      <c r="I16" s="3"/>
      <c r="J16" s="3">
        <v>0</v>
      </c>
      <c r="K16" s="3" t="b">
        <v>1</v>
      </c>
      <c r="L16" s="3" t="b">
        <v>1</v>
      </c>
      <c r="M16" s="3" t="b">
        <v>1</v>
      </c>
      <c r="N16" s="3" t="b">
        <v>0</v>
      </c>
      <c r="O16" s="3" t="b">
        <v>0</v>
      </c>
      <c r="P16" s="3" t="b">
        <v>0</v>
      </c>
      <c r="Q16" s="27" t="b">
        <v>0</v>
      </c>
      <c r="R16" s="3" t="s">
        <v>1183</v>
      </c>
      <c r="S16" s="3" t="s">
        <v>1493</v>
      </c>
      <c r="T16" s="3" t="s">
        <v>1493</v>
      </c>
    </row>
    <row r="17" spans="1:20" s="13" customFormat="1" ht="16.5" hidden="1">
      <c r="A17" s="13">
        <v>16</v>
      </c>
      <c r="B17" s="10" t="s">
        <v>1302</v>
      </c>
      <c r="C17" s="11">
        <v>44281</v>
      </c>
      <c r="D17" s="10">
        <v>1000</v>
      </c>
      <c r="E17" s="10">
        <v>55</v>
      </c>
      <c r="F17" s="10">
        <v>0</v>
      </c>
      <c r="G17" s="10">
        <v>1</v>
      </c>
      <c r="H17" s="10">
        <v>1</v>
      </c>
      <c r="I17" s="10"/>
      <c r="J17" s="10">
        <v>0</v>
      </c>
      <c r="K17" s="10" t="b">
        <v>1</v>
      </c>
      <c r="L17" s="10" t="b">
        <v>1</v>
      </c>
      <c r="M17" s="10" t="b">
        <v>1</v>
      </c>
      <c r="N17" s="10" t="b">
        <v>1</v>
      </c>
      <c r="O17" s="10" t="b">
        <v>0</v>
      </c>
      <c r="P17" s="10" t="b">
        <v>1</v>
      </c>
      <c r="Q17" s="27" t="b">
        <v>0</v>
      </c>
      <c r="R17" s="10" t="s">
        <v>1304</v>
      </c>
      <c r="S17" s="10" t="s">
        <v>1493</v>
      </c>
      <c r="T17" s="10" t="s">
        <v>1303</v>
      </c>
    </row>
    <row r="18" spans="1:20" s="13" customFormat="1" ht="16.5" hidden="1">
      <c r="A18" s="13">
        <v>16</v>
      </c>
      <c r="B18" s="10" t="s">
        <v>735</v>
      </c>
      <c r="C18" s="11">
        <v>44281</v>
      </c>
      <c r="D18" s="10">
        <v>1000</v>
      </c>
      <c r="E18" s="10">
        <v>55</v>
      </c>
      <c r="F18" s="10">
        <v>0</v>
      </c>
      <c r="G18" s="10">
        <v>1</v>
      </c>
      <c r="H18" s="10">
        <v>1</v>
      </c>
      <c r="I18" s="10"/>
      <c r="J18" s="10">
        <v>0</v>
      </c>
      <c r="K18" s="10" t="b">
        <v>1</v>
      </c>
      <c r="L18" s="10" t="b">
        <v>1</v>
      </c>
      <c r="M18" s="10" t="b">
        <v>1</v>
      </c>
      <c r="N18" s="10" t="b">
        <v>1</v>
      </c>
      <c r="O18" s="10" t="b">
        <v>0</v>
      </c>
      <c r="P18" s="10" t="b">
        <v>0</v>
      </c>
      <c r="Q18" s="27" t="b">
        <v>0</v>
      </c>
      <c r="R18" s="10" t="s">
        <v>1224</v>
      </c>
      <c r="S18" s="10" t="s">
        <v>1493</v>
      </c>
      <c r="T18" s="12" t="s">
        <v>1058</v>
      </c>
    </row>
    <row r="19" spans="1:20" s="13" customFormat="1" ht="16.5" hidden="1">
      <c r="A19" s="13">
        <v>16</v>
      </c>
      <c r="B19" s="10" t="s">
        <v>1090</v>
      </c>
      <c r="C19" s="11">
        <v>44284</v>
      </c>
      <c r="D19" s="10">
        <v>1000</v>
      </c>
      <c r="E19" s="10">
        <v>60</v>
      </c>
      <c r="F19" s="10">
        <v>0</v>
      </c>
      <c r="G19" s="10">
        <v>1</v>
      </c>
      <c r="H19" s="10">
        <v>1</v>
      </c>
      <c r="I19" s="10"/>
      <c r="J19" s="10">
        <v>0</v>
      </c>
      <c r="K19" s="10" t="b">
        <v>1</v>
      </c>
      <c r="L19" s="10" t="b">
        <v>1</v>
      </c>
      <c r="M19" s="10" t="b">
        <v>1</v>
      </c>
      <c r="N19" s="10" t="b">
        <v>1</v>
      </c>
      <c r="O19" s="10" t="b">
        <v>0</v>
      </c>
      <c r="P19" s="10" t="b">
        <v>1</v>
      </c>
      <c r="Q19" s="27" t="b">
        <v>0</v>
      </c>
      <c r="R19" s="10" t="s">
        <v>1340</v>
      </c>
      <c r="S19" s="10" t="s">
        <v>1493</v>
      </c>
      <c r="T19" s="10" t="s">
        <v>1344</v>
      </c>
    </row>
    <row r="20" spans="1:20" s="13" customFormat="1" ht="27" hidden="1">
      <c r="A20" s="13">
        <v>16</v>
      </c>
      <c r="B20" s="10" t="s">
        <v>787</v>
      </c>
      <c r="C20" s="11">
        <v>44293</v>
      </c>
      <c r="D20" s="10">
        <v>500</v>
      </c>
      <c r="E20" s="10">
        <v>45</v>
      </c>
      <c r="F20" s="10">
        <v>0</v>
      </c>
      <c r="G20" s="10">
        <v>1</v>
      </c>
      <c r="H20" s="10">
        <v>1</v>
      </c>
      <c r="I20" s="10"/>
      <c r="J20" s="10">
        <v>0</v>
      </c>
      <c r="K20" s="10" t="b">
        <v>1</v>
      </c>
      <c r="L20" s="10" t="b">
        <v>1</v>
      </c>
      <c r="M20" s="10" t="b">
        <v>1</v>
      </c>
      <c r="N20" s="10" t="b">
        <v>1</v>
      </c>
      <c r="O20" s="10" t="b">
        <v>0</v>
      </c>
      <c r="P20" s="10" t="b">
        <v>0</v>
      </c>
      <c r="Q20" s="27" t="b">
        <v>0</v>
      </c>
      <c r="R20" s="10" t="s">
        <v>788</v>
      </c>
      <c r="S20" s="10" t="s">
        <v>1493</v>
      </c>
      <c r="T20" s="12" t="s">
        <v>1519</v>
      </c>
    </row>
    <row r="21" spans="1:20" hidden="1">
      <c r="A21" s="40">
        <v>16</v>
      </c>
      <c r="B21" s="10" t="s">
        <v>1345</v>
      </c>
      <c r="C21" s="11">
        <v>44295</v>
      </c>
      <c r="D21" s="10">
        <v>1000</v>
      </c>
      <c r="E21" s="10">
        <v>50</v>
      </c>
      <c r="F21" s="10">
        <v>0</v>
      </c>
      <c r="G21" s="10">
        <v>1</v>
      </c>
      <c r="H21" s="10">
        <v>1</v>
      </c>
      <c r="I21" s="38">
        <v>35716</v>
      </c>
      <c r="J21" s="10">
        <v>0</v>
      </c>
      <c r="K21" s="10" t="b">
        <v>1</v>
      </c>
      <c r="L21" s="10" t="b">
        <v>1</v>
      </c>
      <c r="M21" s="10" t="b">
        <v>1</v>
      </c>
      <c r="N21" s="10" t="b">
        <v>1</v>
      </c>
      <c r="O21" s="10" t="b">
        <v>0</v>
      </c>
      <c r="P21" s="10" t="b">
        <v>1</v>
      </c>
      <c r="Q21" s="27" t="b">
        <v>0</v>
      </c>
      <c r="R21" s="10" t="s">
        <v>1346</v>
      </c>
      <c r="S21" s="10" t="s">
        <v>1493</v>
      </c>
      <c r="T21" s="10" t="s">
        <v>1347</v>
      </c>
    </row>
    <row r="22" spans="1:20" customFormat="1" ht="16.5" hidden="1">
      <c r="A22">
        <v>16</v>
      </c>
      <c r="B22" s="6" t="s">
        <v>264</v>
      </c>
      <c r="C22" s="7">
        <v>43783</v>
      </c>
      <c r="D22" s="6">
        <v>1000</v>
      </c>
      <c r="E22" s="6">
        <v>65</v>
      </c>
      <c r="F22" s="6">
        <v>0</v>
      </c>
      <c r="G22" s="6">
        <v>1</v>
      </c>
      <c r="H22" s="6">
        <v>1</v>
      </c>
      <c r="I22" s="6"/>
      <c r="J22" s="6">
        <v>0</v>
      </c>
      <c r="K22" s="6" t="b">
        <v>1</v>
      </c>
      <c r="L22" s="6" t="b">
        <v>1</v>
      </c>
      <c r="M22" s="6" t="b">
        <v>1</v>
      </c>
      <c r="N22" s="6" t="b">
        <v>0</v>
      </c>
      <c r="O22" s="6" t="b">
        <v>0</v>
      </c>
      <c r="P22" s="6" t="b">
        <v>0</v>
      </c>
      <c r="Q22" s="27" t="b">
        <v>0</v>
      </c>
      <c r="R22" s="6" t="s">
        <v>258</v>
      </c>
      <c r="S22" s="6" t="s">
        <v>259</v>
      </c>
      <c r="T22" s="6" t="s">
        <v>260</v>
      </c>
    </row>
    <row r="23" spans="1:20" customFormat="1" ht="16.5" hidden="1">
      <c r="A23">
        <v>16</v>
      </c>
      <c r="B23" s="6" t="s">
        <v>263</v>
      </c>
      <c r="C23" s="7">
        <v>43810</v>
      </c>
      <c r="D23" s="6">
        <v>2000</v>
      </c>
      <c r="E23" s="6">
        <v>150</v>
      </c>
      <c r="F23" s="6">
        <v>0</v>
      </c>
      <c r="G23" s="6">
        <v>1</v>
      </c>
      <c r="H23" s="6">
        <v>1</v>
      </c>
      <c r="I23" s="6"/>
      <c r="J23" s="6">
        <v>0</v>
      </c>
      <c r="K23" s="6" t="b">
        <v>1</v>
      </c>
      <c r="L23" s="6" t="b">
        <v>1</v>
      </c>
      <c r="M23" s="6" t="b">
        <v>1</v>
      </c>
      <c r="N23" s="6" t="b">
        <v>0</v>
      </c>
      <c r="O23" s="6" t="b">
        <v>0</v>
      </c>
      <c r="P23" s="6" t="b">
        <v>0</v>
      </c>
      <c r="Q23" s="27" t="b">
        <v>0</v>
      </c>
      <c r="R23" s="6" t="s">
        <v>1493</v>
      </c>
      <c r="S23" s="6" t="s">
        <v>1493</v>
      </c>
      <c r="T23" s="6" t="s">
        <v>261</v>
      </c>
    </row>
    <row r="24" spans="1:20" customFormat="1" ht="40.5" hidden="1">
      <c r="A24">
        <v>16</v>
      </c>
      <c r="B24" s="6" t="s">
        <v>383</v>
      </c>
      <c r="C24" s="7">
        <v>43938</v>
      </c>
      <c r="D24" s="6">
        <v>500</v>
      </c>
      <c r="E24" s="6">
        <v>50</v>
      </c>
      <c r="F24" s="6">
        <v>0</v>
      </c>
      <c r="G24" s="6">
        <v>1</v>
      </c>
      <c r="H24" s="6">
        <v>1</v>
      </c>
      <c r="I24" s="6"/>
      <c r="J24" s="6">
        <v>0</v>
      </c>
      <c r="K24" s="6" t="b">
        <v>1</v>
      </c>
      <c r="L24" s="6" t="b">
        <v>1</v>
      </c>
      <c r="M24" s="6" t="b">
        <v>1</v>
      </c>
      <c r="N24" s="6" t="b">
        <v>1</v>
      </c>
      <c r="O24" s="6" t="b">
        <v>0</v>
      </c>
      <c r="P24" s="9" t="b">
        <v>1</v>
      </c>
      <c r="Q24" s="27" t="b">
        <v>0</v>
      </c>
      <c r="R24" s="9" t="s">
        <v>385</v>
      </c>
      <c r="S24" s="6" t="s">
        <v>1493</v>
      </c>
      <c r="T24" s="6" t="s">
        <v>466</v>
      </c>
    </row>
    <row r="25" spans="1:20" customFormat="1" ht="40.5" hidden="1">
      <c r="A25">
        <v>16</v>
      </c>
      <c r="B25" s="6" t="s">
        <v>674</v>
      </c>
      <c r="C25" s="7">
        <v>44053</v>
      </c>
      <c r="D25" s="6">
        <v>1000</v>
      </c>
      <c r="E25" s="6">
        <v>80</v>
      </c>
      <c r="F25" s="6">
        <v>0</v>
      </c>
      <c r="G25" s="6">
        <v>1</v>
      </c>
      <c r="H25" s="6">
        <v>1</v>
      </c>
      <c r="I25" s="6"/>
      <c r="J25" s="6">
        <v>0</v>
      </c>
      <c r="K25" s="6" t="b">
        <v>1</v>
      </c>
      <c r="L25" s="6" t="b">
        <v>1</v>
      </c>
      <c r="M25" s="6" t="b">
        <v>1</v>
      </c>
      <c r="N25" s="6" t="b">
        <v>0</v>
      </c>
      <c r="O25" s="6" t="b">
        <v>0</v>
      </c>
      <c r="P25" s="6" t="b">
        <v>1</v>
      </c>
      <c r="Q25" s="27" t="b">
        <v>0</v>
      </c>
      <c r="R25" s="9" t="s">
        <v>677</v>
      </c>
      <c r="S25" s="6" t="s">
        <v>702</v>
      </c>
      <c r="T25" s="9" t="s">
        <v>676</v>
      </c>
    </row>
    <row r="26" spans="1:20" customFormat="1" ht="27" hidden="1">
      <c r="A26">
        <v>16</v>
      </c>
      <c r="B26" s="6" t="s">
        <v>417</v>
      </c>
      <c r="C26" s="7">
        <v>44068</v>
      </c>
      <c r="D26" s="6">
        <v>1000</v>
      </c>
      <c r="E26" s="6">
        <v>50</v>
      </c>
      <c r="F26" s="6">
        <v>0</v>
      </c>
      <c r="G26" s="6">
        <v>1</v>
      </c>
      <c r="H26" s="6">
        <v>1</v>
      </c>
      <c r="I26" s="6"/>
      <c r="J26" s="6">
        <v>0</v>
      </c>
      <c r="K26" s="6" t="b">
        <v>1</v>
      </c>
      <c r="L26" s="6" t="b">
        <v>1</v>
      </c>
      <c r="M26" s="6" t="b">
        <v>1</v>
      </c>
      <c r="N26" s="6" t="b">
        <v>1</v>
      </c>
      <c r="O26" s="6" t="b">
        <v>0</v>
      </c>
      <c r="P26" s="9" t="b">
        <v>1</v>
      </c>
      <c r="Q26" s="27" t="b">
        <v>0</v>
      </c>
      <c r="R26" s="6" t="s">
        <v>418</v>
      </c>
      <c r="S26" s="6" t="s">
        <v>1493</v>
      </c>
      <c r="T26" s="9" t="s">
        <v>934</v>
      </c>
    </row>
    <row r="27" spans="1:20" customFormat="1" ht="16.5" hidden="1">
      <c r="A27">
        <v>16</v>
      </c>
      <c r="B27" s="6" t="s">
        <v>334</v>
      </c>
      <c r="C27" s="7">
        <v>44088</v>
      </c>
      <c r="D27" s="6">
        <v>1000</v>
      </c>
      <c r="E27" s="6">
        <v>70</v>
      </c>
      <c r="F27" s="6">
        <v>0</v>
      </c>
      <c r="G27" s="6">
        <v>1</v>
      </c>
      <c r="H27" s="6">
        <v>1</v>
      </c>
      <c r="I27" s="6"/>
      <c r="J27" s="6">
        <v>0</v>
      </c>
      <c r="K27" s="6" t="b">
        <v>1</v>
      </c>
      <c r="L27" s="6" t="b">
        <v>1</v>
      </c>
      <c r="M27" s="6" t="b">
        <v>1</v>
      </c>
      <c r="N27" s="6" t="b">
        <v>0</v>
      </c>
      <c r="O27" s="6" t="b">
        <v>0</v>
      </c>
      <c r="P27" s="6" t="b">
        <v>0</v>
      </c>
      <c r="Q27" s="27" t="b">
        <v>0</v>
      </c>
      <c r="R27" s="6" t="s">
        <v>1493</v>
      </c>
      <c r="S27" s="6" t="s">
        <v>335</v>
      </c>
      <c r="T27" s="9" t="s">
        <v>771</v>
      </c>
    </row>
    <row r="28" spans="1:20" customFormat="1" ht="16.5" hidden="1">
      <c r="A28">
        <v>16</v>
      </c>
      <c r="B28" s="6" t="s">
        <v>937</v>
      </c>
      <c r="C28" s="7">
        <v>44163</v>
      </c>
      <c r="D28" s="6">
        <v>1000</v>
      </c>
      <c r="E28" s="6">
        <v>60</v>
      </c>
      <c r="F28" s="6">
        <v>0</v>
      </c>
      <c r="G28" s="6">
        <v>1</v>
      </c>
      <c r="H28" s="6">
        <v>1</v>
      </c>
      <c r="I28" s="6"/>
      <c r="J28" s="6">
        <v>0</v>
      </c>
      <c r="K28" s="6" t="b">
        <v>1</v>
      </c>
      <c r="L28" s="6" t="b">
        <v>1</v>
      </c>
      <c r="M28" s="6" t="b">
        <v>1</v>
      </c>
      <c r="N28" s="6" t="b">
        <v>0</v>
      </c>
      <c r="O28" s="6" t="b">
        <v>0</v>
      </c>
      <c r="P28" s="6" t="b">
        <v>1</v>
      </c>
      <c r="Q28" s="27" t="b">
        <v>0</v>
      </c>
      <c r="R28" s="6" t="s">
        <v>940</v>
      </c>
      <c r="S28" s="6" t="s">
        <v>939</v>
      </c>
      <c r="T28" s="6" t="s">
        <v>938</v>
      </c>
    </row>
    <row r="29" spans="1:20" customFormat="1" ht="27" hidden="1">
      <c r="A29">
        <v>16</v>
      </c>
      <c r="B29" s="6" t="s">
        <v>860</v>
      </c>
      <c r="C29" s="7">
        <v>44166</v>
      </c>
      <c r="D29" s="6">
        <v>1000</v>
      </c>
      <c r="E29" s="6">
        <v>48</v>
      </c>
      <c r="F29" s="6">
        <v>14</v>
      </c>
      <c r="G29" s="6">
        <v>1</v>
      </c>
      <c r="H29" s="6">
        <v>1</v>
      </c>
      <c r="I29" s="6"/>
      <c r="J29" s="6">
        <v>0</v>
      </c>
      <c r="K29" s="6" t="b">
        <v>1</v>
      </c>
      <c r="L29" s="6" t="b">
        <v>1</v>
      </c>
      <c r="M29" s="6" t="b">
        <v>1</v>
      </c>
      <c r="N29" s="6" t="b">
        <v>0</v>
      </c>
      <c r="O29" s="6" t="b">
        <v>0</v>
      </c>
      <c r="P29" s="6" t="b">
        <v>1</v>
      </c>
      <c r="Q29" s="27" t="b">
        <v>0</v>
      </c>
      <c r="R29" s="9" t="s">
        <v>870</v>
      </c>
      <c r="S29" s="6" t="s">
        <v>1493</v>
      </c>
      <c r="T29" s="9" t="s">
        <v>977</v>
      </c>
    </row>
    <row r="30" spans="1:20" customFormat="1" ht="40.5" hidden="1">
      <c r="A30">
        <v>16</v>
      </c>
      <c r="B30" s="6" t="s">
        <v>785</v>
      </c>
      <c r="C30" s="7">
        <v>44169</v>
      </c>
      <c r="D30" s="6">
        <v>1000</v>
      </c>
      <c r="E30" s="6">
        <v>80</v>
      </c>
      <c r="F30" s="6">
        <v>0</v>
      </c>
      <c r="G30" s="6">
        <v>1</v>
      </c>
      <c r="H30" s="6">
        <v>1</v>
      </c>
      <c r="I30" s="6"/>
      <c r="J30" s="6">
        <v>0</v>
      </c>
      <c r="K30" s="6" t="b">
        <v>1</v>
      </c>
      <c r="L30" s="6" t="b">
        <v>1</v>
      </c>
      <c r="M30" s="6" t="b">
        <v>1</v>
      </c>
      <c r="N30" s="6" t="b">
        <v>1</v>
      </c>
      <c r="O30" s="6" t="b">
        <v>0</v>
      </c>
      <c r="P30" s="9" t="b">
        <v>1</v>
      </c>
      <c r="Q30" s="27" t="b">
        <v>0</v>
      </c>
      <c r="R30" s="9" t="s">
        <v>786</v>
      </c>
      <c r="S30" s="6" t="s">
        <v>1493</v>
      </c>
      <c r="T30" s="9" t="s">
        <v>867</v>
      </c>
    </row>
    <row r="31" spans="1:20" customFormat="1" ht="16.5" hidden="1">
      <c r="A31">
        <v>16</v>
      </c>
      <c r="B31" s="6" t="s">
        <v>363</v>
      </c>
      <c r="C31" s="7">
        <v>44186</v>
      </c>
      <c r="D31" s="6">
        <v>1000</v>
      </c>
      <c r="E31" s="6">
        <v>90</v>
      </c>
      <c r="F31" s="6">
        <v>0</v>
      </c>
      <c r="G31" s="6">
        <v>1</v>
      </c>
      <c r="H31" s="6">
        <v>1</v>
      </c>
      <c r="I31" s="6"/>
      <c r="J31" s="6">
        <v>0</v>
      </c>
      <c r="K31" s="6" t="b">
        <v>1</v>
      </c>
      <c r="L31" s="6" t="b">
        <v>1</v>
      </c>
      <c r="M31" s="6" t="b">
        <v>1</v>
      </c>
      <c r="N31" s="6" t="b">
        <v>0</v>
      </c>
      <c r="O31" s="6" t="b">
        <v>0</v>
      </c>
      <c r="P31" s="9" t="b">
        <v>1</v>
      </c>
      <c r="Q31" s="27" t="b">
        <v>0</v>
      </c>
      <c r="R31" s="6" t="s">
        <v>367</v>
      </c>
      <c r="S31" s="6" t="s">
        <v>1493</v>
      </c>
      <c r="T31" s="6" t="s">
        <v>1493</v>
      </c>
    </row>
    <row r="32" spans="1:20" customFormat="1" ht="16.5" hidden="1">
      <c r="A32">
        <v>16</v>
      </c>
      <c r="B32" s="6" t="s">
        <v>1200</v>
      </c>
      <c r="C32" s="7">
        <v>44237</v>
      </c>
      <c r="D32" s="6">
        <v>1000</v>
      </c>
      <c r="E32" s="6">
        <v>60</v>
      </c>
      <c r="F32" s="6">
        <v>0</v>
      </c>
      <c r="G32" s="6">
        <v>1</v>
      </c>
      <c r="H32" s="6">
        <v>1</v>
      </c>
      <c r="I32" s="6"/>
      <c r="J32" s="6">
        <v>40</v>
      </c>
      <c r="K32" s="6" t="b">
        <v>1</v>
      </c>
      <c r="L32" s="6" t="b">
        <v>1</v>
      </c>
      <c r="M32" s="6" t="b">
        <v>1</v>
      </c>
      <c r="N32" s="6" t="b">
        <v>0</v>
      </c>
      <c r="O32" s="6" t="b">
        <v>0</v>
      </c>
      <c r="P32" s="6" t="b">
        <v>0</v>
      </c>
      <c r="Q32" s="27" t="b">
        <v>0</v>
      </c>
      <c r="R32" s="6" t="s">
        <v>1201</v>
      </c>
      <c r="S32" s="6" t="s">
        <v>1493</v>
      </c>
      <c r="T32" s="9" t="s">
        <v>1233</v>
      </c>
    </row>
    <row r="33" spans="1:20" customFormat="1" ht="54" hidden="1">
      <c r="A33">
        <v>16</v>
      </c>
      <c r="B33" s="6" t="s">
        <v>1078</v>
      </c>
      <c r="C33" s="7">
        <v>44237</v>
      </c>
      <c r="D33" s="6">
        <v>500</v>
      </c>
      <c r="E33" s="6">
        <v>45</v>
      </c>
      <c r="F33" s="6">
        <v>0</v>
      </c>
      <c r="G33" s="6">
        <v>1</v>
      </c>
      <c r="H33" s="6">
        <v>1</v>
      </c>
      <c r="I33" s="6"/>
      <c r="J33" s="6">
        <v>0</v>
      </c>
      <c r="K33" s="6" t="b">
        <v>1</v>
      </c>
      <c r="L33" s="6" t="b">
        <v>1</v>
      </c>
      <c r="M33" s="6" t="b">
        <v>1</v>
      </c>
      <c r="N33" s="6" t="b">
        <v>0</v>
      </c>
      <c r="O33" s="6" t="b">
        <v>0</v>
      </c>
      <c r="P33" s="6" t="b">
        <v>1</v>
      </c>
      <c r="Q33" s="27" t="b">
        <v>0</v>
      </c>
      <c r="R33" s="6" t="s">
        <v>1084</v>
      </c>
      <c r="S33" s="6" t="s">
        <v>1079</v>
      </c>
      <c r="T33" s="9" t="s">
        <v>1518</v>
      </c>
    </row>
    <row r="34" spans="1:20" customFormat="1" ht="27" hidden="1">
      <c r="A34">
        <v>16</v>
      </c>
      <c r="B34" s="12" t="s">
        <v>1322</v>
      </c>
      <c r="C34" s="11">
        <v>44307</v>
      </c>
      <c r="D34" s="10">
        <v>10450</v>
      </c>
      <c r="E34" s="10">
        <v>0</v>
      </c>
      <c r="F34" s="10">
        <v>5</v>
      </c>
      <c r="G34" s="10">
        <v>1</v>
      </c>
      <c r="H34" s="10">
        <v>1</v>
      </c>
      <c r="I34" s="10"/>
      <c r="J34" s="10">
        <v>23</v>
      </c>
      <c r="K34" s="10" t="b">
        <v>0</v>
      </c>
      <c r="L34" s="10" t="b">
        <v>1</v>
      </c>
      <c r="M34" s="10" t="b">
        <v>1</v>
      </c>
      <c r="N34" s="10" t="b">
        <v>0</v>
      </c>
      <c r="O34" s="10" t="b">
        <v>0</v>
      </c>
      <c r="P34" s="10" t="b">
        <v>1</v>
      </c>
      <c r="Q34" s="27" t="b">
        <v>0</v>
      </c>
      <c r="R34" s="10" t="s">
        <v>113</v>
      </c>
      <c r="S34" s="12" t="s">
        <v>1374</v>
      </c>
      <c r="T34" s="12" t="s">
        <v>1620</v>
      </c>
    </row>
    <row r="35" spans="1:20" hidden="1">
      <c r="B35" s="42" t="s">
        <v>1658</v>
      </c>
      <c r="C35" s="46">
        <v>44370</v>
      </c>
      <c r="D35" s="42">
        <v>1000</v>
      </c>
      <c r="E35" s="42">
        <v>50</v>
      </c>
      <c r="F35" s="42">
        <v>7.9</v>
      </c>
      <c r="G35" s="10">
        <v>1</v>
      </c>
      <c r="H35" s="10">
        <v>1</v>
      </c>
      <c r="I35" s="49">
        <v>40427</v>
      </c>
      <c r="J35" s="42">
        <v>18</v>
      </c>
      <c r="K35" s="10" t="b">
        <v>1</v>
      </c>
      <c r="L35" s="10" t="b">
        <v>1</v>
      </c>
      <c r="M35" s="10" t="b">
        <v>0</v>
      </c>
      <c r="N35" s="10" t="b">
        <v>0</v>
      </c>
      <c r="O35" s="10" t="b">
        <v>0</v>
      </c>
      <c r="P35" s="10" t="b">
        <v>1</v>
      </c>
      <c r="Q35" s="27" t="b">
        <v>1</v>
      </c>
      <c r="R35" s="42" t="s">
        <v>1715</v>
      </c>
      <c r="S35" s="40" t="s">
        <v>1550</v>
      </c>
      <c r="T35" s="16" t="s">
        <v>1680</v>
      </c>
    </row>
    <row r="36" spans="1:20" s="13" customFormat="1" ht="27" hidden="1">
      <c r="A36" s="13">
        <v>16</v>
      </c>
      <c r="B36" s="10" t="s">
        <v>1451</v>
      </c>
      <c r="C36" s="11">
        <v>44330</v>
      </c>
      <c r="D36" s="10">
        <v>10000</v>
      </c>
      <c r="E36" s="10">
        <v>62</v>
      </c>
      <c r="F36" s="10">
        <v>9</v>
      </c>
      <c r="G36" s="17">
        <v>2</v>
      </c>
      <c r="H36" s="10">
        <v>1</v>
      </c>
      <c r="I36" s="10"/>
      <c r="J36" s="10">
        <v>33</v>
      </c>
      <c r="K36" s="10" t="b">
        <v>1</v>
      </c>
      <c r="L36" s="10" t="b">
        <v>1</v>
      </c>
      <c r="M36" s="10" t="b">
        <v>1</v>
      </c>
      <c r="N36" s="10" t="b">
        <v>0</v>
      </c>
      <c r="O36" s="10" t="b">
        <v>0</v>
      </c>
      <c r="P36" s="10" t="b">
        <v>1</v>
      </c>
      <c r="Q36" s="27" t="b">
        <v>0</v>
      </c>
      <c r="R36" s="10" t="s">
        <v>1183</v>
      </c>
      <c r="S36" s="10" t="s">
        <v>1493</v>
      </c>
      <c r="T36" s="12" t="s">
        <v>1452</v>
      </c>
    </row>
    <row r="37" spans="1:20" customFormat="1" ht="16.5" hidden="1">
      <c r="A37">
        <v>16</v>
      </c>
      <c r="B37" s="6" t="s">
        <v>1424</v>
      </c>
      <c r="C37" s="7">
        <v>44305</v>
      </c>
      <c r="D37" s="6">
        <v>1000</v>
      </c>
      <c r="E37" s="6">
        <v>99</v>
      </c>
      <c r="F37" s="6">
        <v>12</v>
      </c>
      <c r="G37" s="6">
        <v>1</v>
      </c>
      <c r="H37" s="6">
        <v>1</v>
      </c>
      <c r="I37" s="6"/>
      <c r="J37" s="6">
        <v>0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0</v>
      </c>
      <c r="P37" s="6" t="b">
        <v>0</v>
      </c>
      <c r="Q37" s="27" t="b">
        <v>0</v>
      </c>
      <c r="R37" s="6" t="s">
        <v>1493</v>
      </c>
      <c r="S37" s="6" t="s">
        <v>1493</v>
      </c>
      <c r="T37" s="6" t="s">
        <v>1372</v>
      </c>
    </row>
    <row r="38" spans="1:20" hidden="1">
      <c r="B38" s="42" t="s">
        <v>1718</v>
      </c>
      <c r="C38" s="43">
        <v>44378</v>
      </c>
      <c r="D38" s="42">
        <v>1000</v>
      </c>
      <c r="E38" s="42">
        <v>50</v>
      </c>
      <c r="F38" s="42">
        <v>6</v>
      </c>
      <c r="G38" s="42">
        <v>1</v>
      </c>
      <c r="H38" s="42">
        <v>1</v>
      </c>
      <c r="I38" s="52">
        <v>36267</v>
      </c>
      <c r="J38" s="42">
        <v>30.87</v>
      </c>
      <c r="K38" s="42" t="b">
        <v>1</v>
      </c>
      <c r="L38" s="42" t="b">
        <v>1</v>
      </c>
      <c r="M38" s="42" t="b">
        <v>1</v>
      </c>
      <c r="N38" s="42" t="b">
        <v>0</v>
      </c>
      <c r="O38" s="42" t="b">
        <v>0</v>
      </c>
      <c r="P38" s="42" t="b">
        <v>1</v>
      </c>
      <c r="Q38" s="54" t="b">
        <v>1</v>
      </c>
      <c r="R38" s="42" t="s">
        <v>1716</v>
      </c>
      <c r="S38" s="42" t="s">
        <v>1550</v>
      </c>
      <c r="T38" s="40" t="s">
        <v>1717</v>
      </c>
    </row>
    <row r="39" spans="1:20" s="13" customFormat="1" ht="27" hidden="1">
      <c r="A39" s="13">
        <v>16</v>
      </c>
      <c r="B39" s="10" t="s">
        <v>1411</v>
      </c>
      <c r="C39" s="11">
        <v>44344</v>
      </c>
      <c r="D39" s="10">
        <v>1000</v>
      </c>
      <c r="E39" s="10">
        <v>50</v>
      </c>
      <c r="F39" s="10">
        <v>7.9</v>
      </c>
      <c r="G39" s="10">
        <v>1</v>
      </c>
      <c r="H39" s="10">
        <v>1</v>
      </c>
      <c r="I39" s="10"/>
      <c r="J39" s="10">
        <v>18</v>
      </c>
      <c r="K39" s="10" t="b">
        <v>1</v>
      </c>
      <c r="L39" s="10" t="b">
        <v>1</v>
      </c>
      <c r="M39" s="10" t="b">
        <v>0</v>
      </c>
      <c r="N39" s="10" t="b">
        <v>0</v>
      </c>
      <c r="O39" s="10" t="b">
        <v>0</v>
      </c>
      <c r="P39" s="10" t="b">
        <v>1</v>
      </c>
      <c r="Q39" s="27" t="b">
        <v>1</v>
      </c>
      <c r="R39" s="10" t="s">
        <v>1493</v>
      </c>
      <c r="S39" s="12" t="s">
        <v>1412</v>
      </c>
      <c r="T39" s="12" t="s">
        <v>1413</v>
      </c>
    </row>
    <row r="40" spans="1:20" hidden="1">
      <c r="A40" s="51">
        <v>16</v>
      </c>
      <c r="B40" s="42" t="s">
        <v>1707</v>
      </c>
      <c r="C40" s="46">
        <v>44363</v>
      </c>
      <c r="D40" s="42">
        <v>1000</v>
      </c>
      <c r="E40" s="42">
        <v>65</v>
      </c>
      <c r="F40" s="40">
        <v>12.7</v>
      </c>
      <c r="G40" s="42">
        <v>1</v>
      </c>
      <c r="H40" s="42">
        <v>1</v>
      </c>
      <c r="I40" s="49">
        <v>40427</v>
      </c>
      <c r="J40" s="42">
        <v>36.409999999999997</v>
      </c>
      <c r="K40" s="42" t="b">
        <v>1</v>
      </c>
      <c r="L40" s="42" t="b">
        <v>1</v>
      </c>
      <c r="M40" s="42" t="b">
        <v>0</v>
      </c>
      <c r="N40" s="42" t="b">
        <v>1</v>
      </c>
      <c r="O40" s="42" t="b">
        <v>0</v>
      </c>
      <c r="P40" s="42" t="b">
        <v>1</v>
      </c>
      <c r="Q40" s="42" t="b">
        <v>1</v>
      </c>
      <c r="R40" s="42" t="s">
        <v>1715</v>
      </c>
      <c r="S40" s="42" t="s">
        <v>1550</v>
      </c>
      <c r="T40" s="16" t="s">
        <v>1708</v>
      </c>
    </row>
    <row r="41" spans="1:20" hidden="1">
      <c r="A41" s="40">
        <v>16</v>
      </c>
      <c r="B41" s="10" t="s">
        <v>1100</v>
      </c>
      <c r="C41" s="11">
        <v>44380</v>
      </c>
      <c r="D41" s="10">
        <v>1000</v>
      </c>
      <c r="E41" s="10">
        <v>90</v>
      </c>
      <c r="F41" s="10">
        <v>0</v>
      </c>
      <c r="G41" s="10">
        <v>1</v>
      </c>
      <c r="H41" s="10">
        <v>1</v>
      </c>
      <c r="I41" s="38">
        <v>35716</v>
      </c>
      <c r="J41" s="10">
        <v>0</v>
      </c>
      <c r="K41" s="10" t="b">
        <v>1</v>
      </c>
      <c r="L41" s="10" t="b">
        <v>1</v>
      </c>
      <c r="M41" s="10" t="b">
        <v>1</v>
      </c>
      <c r="N41" s="10" t="b">
        <v>1</v>
      </c>
      <c r="O41" s="10" t="b">
        <v>0</v>
      </c>
      <c r="P41" s="10" t="b">
        <v>1</v>
      </c>
      <c r="Q41" s="10" t="b">
        <v>0</v>
      </c>
      <c r="R41" s="10" t="s">
        <v>1360</v>
      </c>
      <c r="S41" s="10" t="s">
        <v>1493</v>
      </c>
      <c r="T41" s="10" t="s">
        <v>1775</v>
      </c>
    </row>
    <row r="42" spans="1:20" hidden="1">
      <c r="B42" s="40" t="s">
        <v>1932</v>
      </c>
      <c r="C42" s="46">
        <v>44506</v>
      </c>
      <c r="D42" s="40">
        <v>3000</v>
      </c>
      <c r="E42" s="40">
        <v>54</v>
      </c>
      <c r="F42" s="40">
        <v>8</v>
      </c>
      <c r="G42" s="40">
        <v>1</v>
      </c>
      <c r="K42" s="40" t="b">
        <v>1</v>
      </c>
      <c r="L42" s="40" t="b">
        <v>1</v>
      </c>
      <c r="M42" s="40" t="b">
        <v>1</v>
      </c>
      <c r="N42" s="40" t="b">
        <v>0</v>
      </c>
      <c r="O42" s="40" t="b">
        <v>0</v>
      </c>
      <c r="P42" s="40" t="b">
        <v>1</v>
      </c>
      <c r="Q42" s="40" t="b">
        <v>0</v>
      </c>
      <c r="R42" s="40" t="s">
        <v>1183</v>
      </c>
      <c r="T42" s="40" t="s">
        <v>1933</v>
      </c>
    </row>
    <row r="43" spans="1:20" s="13" customFormat="1" ht="30" hidden="1" customHeight="1">
      <c r="A43" s="40"/>
      <c r="B43" s="40" t="s">
        <v>1719</v>
      </c>
      <c r="C43" s="46">
        <v>44385</v>
      </c>
      <c r="D43" s="40">
        <v>10000</v>
      </c>
      <c r="E43" s="40">
        <v>34</v>
      </c>
      <c r="F43" s="40">
        <v>8</v>
      </c>
      <c r="G43" s="40">
        <v>1</v>
      </c>
      <c r="H43" s="40">
        <v>1</v>
      </c>
      <c r="I43" s="52">
        <v>42780</v>
      </c>
      <c r="J43" s="40">
        <v>21.62</v>
      </c>
      <c r="K43" s="40" t="b">
        <v>1</v>
      </c>
      <c r="L43" s="40" t="b">
        <v>1</v>
      </c>
      <c r="M43" s="40" t="b">
        <v>1</v>
      </c>
      <c r="N43" s="42" t="b">
        <v>0</v>
      </c>
      <c r="O43" s="40" t="b">
        <v>0</v>
      </c>
      <c r="P43" s="42" t="b">
        <v>1</v>
      </c>
      <c r="Q43" s="42" t="b">
        <v>1</v>
      </c>
      <c r="R43" s="40" t="s">
        <v>1183</v>
      </c>
      <c r="S43" s="40" t="s">
        <v>1550</v>
      </c>
      <c r="T43" s="53" t="s">
        <v>1720</v>
      </c>
    </row>
    <row r="44" spans="1:20" hidden="1">
      <c r="B44" s="40" t="s">
        <v>1890</v>
      </c>
      <c r="C44" s="46">
        <v>44471</v>
      </c>
      <c r="D44" s="40">
        <v>1000</v>
      </c>
      <c r="E44" s="40">
        <v>70</v>
      </c>
      <c r="O44" s="40" t="b">
        <v>0</v>
      </c>
      <c r="P44" s="40" t="b">
        <v>1</v>
      </c>
      <c r="Q44" s="56" t="b">
        <v>0</v>
      </c>
      <c r="R44" s="40" t="s">
        <v>1892</v>
      </c>
      <c r="S44" s="40" t="s">
        <v>1891</v>
      </c>
      <c r="T44" s="40" t="s">
        <v>1893</v>
      </c>
    </row>
    <row r="45" spans="1:20" hidden="1">
      <c r="B45" s="40" t="s">
        <v>1778</v>
      </c>
      <c r="C45" s="46">
        <v>44405</v>
      </c>
      <c r="D45" s="40">
        <v>12000</v>
      </c>
      <c r="E45" s="40">
        <v>27</v>
      </c>
      <c r="F45" s="40">
        <v>8</v>
      </c>
      <c r="G45" s="40">
        <v>1</v>
      </c>
      <c r="H45" s="40">
        <v>1</v>
      </c>
      <c r="I45" s="52">
        <v>42780</v>
      </c>
      <c r="K45" s="40" t="b">
        <v>1</v>
      </c>
      <c r="L45" s="40" t="b">
        <v>1</v>
      </c>
      <c r="M45" s="40" t="b">
        <v>1</v>
      </c>
      <c r="N45" s="42" t="b">
        <v>0</v>
      </c>
      <c r="O45" s="40" t="b">
        <v>0</v>
      </c>
      <c r="P45" s="42" t="b">
        <v>1</v>
      </c>
      <c r="Q45" s="42" t="b">
        <v>1</v>
      </c>
      <c r="R45" s="40" t="s">
        <v>1183</v>
      </c>
      <c r="T45" s="40" t="s">
        <v>1779</v>
      </c>
    </row>
    <row r="46" spans="1:20" ht="27" hidden="1">
      <c r="B46" s="40" t="s">
        <v>1783</v>
      </c>
      <c r="C46" s="46">
        <v>44407</v>
      </c>
      <c r="D46" s="40">
        <v>1000</v>
      </c>
      <c r="E46" s="40">
        <v>50</v>
      </c>
      <c r="F46" s="40">
        <v>7</v>
      </c>
      <c r="G46" s="40">
        <v>1</v>
      </c>
      <c r="H46" s="40">
        <v>1</v>
      </c>
      <c r="I46" s="52">
        <v>44406</v>
      </c>
      <c r="K46" s="40" t="b">
        <v>1</v>
      </c>
      <c r="L46" s="40" t="b">
        <v>1</v>
      </c>
      <c r="M46" s="40" t="b">
        <v>1</v>
      </c>
      <c r="N46" s="40" t="b">
        <v>0</v>
      </c>
      <c r="O46" s="40" t="b">
        <v>0</v>
      </c>
      <c r="P46" s="40" t="b">
        <v>0</v>
      </c>
      <c r="Q46" s="40" t="b">
        <v>0</v>
      </c>
      <c r="R46" s="40" t="s">
        <v>1784</v>
      </c>
      <c r="S46" s="40" t="s">
        <v>1785</v>
      </c>
      <c r="T46" s="53" t="s">
        <v>1794</v>
      </c>
    </row>
    <row r="47" spans="1:20" hidden="1">
      <c r="B47" s="40" t="s">
        <v>1805</v>
      </c>
      <c r="C47" s="46">
        <v>44412</v>
      </c>
      <c r="D47" s="40">
        <v>1000</v>
      </c>
      <c r="E47" s="40">
        <v>50</v>
      </c>
      <c r="F47" s="40">
        <v>7.9</v>
      </c>
      <c r="G47" s="40">
        <v>1</v>
      </c>
      <c r="H47" s="40">
        <v>1</v>
      </c>
      <c r="I47" s="49">
        <v>40427</v>
      </c>
      <c r="O47" s="40" t="b">
        <v>0</v>
      </c>
      <c r="P47" s="40" t="b">
        <v>1</v>
      </c>
      <c r="Q47" s="40" t="b">
        <v>1</v>
      </c>
      <c r="R47" s="42" t="s">
        <v>1715</v>
      </c>
      <c r="T47" s="40" t="s">
        <v>1806</v>
      </c>
    </row>
    <row r="48" spans="1:20" hidden="1">
      <c r="B48" s="40" t="s">
        <v>1814</v>
      </c>
      <c r="C48" s="46">
        <v>44424</v>
      </c>
      <c r="D48" s="40">
        <v>1000</v>
      </c>
      <c r="E48" s="40">
        <v>62</v>
      </c>
      <c r="F48" s="40">
        <v>8</v>
      </c>
      <c r="G48" s="40">
        <v>1</v>
      </c>
      <c r="H48" s="40">
        <v>1</v>
      </c>
      <c r="K48" s="40" t="b">
        <v>1</v>
      </c>
      <c r="L48" s="40" t="b">
        <v>1</v>
      </c>
      <c r="N48" s="10" t="b">
        <v>0</v>
      </c>
      <c r="O48" s="40" t="b">
        <v>0</v>
      </c>
      <c r="P48" s="40" t="b">
        <v>0</v>
      </c>
      <c r="Q48" s="10" t="b">
        <v>1</v>
      </c>
      <c r="R48" s="40" t="s">
        <v>1183</v>
      </c>
      <c r="T48" s="40" t="s">
        <v>1815</v>
      </c>
    </row>
    <row r="49" spans="1:20" hidden="1">
      <c r="B49" s="40" t="s">
        <v>1820</v>
      </c>
      <c r="C49" s="46">
        <v>44432</v>
      </c>
      <c r="D49" s="40">
        <v>1000</v>
      </c>
      <c r="E49" s="40">
        <v>50</v>
      </c>
      <c r="F49" s="40">
        <v>7.9</v>
      </c>
      <c r="G49" s="40">
        <v>1</v>
      </c>
      <c r="H49" s="40">
        <v>1</v>
      </c>
      <c r="I49" s="49">
        <v>40427</v>
      </c>
      <c r="N49" s="40" t="b">
        <v>1</v>
      </c>
      <c r="O49" s="40" t="b">
        <v>0</v>
      </c>
      <c r="P49" s="40" t="b">
        <v>1</v>
      </c>
      <c r="Q49" s="40" t="b">
        <v>0</v>
      </c>
      <c r="S49" s="40" t="s">
        <v>1821</v>
      </c>
    </row>
    <row r="50" spans="1:20" s="13" customFormat="1" ht="30" hidden="1" customHeight="1">
      <c r="A50" s="40"/>
      <c r="B50" s="40" t="s">
        <v>1859</v>
      </c>
      <c r="C50" s="46">
        <v>44455</v>
      </c>
      <c r="D50" s="40">
        <v>1000</v>
      </c>
      <c r="E50" s="40">
        <v>50</v>
      </c>
      <c r="F50" s="40">
        <v>7.9</v>
      </c>
      <c r="G50" s="40">
        <v>1</v>
      </c>
      <c r="H50" s="40">
        <v>1</v>
      </c>
      <c r="I50" s="40"/>
      <c r="J50" s="40"/>
      <c r="K50" s="10" t="b">
        <v>1</v>
      </c>
      <c r="L50" s="10" t="b">
        <v>1</v>
      </c>
      <c r="M50" s="10" t="b">
        <v>0</v>
      </c>
      <c r="N50" s="10" t="b">
        <v>0</v>
      </c>
      <c r="O50" s="10" t="b">
        <v>0</v>
      </c>
      <c r="P50" s="10" t="b">
        <v>1</v>
      </c>
      <c r="Q50" s="10" t="b">
        <v>0</v>
      </c>
      <c r="R50" s="42" t="s">
        <v>1715</v>
      </c>
      <c r="S50" s="40" t="s">
        <v>1860</v>
      </c>
      <c r="T50" s="40" t="s">
        <v>1862</v>
      </c>
    </row>
    <row r="51" spans="1:20" ht="27" hidden="1">
      <c r="A51" s="13"/>
      <c r="B51" s="10" t="s">
        <v>1832</v>
      </c>
      <c r="C51" s="11">
        <v>44454</v>
      </c>
      <c r="D51" s="10">
        <v>1000</v>
      </c>
      <c r="E51" s="10">
        <v>55</v>
      </c>
      <c r="F51" s="10"/>
      <c r="G51" s="10">
        <v>1</v>
      </c>
      <c r="H51" s="10"/>
      <c r="I51" s="10"/>
      <c r="J51" s="38"/>
      <c r="K51" s="10"/>
      <c r="L51" s="10" t="b">
        <v>1</v>
      </c>
      <c r="M51" s="10" t="b">
        <v>1</v>
      </c>
      <c r="N51" s="10" t="b">
        <v>1</v>
      </c>
      <c r="O51" s="10" t="b">
        <v>0</v>
      </c>
      <c r="P51" s="10" t="b">
        <v>1</v>
      </c>
      <c r="Q51" s="10" t="b">
        <v>0</v>
      </c>
      <c r="R51" s="12" t="s">
        <v>1861</v>
      </c>
      <c r="S51" s="10"/>
      <c r="T51" s="12" t="s">
        <v>1833</v>
      </c>
    </row>
    <row r="52" spans="1:20" hidden="1">
      <c r="B52" s="42" t="s">
        <v>1786</v>
      </c>
      <c r="C52" s="46">
        <v>44530</v>
      </c>
      <c r="D52" s="42">
        <v>1000</v>
      </c>
      <c r="E52" s="42">
        <v>60</v>
      </c>
      <c r="F52" s="42">
        <v>11.5</v>
      </c>
      <c r="G52" s="10">
        <v>1</v>
      </c>
      <c r="H52" s="10">
        <v>1</v>
      </c>
      <c r="I52" s="49">
        <v>40427</v>
      </c>
      <c r="J52" s="42">
        <v>18</v>
      </c>
      <c r="K52" s="10" t="b">
        <v>1</v>
      </c>
      <c r="L52" s="10" t="b">
        <v>1</v>
      </c>
      <c r="M52" s="10" t="b">
        <v>0</v>
      </c>
      <c r="N52" s="10" t="b">
        <v>1</v>
      </c>
      <c r="O52" s="10" t="b">
        <v>0</v>
      </c>
      <c r="P52" s="10" t="b">
        <v>1</v>
      </c>
      <c r="Q52" s="10" t="b">
        <v>1</v>
      </c>
      <c r="R52" s="42" t="s">
        <v>1715</v>
      </c>
      <c r="T52" s="16" t="s">
        <v>1997</v>
      </c>
    </row>
    <row r="53" spans="1:20" hidden="1">
      <c r="B53" s="40" t="s">
        <v>1949</v>
      </c>
      <c r="C53" s="46">
        <v>44509</v>
      </c>
      <c r="D53" s="40">
        <v>1000</v>
      </c>
      <c r="E53" s="40">
        <v>50</v>
      </c>
      <c r="O53" s="40" t="b">
        <v>0</v>
      </c>
      <c r="P53" s="40" t="b">
        <v>1</v>
      </c>
      <c r="Q53" s="40" t="b">
        <v>0</v>
      </c>
      <c r="R53" s="40" t="s">
        <v>788</v>
      </c>
      <c r="S53" s="40" t="s">
        <v>1950</v>
      </c>
      <c r="T53" s="40" t="s">
        <v>1058</v>
      </c>
    </row>
    <row r="54" spans="1:20" ht="27" hidden="1">
      <c r="B54" s="40" t="s">
        <v>1905</v>
      </c>
      <c r="C54" s="46">
        <v>44505</v>
      </c>
      <c r="D54" s="40">
        <v>1000</v>
      </c>
      <c r="E54" s="40">
        <v>60</v>
      </c>
      <c r="L54" s="40" t="b">
        <v>1</v>
      </c>
      <c r="N54" s="40" t="b">
        <v>0</v>
      </c>
      <c r="O54" s="40" t="b">
        <v>0</v>
      </c>
      <c r="P54" s="40" t="b">
        <v>1</v>
      </c>
      <c r="Q54" s="40" t="b">
        <v>0</v>
      </c>
      <c r="R54" s="40" t="s">
        <v>1906</v>
      </c>
      <c r="T54" s="53" t="s">
        <v>1908</v>
      </c>
    </row>
    <row r="55" spans="1:20" hidden="1">
      <c r="B55" s="40" t="s">
        <v>1825</v>
      </c>
      <c r="C55" s="46">
        <v>44530</v>
      </c>
      <c r="D55" s="40">
        <v>1000</v>
      </c>
      <c r="E55" s="40">
        <v>55</v>
      </c>
      <c r="G55" s="40">
        <v>1</v>
      </c>
      <c r="H55" s="40">
        <v>1</v>
      </c>
      <c r="J55" s="40">
        <v>42.07</v>
      </c>
      <c r="K55" s="10" t="b">
        <v>1</v>
      </c>
      <c r="L55" s="10" t="b">
        <v>1</v>
      </c>
      <c r="M55" s="40" t="b">
        <v>1</v>
      </c>
      <c r="N55" s="40" t="b">
        <v>1</v>
      </c>
      <c r="O55" s="40" t="b">
        <v>0</v>
      </c>
      <c r="P55" s="40" t="b">
        <v>1</v>
      </c>
      <c r="Q55" s="40" t="b">
        <v>0</v>
      </c>
      <c r="R55" s="40" t="s">
        <v>1826</v>
      </c>
      <c r="T55" s="40" t="s">
        <v>1946</v>
      </c>
    </row>
    <row r="56" spans="1:20" s="51" customFormat="1" ht="16.5">
      <c r="A56" s="13"/>
      <c r="B56" s="10" t="s">
        <v>363</v>
      </c>
      <c r="C56" s="11">
        <v>44575</v>
      </c>
      <c r="D56" s="10">
        <v>1000</v>
      </c>
      <c r="E56" s="10">
        <v>90</v>
      </c>
      <c r="F56" s="10">
        <v>25</v>
      </c>
      <c r="G56" s="42">
        <v>1</v>
      </c>
      <c r="H56" s="48">
        <v>1</v>
      </c>
      <c r="I56" s="38">
        <v>35716</v>
      </c>
      <c r="J56" s="10">
        <v>59.4</v>
      </c>
      <c r="K56" s="10" t="b">
        <v>1</v>
      </c>
      <c r="L56" s="10" t="b">
        <v>1</v>
      </c>
      <c r="M56" s="10" t="b">
        <v>1</v>
      </c>
      <c r="N56" s="10" t="b">
        <v>1</v>
      </c>
      <c r="O56" s="42" t="b">
        <v>1</v>
      </c>
      <c r="P56" s="10" t="b">
        <v>1</v>
      </c>
      <c r="Q56" s="42" t="b">
        <v>0</v>
      </c>
      <c r="R56" s="10" t="s">
        <v>1742</v>
      </c>
      <c r="S56" s="13"/>
      <c r="T56" s="10" t="s">
        <v>1743</v>
      </c>
    </row>
    <row r="57" spans="1:20" hidden="1">
      <c r="B57" s="40" t="s">
        <v>1951</v>
      </c>
      <c r="C57" s="46">
        <v>44506</v>
      </c>
      <c r="D57" s="40">
        <v>10000</v>
      </c>
      <c r="E57" s="40">
        <v>55</v>
      </c>
      <c r="F57" s="40">
        <v>10</v>
      </c>
      <c r="G57" s="40">
        <v>2</v>
      </c>
      <c r="H57" s="40">
        <v>1</v>
      </c>
      <c r="I57" s="52">
        <v>42780</v>
      </c>
      <c r="K57" s="40" t="b">
        <v>1</v>
      </c>
      <c r="L57" s="40" t="b">
        <v>1</v>
      </c>
      <c r="M57" s="40" t="b">
        <v>1</v>
      </c>
      <c r="N57" s="40" t="b">
        <v>0</v>
      </c>
      <c r="O57" s="40" t="b">
        <v>0</v>
      </c>
      <c r="P57" s="40" t="b">
        <v>1</v>
      </c>
      <c r="Q57" s="40" t="b">
        <v>0</v>
      </c>
      <c r="R57" s="40" t="s">
        <v>1183</v>
      </c>
      <c r="T57" s="40" t="s">
        <v>1952</v>
      </c>
    </row>
    <row r="58" spans="1:20" hidden="1">
      <c r="B58" s="40" t="s">
        <v>1955</v>
      </c>
      <c r="C58" s="46">
        <v>44508</v>
      </c>
      <c r="D58" s="40">
        <v>5000</v>
      </c>
      <c r="E58" s="40">
        <v>70</v>
      </c>
      <c r="F58" s="40">
        <v>15</v>
      </c>
      <c r="G58" s="40">
        <v>2</v>
      </c>
      <c r="H58" s="40">
        <v>1</v>
      </c>
      <c r="M58" s="40" t="b">
        <v>1</v>
      </c>
      <c r="N58" s="40" t="b">
        <v>0</v>
      </c>
      <c r="O58" s="40" t="b">
        <v>0</v>
      </c>
      <c r="P58" s="40" t="b">
        <v>1</v>
      </c>
      <c r="Q58" s="40" t="b">
        <v>0</v>
      </c>
      <c r="R58" s="40" t="s">
        <v>1183</v>
      </c>
      <c r="T58" s="40" t="s">
        <v>1956</v>
      </c>
    </row>
    <row r="59" spans="1:20" s="68" customFormat="1" ht="27">
      <c r="A59" s="51"/>
      <c r="B59" s="51" t="s">
        <v>2265</v>
      </c>
      <c r="C59" s="76">
        <v>44572</v>
      </c>
      <c r="D59" s="51">
        <v>1000</v>
      </c>
      <c r="E59" s="51">
        <v>50</v>
      </c>
      <c r="F59" s="51" t="s">
        <v>2266</v>
      </c>
      <c r="G59" s="51">
        <v>1</v>
      </c>
      <c r="H59" s="51">
        <v>1</v>
      </c>
      <c r="I59" s="51"/>
      <c r="J59" s="51"/>
      <c r="K59" s="42" t="b">
        <v>1</v>
      </c>
      <c r="L59" s="42" t="b">
        <v>1</v>
      </c>
      <c r="M59" s="42" t="b">
        <v>1</v>
      </c>
      <c r="N59" s="42" t="b">
        <v>0</v>
      </c>
      <c r="O59" s="42" t="b">
        <v>0</v>
      </c>
      <c r="P59" s="42" t="b">
        <v>1</v>
      </c>
      <c r="Q59" s="40"/>
      <c r="R59" s="51" t="s">
        <v>2267</v>
      </c>
      <c r="S59" s="51" t="s">
        <v>1858</v>
      </c>
      <c r="T59" s="83" t="s">
        <v>2431</v>
      </c>
    </row>
    <row r="60" spans="1:20" s="68" customFormat="1" ht="40.5">
      <c r="B60" s="68" t="s">
        <v>2451</v>
      </c>
      <c r="C60" s="85">
        <v>44576</v>
      </c>
      <c r="D60" s="68">
        <v>1000</v>
      </c>
      <c r="E60" s="68">
        <v>50</v>
      </c>
      <c r="F60" s="68">
        <v>7.9</v>
      </c>
      <c r="G60" s="68">
        <v>1</v>
      </c>
      <c r="H60" s="68">
        <v>1</v>
      </c>
      <c r="O60" s="68" t="b">
        <v>1</v>
      </c>
      <c r="P60" s="68" t="b">
        <v>0</v>
      </c>
      <c r="Q60" s="40"/>
      <c r="S60" s="86" t="s">
        <v>2454</v>
      </c>
      <c r="T60" s="86" t="s">
        <v>2457</v>
      </c>
    </row>
  </sheetData>
  <autoFilter ref="A2:T58" xr:uid="{2C92422C-D09F-4531-9971-9FCABEE1CDFE}">
    <filterColumn colId="14">
      <filters>
        <filter val="TRUE"/>
      </filters>
    </filterColumn>
    <sortState xmlns:xlrd2="http://schemas.microsoft.com/office/spreadsheetml/2017/richdata2" ref="A56:T59">
      <sortCondition ref="C2:C58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할일</vt:lpstr>
      <vt:lpstr>매매(건물)</vt:lpstr>
      <vt:lpstr>매매(아파트)</vt:lpstr>
      <vt:lpstr>매매(빌라)</vt:lpstr>
      <vt:lpstr>매매(오피스텔)</vt:lpstr>
      <vt:lpstr>매매(상가)</vt:lpstr>
      <vt:lpstr>임대(주택)</vt:lpstr>
      <vt:lpstr>임대(아파트)</vt:lpstr>
      <vt:lpstr>임대(오피스텔)</vt:lpstr>
      <vt:lpstr>임대(상가)</vt:lpstr>
      <vt:lpstr>신축중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탈탈</cp:lastModifiedBy>
  <cp:lastPrinted>2021-03-26T03:15:40Z</cp:lastPrinted>
  <dcterms:created xsi:type="dcterms:W3CDTF">2018-11-09T08:54:32Z</dcterms:created>
  <dcterms:modified xsi:type="dcterms:W3CDTF">2022-01-15T08:25:33Z</dcterms:modified>
</cp:coreProperties>
</file>