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주소</t>
        </is>
      </c>
      <c r="C1" s="1" t="inlineStr">
        <is>
          <t>광고확인일</t>
        </is>
      </c>
      <c r="D1" s="1" t="inlineStr">
        <is>
          <t>거래방식</t>
        </is>
      </c>
      <c r="E1" s="1" t="inlineStr">
        <is>
          <t>가격</t>
        </is>
      </c>
      <c r="F1" s="1" t="inlineStr">
        <is>
          <t>특징</t>
        </is>
      </c>
      <c r="G1" s="1" t="inlineStr">
        <is>
          <t>중개사</t>
        </is>
      </c>
      <c r="H1" s="1" t="inlineStr">
        <is>
          <t>url</t>
        </is>
      </c>
      <c r="I1" s="1" t="inlineStr">
        <is>
          <t>호실</t>
        </is>
      </c>
      <c r="J1" s="1" t="inlineStr">
        <is>
          <t>연락처</t>
        </is>
      </c>
    </row>
    <row r="2">
      <c r="A2" s="1" t="n">
        <v>0</v>
      </c>
      <c r="B2" t="inlineStr">
        <is>
          <t>address</t>
        </is>
      </c>
      <c r="C2" t="inlineStr">
        <is>
          <t>update</t>
        </is>
      </c>
      <c r="D2" t="inlineStr">
        <is>
          <t>type</t>
        </is>
      </c>
      <c r="E2" t="inlineStr">
        <is>
          <t>price</t>
        </is>
      </c>
      <c r="F2" t="inlineStr">
        <is>
          <t>spec</t>
        </is>
      </c>
      <c r="G2" t="inlineStr">
        <is>
          <t>agent</t>
        </is>
      </c>
      <c r="H2" t="inlineStr">
        <is>
          <t>url</t>
        </is>
      </c>
      <c r="I2" t="inlineStr">
        <is>
          <t>hosil</t>
        </is>
      </c>
      <c r="J2" t="inlineStr">
        <is>
          <t>phone</t>
        </is>
      </c>
    </row>
    <row r="3">
      <c r="A3" s="1" t="n">
        <v>0</v>
      </c>
      <c r="B3" t="inlineStr">
        <is>
          <t>서울시 광진구 자양동 680-9</t>
        </is>
      </c>
      <c r="C3" t="inlineStr">
        <is>
          <t>21.12.06.</t>
        </is>
      </c>
      <c r="D3" t="inlineStr">
        <is>
          <t>전세</t>
        </is>
      </c>
      <c r="E3" t="inlineStr">
        <is>
          <t>3억 2,000</t>
        </is>
      </c>
      <c r="F3" t="inlineStr">
        <is>
          <t>51/34m², 4/10층, 남향</t>
        </is>
      </c>
      <c r="G3" t="inlineStr">
        <is>
          <t>상우부동산공인중개사사무소</t>
        </is>
      </c>
      <c r="H3">
        <f>HYPERLINK("https://new.land.naver.com/houses?ms=37.5344483,127.0831475,15&amp;a=VL:DDDGG:JWJT:SGJT:HOJT&amp;e=RETAIL&amp;articleNo=2132246083", "서울시 광진구 자양동 680-9")</f>
        <v/>
      </c>
      <c r="I3" t="inlineStr">
        <is>
          <t>804</t>
        </is>
      </c>
      <c r="J3" t="inlineStr">
        <is>
          <t>010-3244-7457아들 010-5318-4244아빠</t>
        </is>
      </c>
    </row>
    <row r="4">
      <c r="A4" s="1" t="n">
        <v>0</v>
      </c>
      <c r="B4" t="inlineStr">
        <is>
          <t>서울시 광진구 자양동 770-1</t>
        </is>
      </c>
      <c r="C4" t="inlineStr">
        <is>
          <t>21.12.17.</t>
        </is>
      </c>
      <c r="D4" t="inlineStr">
        <is>
          <t>매매</t>
        </is>
      </c>
      <c r="E4" t="inlineStr">
        <is>
          <t>6억 3,000</t>
        </is>
      </c>
      <c r="F4" t="inlineStr">
        <is>
          <t>120/80m², 1/5층, 남향</t>
        </is>
      </c>
      <c r="G4" t="inlineStr">
        <is>
          <t>와우부동산공인중개사사무소</t>
        </is>
      </c>
      <c r="H4">
        <f>HYPERLINK("https://new.land.naver.com/houses?ms=37.5344483,127.0831475,15&amp;a=VL:DDDGG:JWJT:SGJT:HOJT&amp;e=RETAIL&amp;articleNo=2133574845", "서울시 광진구 자양동 770-1")</f>
        <v/>
      </c>
      <c r="I4" t="inlineStr">
        <is>
          <t>102</t>
        </is>
      </c>
      <c r="J4" t="inlineStr">
        <is>
          <t>010-2615-2095</t>
        </is>
      </c>
    </row>
    <row r="5">
      <c r="A5" s="1" t="n">
        <v>0</v>
      </c>
      <c r="B5" t="inlineStr">
        <is>
          <t>서울시 광진구 자양동 229-13</t>
        </is>
      </c>
      <c r="C5" t="inlineStr">
        <is>
          <t>21.12.10.</t>
        </is>
      </c>
      <c r="D5" t="inlineStr">
        <is>
          <t>월세</t>
        </is>
      </c>
      <c r="E5" t="inlineStr">
        <is>
          <t>1억/110</t>
        </is>
      </c>
      <c r="F5" t="inlineStr">
        <is>
          <t>82/66m², 5/5층, 남서향</t>
        </is>
      </c>
      <c r="G5" t="inlineStr">
        <is>
          <t>부동산스타공인중개사</t>
        </is>
      </c>
      <c r="H5">
        <f>HYPERLINK("https://new.land.naver.com/houses?ms=37.5344483,127.0831475,15&amp;a=VL:DDDGG:JWJT:SGJT:HOJT&amp;e=RETAIL&amp;articleNo=2132893174", "서울시 광진구 자양동 229-13")</f>
        <v/>
      </c>
      <c r="I5" t="inlineStr">
        <is>
          <t>.</t>
        </is>
      </c>
      <c r="J5" t="inlineStr">
        <is>
          <t>010-9829-5000아저씨 명의는 여자 이경숙</t>
        </is>
      </c>
    </row>
    <row r="6">
      <c r="A6" s="1" t="n">
        <v>0</v>
      </c>
      <c r="B6" t="inlineStr">
        <is>
          <t>서울시 광진구 자양동 772-19</t>
        </is>
      </c>
      <c r="C6" t="inlineStr">
        <is>
          <t>21.12.27.</t>
        </is>
      </c>
      <c r="D6" t="inlineStr">
        <is>
          <t>매매</t>
        </is>
      </c>
      <c r="E6" t="inlineStr">
        <is>
          <t>3억 5,000</t>
        </is>
      </c>
      <c r="F6" t="inlineStr">
        <is>
          <t>40/29m², 5/5층, 동향</t>
        </is>
      </c>
      <c r="G6" t="inlineStr">
        <is>
          <t>엘리트공인중개사사무소</t>
        </is>
      </c>
      <c r="H6">
        <f>HYPERLINK("https://new.land.naver.com/houses?ms=37.5344483,127.0831475,15&amp;a=VL:DDDGG:JWJT:SGJT:HOJT&amp;e=RETAIL&amp;articleNo=2134474014", "서울시 광진구 자양동 772-19")</f>
        <v/>
      </c>
      <c r="I6" t="inlineStr">
        <is>
          <t>502</t>
        </is>
      </c>
      <c r="J6" t="inlineStr">
        <is>
          <t>010-3954-2355</t>
        </is>
      </c>
    </row>
    <row r="7">
      <c r="A7" s="1" t="n">
        <v>0</v>
      </c>
      <c r="B7" t="inlineStr">
        <is>
          <t>서울시 광진구 자양동 660-23</t>
        </is>
      </c>
      <c r="C7" t="inlineStr">
        <is>
          <t>21.12.06.</t>
        </is>
      </c>
      <c r="D7" t="inlineStr">
        <is>
          <t>전세</t>
        </is>
      </c>
      <c r="E7" t="inlineStr">
        <is>
          <t>3억 5,000</t>
        </is>
      </c>
      <c r="F7" t="inlineStr">
        <is>
          <t>42/42m², 2/4층, 남향</t>
        </is>
      </c>
      <c r="G7" t="inlineStr">
        <is>
          <t>베스트공인중개사사무소</t>
        </is>
      </c>
      <c r="H7">
        <f>HYPERLINK("https://new.land.naver.com/houses?ms=37.5344483,127.0831475,15&amp;a=VL:DDDGG:JWJT:SGJT:HOJT&amp;e=RETAIL&amp;articleNo=2132400222", "서울시 광진구 자양동 660-23")</f>
        <v/>
      </c>
      <c r="I7" t="inlineStr">
        <is>
          <t>302</t>
        </is>
      </c>
      <c r="J7" t="inlineStr">
        <is>
          <t>010-4719-0880아저씨 고종현</t>
        </is>
      </c>
    </row>
    <row r="8">
      <c r="A8" s="1" t="n">
        <v>0</v>
      </c>
      <c r="B8" t="inlineStr">
        <is>
          <t>서울시 광진구 자양동 654-27</t>
        </is>
      </c>
      <c r="C8" t="inlineStr">
        <is>
          <t>21.12.16.</t>
        </is>
      </c>
      <c r="D8" t="inlineStr">
        <is>
          <t>매매</t>
        </is>
      </c>
      <c r="E8" t="inlineStr">
        <is>
          <t>3억 3,000</t>
        </is>
      </c>
      <c r="F8" t="inlineStr">
        <is>
          <t>45/42m², 2/4층, 동향</t>
        </is>
      </c>
      <c r="G8" t="inlineStr">
        <is>
          <t>우정공인중개사사무소</t>
        </is>
      </c>
      <c r="H8">
        <f>HYPERLINK("https://new.land.naver.com/houses?ms=37.5344483,127.0831475,15&amp;a=VL:DDDGG:JWJT:SGJT:HOJT&amp;e=RETAIL&amp;articleNo=2133510539", "서울시 광진구 자양동 654-27")</f>
        <v/>
      </c>
      <c r="I8" t="inlineStr">
        <is>
          <t>101</t>
        </is>
      </c>
      <c r="J8" t="inlineStr">
        <is>
          <t>010-9227-2588할머니 이점래 SKT</t>
        </is>
      </c>
    </row>
    <row r="9">
      <c r="A9" s="1" t="n">
        <v>0</v>
      </c>
      <c r="B9" t="inlineStr">
        <is>
          <t>서울시 광진구 자양동 680-11</t>
        </is>
      </c>
      <c r="C9" t="inlineStr">
        <is>
          <t>21.12.06.</t>
        </is>
      </c>
      <c r="D9" t="inlineStr">
        <is>
          <t>전세</t>
        </is>
      </c>
      <c r="E9" t="inlineStr">
        <is>
          <t>2억 9,500</t>
        </is>
      </c>
      <c r="F9" t="inlineStr">
        <is>
          <t>22/15m², 7/11층, 서향</t>
        </is>
      </c>
      <c r="G9" t="inlineStr">
        <is>
          <t>주식회사부동산중개법인수호</t>
        </is>
      </c>
      <c r="H9">
        <f>HYPERLINK("https://new.land.naver.com/houses?ms=37.5344483,127.0831475,15&amp;a=VL:DDDGG:JWJT:SGJT:HOJT&amp;e=RETAIL&amp;articleNo=2132294387", "서울시 광진구 자양동 680-11")</f>
        <v/>
      </c>
      <c r="I9" t="inlineStr">
        <is>
          <t>501</t>
        </is>
      </c>
      <c r="J9" t="inlineStr">
        <is>
          <t>010-4688-9091김부자 실장</t>
        </is>
      </c>
    </row>
    <row r="10">
      <c r="A10" s="1" t="n">
        <v>0</v>
      </c>
      <c r="B10" t="inlineStr">
        <is>
          <t>서울시 광진구 자양동 16-32</t>
        </is>
      </c>
      <c r="C10" t="inlineStr">
        <is>
          <t>21.12.09.</t>
        </is>
      </c>
      <c r="D10" t="inlineStr">
        <is>
          <t>매매</t>
        </is>
      </c>
      <c r="E10" t="inlineStr">
        <is>
          <t>3억</t>
        </is>
      </c>
      <c r="F10" t="inlineStr">
        <is>
          <t>23/18m², 3/4층, 동향</t>
        </is>
      </c>
      <c r="G10" t="inlineStr">
        <is>
          <t>부동산월드공인중개사사무소</t>
        </is>
      </c>
      <c r="H10">
        <f>HYPERLINK("https://new.land.naver.com/houses?ms=37.5344483,127.0831475,15&amp;a=VL:DDDGG:JWJT:SGJT:HOJT&amp;e=RETAIL&amp;articleNo=2132706121", "서울시 광진구 자양동 16-32")</f>
        <v/>
      </c>
      <c r="I10" t="inlineStr">
        <is>
          <t>.</t>
        </is>
      </c>
      <c r="J10" t="inlineStr">
        <is>
          <t>010-3756-3278아줌마</t>
        </is>
      </c>
    </row>
    <row r="11">
      <c r="A11" s="1" t="n">
        <v>0</v>
      </c>
      <c r="B11" t="inlineStr">
        <is>
          <t>서울시 광진구 자양동 680-10</t>
        </is>
      </c>
      <c r="C11" t="inlineStr">
        <is>
          <t>21.12.06.</t>
        </is>
      </c>
      <c r="D11" t="inlineStr">
        <is>
          <t>전세</t>
        </is>
      </c>
      <c r="E11" t="inlineStr">
        <is>
          <t>3억 6,000</t>
        </is>
      </c>
      <c r="F11" t="inlineStr">
        <is>
          <t>32/26m², 고/10층, 북향</t>
        </is>
      </c>
      <c r="G11" t="inlineStr">
        <is>
          <t>테일러(tailor) 공인중개사 사무소</t>
        </is>
      </c>
      <c r="H11">
        <f>HYPERLINK("https://new.land.naver.com/houses?ms=37.5344483,127.0831475,15&amp;a=VL:DDDGG:JWJT:SGJT:HOJT&amp;e=RETAIL&amp;articleNo=2132337017", "서울시 광진구 자양동 680-10")</f>
        <v/>
      </c>
      <c r="I11" t="inlineStr">
        <is>
          <t>403</t>
        </is>
      </c>
      <c r="J11" t="inlineStr">
        <is>
          <t>010-3244-7457(아들) 박춘근(부) 010-5318-4244SKT , 박영순(모)</t>
        </is>
      </c>
    </row>
    <row r="12">
      <c r="A12" s="1" t="n">
        <v>0</v>
      </c>
      <c r="B12" t="inlineStr">
        <is>
          <t>서울시 광진구 자양동 774-3</t>
        </is>
      </c>
      <c r="C12" t="inlineStr">
        <is>
          <t>21.12.11.</t>
        </is>
      </c>
      <c r="D12" t="inlineStr">
        <is>
          <t>매매</t>
        </is>
      </c>
      <c r="E12" t="inlineStr">
        <is>
          <t>5억 5,500</t>
        </is>
      </c>
      <c r="F12" t="inlineStr">
        <is>
          <t>68/48m², 고/6층, 서향</t>
        </is>
      </c>
      <c r="G12" t="inlineStr">
        <is>
          <t>엘에스부동산중개</t>
        </is>
      </c>
      <c r="H12">
        <f>HYPERLINK("https://new.land.naver.com/houses?ms=37.5344483,127.0831475,15&amp;a=VL:DDDGG:JWJT:SGJT:HOJT&amp;e=RETAIL&amp;articleNo=2132989594", "서울시 광진구 자양동 774-3")</f>
        <v/>
      </c>
      <c r="I12" t="inlineStr">
        <is>
          <t>201</t>
        </is>
      </c>
      <c r="J12" t="inlineStr">
        <is>
          <t>한양에버빌(여) skt, 010-4203-5844</t>
        </is>
      </c>
    </row>
    <row r="13">
      <c r="A13" s="1" t="n">
        <v>0</v>
      </c>
      <c r="B13" t="inlineStr">
        <is>
          <t>서울시 광진구 자양동 651-37</t>
        </is>
      </c>
      <c r="C13" t="inlineStr">
        <is>
          <t>21.12.23.</t>
        </is>
      </c>
      <c r="D13" t="inlineStr">
        <is>
          <t>월세</t>
        </is>
      </c>
      <c r="E13" t="inlineStr">
        <is>
          <t>2,000/140</t>
        </is>
      </c>
      <c r="F13" t="inlineStr">
        <is>
          <t>32/24m², 6/6층, 북서향</t>
        </is>
      </c>
      <c r="G13" t="inlineStr">
        <is>
          <t>길공인중개사사무소</t>
        </is>
      </c>
      <c r="H13">
        <f>HYPERLINK("https://new.land.naver.com/houses?ms=37.5344483,127.0831475,15&amp;a=VL:DDDGG:JWJT:SGJT:HOJT&amp;e=RETAIL&amp;articleNo=2134268212", "서울시 광진구 자양동 651-37")</f>
        <v/>
      </c>
      <c r="I13" t="inlineStr">
        <is>
          <t>.</t>
        </is>
      </c>
      <c r="J13" t="inlineStr">
        <is>
          <t>010-5057-0147 아줌마 남영희</t>
        </is>
      </c>
    </row>
    <row r="14">
      <c r="A14" s="1" t="n">
        <v>0</v>
      </c>
      <c r="B14" t="inlineStr">
        <is>
          <t>서울시 광진구 자양동 770-31</t>
        </is>
      </c>
      <c r="C14" t="inlineStr">
        <is>
          <t>21.12.09.</t>
        </is>
      </c>
      <c r="D14" t="inlineStr">
        <is>
          <t>월세</t>
        </is>
      </c>
      <c r="E14" t="inlineStr">
        <is>
          <t>3,000/55</t>
        </is>
      </c>
      <c r="F14" t="inlineStr">
        <is>
          <t>42/42m², 3/3층, 동향</t>
        </is>
      </c>
      <c r="G14" t="inlineStr">
        <is>
          <t>엘리트공인중개사사무소</t>
        </is>
      </c>
      <c r="H14">
        <f>HYPERLINK("https://new.land.naver.com/houses?ms=37.5344483,127.0831475,15&amp;a=VL:DDDGG:JWJT:SGJT:HOJT&amp;e=RETAIL&amp;articleNo=2132685185", "서울시 광진구 자양동 770-31")</f>
        <v/>
      </c>
      <c r="I14" t="inlineStr">
        <is>
          <t>201</t>
        </is>
      </c>
      <c r="J14" t="inlineStr">
        <is>
          <t>010-2722-1298</t>
        </is>
      </c>
    </row>
    <row r="15">
      <c r="A15" s="1" t="n">
        <v>0</v>
      </c>
      <c r="B15" t="inlineStr">
        <is>
          <t>서울시 광진구 자양동 612-42</t>
        </is>
      </c>
      <c r="C15" t="inlineStr">
        <is>
          <t>21.12.09.</t>
        </is>
      </c>
      <c r="D15" t="inlineStr">
        <is>
          <t>매매</t>
        </is>
      </c>
      <c r="E15" t="inlineStr">
        <is>
          <t>28억 5,000</t>
        </is>
      </c>
      <c r="F15" t="inlineStr">
        <is>
          <t>171/391m², 4/B1층, 남동향</t>
        </is>
      </c>
      <c r="G15" t="inlineStr">
        <is>
          <t>부동산스타 공인중개사 사무소</t>
        </is>
      </c>
      <c r="H15">
        <f>HYPERLINK("https://new.land.naver.com/houses?ms=37.5344483,127.0831475,15&amp;a=VL:DDDGG:JWJT:SGJT:HOJT&amp;e=RETAIL&amp;articleNo=2132774574", "서울시 광진구 자양동 612-42")</f>
        <v/>
      </c>
      <c r="I15" t="inlineStr">
        <is>
          <t>.</t>
        </is>
      </c>
      <c r="J15" t="inlineStr">
        <is>
          <t>010-4446-0563(정정부?) 010-2711-0563</t>
        </is>
      </c>
    </row>
    <row r="16">
      <c r="A16" s="1" t="n">
        <v>0</v>
      </c>
      <c r="B16" t="inlineStr">
        <is>
          <t>서울시 광진구 자양동 622-19</t>
        </is>
      </c>
      <c r="C16" t="inlineStr">
        <is>
          <t>21.12.31.</t>
        </is>
      </c>
      <c r="D16" t="inlineStr">
        <is>
          <t>월세</t>
        </is>
      </c>
      <c r="E16" t="inlineStr">
        <is>
          <t>1,500/29</t>
        </is>
      </c>
      <c r="F16" t="inlineStr">
        <is>
          <t>22/21m², 1/3층, 북서향</t>
        </is>
      </c>
      <c r="G16" t="inlineStr">
        <is>
          <t>윤공인중개사사무소</t>
        </is>
      </c>
      <c r="H16">
        <f>HYPERLINK("https://new.land.naver.com/houses?ms=37.5344483,127.0831475,15&amp;a=VL:DDDGG:JWJT:SGJT:HOJT&amp;e=RETAIL&amp;articleNo=2134980828", "서울시 광진구 자양동 622-19")</f>
        <v/>
      </c>
      <c r="I16" t="inlineStr">
        <is>
          <t>301</t>
        </is>
      </c>
      <c r="J16" t="inlineStr">
        <is>
          <t>010-5054-3645 02-447-3645</t>
        </is>
      </c>
    </row>
    <row r="17">
      <c r="A17" s="1" t="n">
        <v>0</v>
      </c>
      <c r="B17" t="inlineStr">
        <is>
          <t>서울시 광진구 자양동 804-5</t>
        </is>
      </c>
      <c r="C17" t="inlineStr">
        <is>
          <t>21.12.15.</t>
        </is>
      </c>
      <c r="D17" t="inlineStr">
        <is>
          <t>매매</t>
        </is>
      </c>
      <c r="E17" t="inlineStr">
        <is>
          <t>5억</t>
        </is>
      </c>
      <c r="F17" t="inlineStr">
        <is>
          <t>54/46m², 3/5층, 남동향</t>
        </is>
      </c>
      <c r="G17" t="inlineStr">
        <is>
          <t>우정공인중개사사무소</t>
        </is>
      </c>
      <c r="H17">
        <f>HYPERLINK("https://new.land.naver.com/houses?ms=37.5344483,127.0831475,15&amp;a=VL:DDDGG:JWJT:SGJT:HOJT&amp;e=RETAIL&amp;articleNo=2133416416", "서울시 광진구 자양동 804-5")</f>
        <v/>
      </c>
      <c r="I17" t="inlineStr">
        <is>
          <t>B동 203</t>
        </is>
      </c>
      <c r="J17" t="inlineStr">
        <is>
          <t>오돌이여사장 010-9009-5262</t>
        </is>
      </c>
    </row>
    <row r="18">
      <c r="A18" s="1" t="n">
        <v>0</v>
      </c>
      <c r="B18" t="inlineStr">
        <is>
          <t>서울시 광진구 자양동 769-24</t>
        </is>
      </c>
      <c r="C18" t="inlineStr">
        <is>
          <t>21.12.15.</t>
        </is>
      </c>
      <c r="D18" t="inlineStr">
        <is>
          <t>월세</t>
        </is>
      </c>
      <c r="E18" t="inlineStr">
        <is>
          <t>5,000/30</t>
        </is>
      </c>
      <c r="F18" t="inlineStr">
        <is>
          <t>28/27m², 1/2층, 남동향</t>
        </is>
      </c>
      <c r="G18" t="inlineStr">
        <is>
          <t>우리부동산공인중개사사무소</t>
        </is>
      </c>
      <c r="H18">
        <f>HYPERLINK("https://new.land.naver.com/houses?ms=37.5344483,127.0831475,15&amp;a=VL:DDDGG:JWJT:SGJT:HOJT&amp;e=RETAIL&amp;articleNo=2133360225", "서울시 광진구 자양동 769-24")</f>
        <v/>
      </c>
      <c r="I18" t="inlineStr">
        <is>
          <t>지하</t>
        </is>
      </c>
      <c r="J18" t="inlineStr">
        <is>
          <t>010-6371-6320</t>
        </is>
      </c>
    </row>
    <row r="19">
      <c r="A19" s="1" t="n">
        <v>0</v>
      </c>
      <c r="B19" t="inlineStr">
        <is>
          <t>서울시 광진구 자양동 589-21</t>
        </is>
      </c>
      <c r="C19" t="inlineStr">
        <is>
          <t>21.12.23.</t>
        </is>
      </c>
      <c r="D19" t="inlineStr">
        <is>
          <t>매매</t>
        </is>
      </c>
      <c r="E19" t="inlineStr">
        <is>
          <t>4억 2,000</t>
        </is>
      </c>
      <c r="F19" t="inlineStr">
        <is>
          <t>27/23m², 3/6층, 동향</t>
        </is>
      </c>
      <c r="G19" t="inlineStr">
        <is>
          <t>우정공인중개사사무소</t>
        </is>
      </c>
      <c r="H19">
        <f>HYPERLINK("https://new.land.naver.com/houses?ms=37.5344483,127.0831475,15&amp;a=VL:DDDGG:JWJT:SGJT:HOJT&amp;e=RETAIL&amp;articleNo=2134259005", "서울시 광진구 자양동 589-21")</f>
        <v/>
      </c>
      <c r="I19" t="inlineStr">
        <is>
          <t>604</t>
        </is>
      </c>
      <c r="J19" t="inlineStr">
        <is>
          <t>010-4562-6339</t>
        </is>
      </c>
    </row>
    <row r="20">
      <c r="A20" s="1" t="n">
        <v>0</v>
      </c>
      <c r="B20" t="inlineStr">
        <is>
          <t>서울시 광진구 자양동 767-3</t>
        </is>
      </c>
      <c r="C20" t="inlineStr">
        <is>
          <t>21.12.22.</t>
        </is>
      </c>
      <c r="D20" t="inlineStr">
        <is>
          <t>매매</t>
        </is>
      </c>
      <c r="E20" t="inlineStr">
        <is>
          <t>15억</t>
        </is>
      </c>
      <c r="F20" t="inlineStr">
        <is>
          <t>114/114m², 1/3층, 남동향</t>
        </is>
      </c>
      <c r="G20" t="inlineStr">
        <is>
          <t>명진공인중개사</t>
        </is>
      </c>
      <c r="H20">
        <f>HYPERLINK("https://new.land.naver.com/houses?ms=37.5344483,127.0831475,15&amp;a=VL:DDDGG:JWJT:SGJT:HOJT&amp;e=RETAIL&amp;articleNo=2134142540", "서울시 광진구 자양동 767-3")</f>
        <v/>
      </c>
      <c r="I20" t="inlineStr">
        <is>
          <t>304</t>
        </is>
      </c>
      <c r="J20" t="inlineStr">
        <is>
          <t>010-2613-3712, 010-2992-5547</t>
        </is>
      </c>
    </row>
    <row r="21">
      <c r="A21" s="1" t="n">
        <v>0</v>
      </c>
      <c r="B21" t="inlineStr">
        <is>
          <t>서울시 광진구 자양동 680-6</t>
        </is>
      </c>
      <c r="C21" t="inlineStr">
        <is>
          <t>21.12.08.</t>
        </is>
      </c>
      <c r="D21" t="inlineStr">
        <is>
          <t>전세</t>
        </is>
      </c>
      <c r="E21" t="inlineStr">
        <is>
          <t>2억 4,000</t>
        </is>
      </c>
      <c r="F21" t="inlineStr">
        <is>
          <t>23/15m², 7/10층, 남서향</t>
        </is>
      </c>
      <c r="G21" t="inlineStr">
        <is>
          <t>(주)소유부동산 중개법인</t>
        </is>
      </c>
      <c r="H21">
        <f>HYPERLINK("https://new.land.naver.com/houses?ms=37.5344483,127.0831475,15&amp;a=VL:DDDGG:JWJT:SGJT:HOJT&amp;e=RETAIL&amp;articleNo=2132552042", "서울시 광진구 자양동 680-6")</f>
        <v/>
      </c>
      <c r="I21" t="inlineStr">
        <is>
          <t>.</t>
        </is>
      </c>
      <c r="J21" t="inlineStr">
        <is>
          <t>010-3412-3945</t>
        </is>
      </c>
    </row>
    <row r="22">
      <c r="A22" s="1" t="n">
        <v>0</v>
      </c>
      <c r="B22" t="inlineStr">
        <is>
          <t>서울시 광진구 자양동 217-17</t>
        </is>
      </c>
      <c r="C22" t="inlineStr">
        <is>
          <t>21.12.20.</t>
        </is>
      </c>
      <c r="D22" t="inlineStr">
        <is>
          <t>매매</t>
        </is>
      </c>
      <c r="E22" t="inlineStr">
        <is>
          <t>16억 7,000</t>
        </is>
      </c>
      <c r="F22" t="inlineStr">
        <is>
          <t>134/234m², 4/0층, 남동향</t>
        </is>
      </c>
      <c r="G22" t="inlineStr">
        <is>
          <t>삼성공인중개사사무소</t>
        </is>
      </c>
      <c r="H22">
        <f>HYPERLINK("https://new.land.naver.com/houses?ms=37.5344483,127.0831475,15&amp;a=VL:DDDGG:JWJT:SGJT:HOJT&amp;e=RETAIL&amp;articleNo=2133931963", "서울시 광진구 자양동 217-17")</f>
        <v/>
      </c>
      <c r="I22" t="inlineStr">
        <is>
          <t>.</t>
        </is>
      </c>
      <c r="J22" t="inlineStr">
        <is>
          <t>010-4136-7725김성돌(여) KT 010-5304-7725김덕기(남)</t>
        </is>
      </c>
    </row>
    <row r="23">
      <c r="A23" s="1" t="n">
        <v>0</v>
      </c>
      <c r="B23" t="inlineStr">
        <is>
          <t>서울시 광진구 자양동 770-28</t>
        </is>
      </c>
      <c r="C23" t="inlineStr">
        <is>
          <t>21.12.18.</t>
        </is>
      </c>
      <c r="D23" t="inlineStr">
        <is>
          <t>월세</t>
        </is>
      </c>
      <c r="E23" t="inlineStr">
        <is>
          <t>500/35</t>
        </is>
      </c>
      <c r="F23" t="inlineStr">
        <is>
          <t>16/16m², 1/1층, 남동향</t>
        </is>
      </c>
      <c r="G23" t="inlineStr">
        <is>
          <t>우리부동산공인중개사사무소</t>
        </is>
      </c>
      <c r="H23">
        <f>HYPERLINK("https://new.land.naver.com/houses?ms=37.5344483,127.0831475,15&amp;a=VL:DDDGG:JWJT:SGJT:HOJT&amp;e=RETAIL&amp;articleNo=2133763781", "서울시 광진구 자양동 770-28")</f>
        <v/>
      </c>
      <c r="I23" t="inlineStr">
        <is>
          <t>103</t>
        </is>
      </c>
      <c r="J23" t="inlineStr">
        <is>
          <t>010-4265-6764</t>
        </is>
      </c>
    </row>
    <row r="24">
      <c r="A24" s="1" t="n">
        <v>0</v>
      </c>
      <c r="B24" t="inlineStr">
        <is>
          <t>서울시 광진구 자양동 680-8</t>
        </is>
      </c>
      <c r="C24" t="inlineStr">
        <is>
          <t>21.12.08.</t>
        </is>
      </c>
      <c r="D24" t="inlineStr">
        <is>
          <t>전세</t>
        </is>
      </c>
      <c r="E24" t="inlineStr">
        <is>
          <t>2억 5,000</t>
        </is>
      </c>
      <c r="F24" t="inlineStr">
        <is>
          <t>23/15m², 7/10층, 북서향</t>
        </is>
      </c>
      <c r="G24" t="inlineStr">
        <is>
          <t>조은공인중개사사무소</t>
        </is>
      </c>
      <c r="H24">
        <f>HYPERLINK("https://new.land.naver.com/houses?ms=37.5344483,127.0831475,15&amp;a=VL:DDDGG:JWJT:SGJT:HOJT&amp;e=RETAIL&amp;articleNo=2132616184", "서울시 광진구 자양동 680-8")</f>
        <v/>
      </c>
      <c r="I24" t="inlineStr">
        <is>
          <t>.</t>
        </is>
      </c>
      <c r="J24" t="inlineStr">
        <is>
          <t>010-3412-3945</t>
        </is>
      </c>
    </row>
    <row r="25">
      <c r="A25" s="1" t="n">
        <v>0</v>
      </c>
      <c r="B25" t="inlineStr">
        <is>
          <t>서울시 광진구 자양동 774-11</t>
        </is>
      </c>
      <c r="C25" t="inlineStr">
        <is>
          <t>21.12.06.</t>
        </is>
      </c>
      <c r="D25" t="inlineStr">
        <is>
          <t>매매</t>
        </is>
      </c>
      <c r="E25" t="inlineStr">
        <is>
          <t>4억 3,000</t>
        </is>
      </c>
      <c r="F25" t="inlineStr">
        <is>
          <t>63/56m², 고/3층, 남서향</t>
        </is>
      </c>
      <c r="G25" t="inlineStr">
        <is>
          <t>와우부동산공인중개사사무소</t>
        </is>
      </c>
      <c r="H25">
        <f>HYPERLINK("https://new.land.naver.com/houses?ms=37.5344483,127.0831475,15&amp;a=VL:DDDGG:JWJT:SGJT:HOJT&amp;e=RETAIL&amp;articleNo=2132245592", "서울시 광진구 자양동 774-11")</f>
        <v/>
      </c>
      <c r="I25" t="inlineStr">
        <is>
          <t>A동 B01</t>
        </is>
      </c>
      <c r="J25" t="inlineStr">
        <is>
          <t>011-239-8441(할아버지) 명의인은 다름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2022-01-04T19:21:57Z</dcterms:created>
  <dcterms:modified xmlns:dcterms="http://purl.org/dc/terms/" xmlns:xsi="http://www.w3.org/2001/XMLSchema-instance" xsi:type="dcterms:W3CDTF">2022-01-04T19:21:57Z</dcterms:modified>
</cp:coreProperties>
</file>