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8D131E45-226A-4839-9B65-0E602165F80E}"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s>
  <calcPr calcId="181029"/>
</workbook>
</file>

<file path=xl/calcChain.xml><?xml version="1.0" encoding="utf-8"?>
<calcChain xmlns="http://schemas.openxmlformats.org/spreadsheetml/2006/main">
  <c r="A6" i="1" l="1"/>
  <c r="A7" i="1"/>
  <c r="A8" i="1"/>
  <c r="A9" i="1"/>
  <c r="A10" i="1"/>
  <c r="A11" i="1"/>
  <c r="A12" i="1" s="1"/>
  <c r="A13" i="1" s="1"/>
  <c r="A14" i="1" s="1"/>
  <c r="A15" i="1" s="1"/>
  <c r="A16" i="1" s="1"/>
  <c r="A17" i="1" s="1"/>
  <c r="A18" i="1" s="1"/>
  <c r="A19" i="1" s="1"/>
  <c r="A20" i="1" s="1"/>
  <c r="A21" i="1" s="1"/>
  <c r="A22" i="1" s="1"/>
  <c r="A23" i="1" s="1"/>
  <c r="I3" i="1"/>
  <c r="I4" i="1"/>
  <c r="I5" i="1"/>
  <c r="I6" i="1"/>
  <c r="I7" i="1"/>
  <c r="C5" i="1"/>
  <c r="G5" i="1"/>
  <c r="C4" i="1"/>
  <c r="G4" i="1"/>
  <c r="A3" i="1"/>
  <c r="A4" i="1" s="1"/>
  <c r="A5" i="1" s="1"/>
  <c r="C3" i="1"/>
  <c r="G3" i="1"/>
  <c r="I2" i="1"/>
  <c r="I8" i="1"/>
  <c r="I9" i="1"/>
  <c r="I10" i="1"/>
  <c r="I11" i="1"/>
  <c r="I12" i="1"/>
  <c r="I13" i="1"/>
  <c r="I14" i="1"/>
  <c r="C2" i="1"/>
  <c r="G2" i="1"/>
  <c r="I15" i="1"/>
  <c r="C6" i="1"/>
  <c r="C7" i="1"/>
  <c r="C8" i="1"/>
  <c r="C9" i="1"/>
  <c r="C10" i="1"/>
  <c r="C11" i="1"/>
  <c r="C12" i="1"/>
  <c r="C13" i="1"/>
  <c r="C14" i="1"/>
  <c r="C15" i="1"/>
  <c r="C16" i="1"/>
  <c r="C17" i="1"/>
  <c r="C18" i="1"/>
  <c r="C19" i="1"/>
  <c r="C20" i="1"/>
  <c r="C21" i="1"/>
  <c r="C22" i="1"/>
  <c r="C23" i="1"/>
  <c r="I16" i="1"/>
  <c r="I17" i="1"/>
  <c r="I18" i="1"/>
  <c r="I19" i="1"/>
  <c r="I20" i="1"/>
  <c r="I21" i="1"/>
  <c r="I22" i="1"/>
  <c r="I23" i="1"/>
  <c r="G23" i="1"/>
  <c r="G22" i="1"/>
  <c r="G21" i="1"/>
  <c r="G19" i="1"/>
  <c r="G18" i="1"/>
  <c r="G16" i="1"/>
  <c r="G11" i="1"/>
  <c r="G10" i="1"/>
  <c r="G9" i="1"/>
  <c r="G8" i="1"/>
  <c r="G7" i="1"/>
  <c r="G6" i="1"/>
  <c r="F12" i="1" l="1"/>
  <c r="G12" i="1" s="1"/>
  <c r="F14" i="1" l="1"/>
  <c r="G14" i="1" s="1"/>
  <c r="F13" i="1" l="1"/>
  <c r="G13" i="1" s="1"/>
  <c r="F20" i="1" l="1"/>
  <c r="F15" i="1"/>
  <c r="G15" i="1" s="1"/>
  <c r="F17" i="1"/>
  <c r="G17" i="1" s="1"/>
  <c r="G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family val="3"/>
            <charset val="134"/>
          </rPr>
          <t>zhuang zhong:</t>
        </r>
        <r>
          <rPr>
            <sz val="9"/>
            <rFont val="宋体"/>
            <family val="3"/>
            <charset val="134"/>
          </rPr>
          <t xml:space="preserve">
0或空置为正常对话
1为玩家选项
-1为结束对话
</t>
        </r>
      </text>
    </comment>
    <comment ref="J1" authorId="0" shapeId="0" xr:uid="{00000000-0006-0000-0000-000002000000}">
      <text>
        <r>
          <rPr>
            <b/>
            <sz val="9"/>
            <rFont val="宋体"/>
            <family val="3"/>
            <charset val="134"/>
          </rPr>
          <t>zhuang zhong:</t>
        </r>
        <r>
          <rPr>
            <sz val="9"/>
            <rFont val="宋体"/>
            <family val="3"/>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<sst xmlns="http://schemas.openxmlformats.org/spreadsheetml/2006/main" count="39" uniqueCount="38">
  <si>
    <t>对话id</t>
  </si>
  <si>
    <t>发言者姓名</t>
  </si>
  <si>
    <t>类型</t>
  </si>
  <si>
    <t>跳转对话id</t>
  </si>
  <si>
    <t>函数预览</t>
  </si>
  <si>
    <t>24岁，事学生</t>
  </si>
  <si>
    <t>你是一个一个一个正在编程的学生啊啊啊啊</t>
  </si>
  <si>
    <t>吃完了有奖励，吃不完有惩罚</t>
  </si>
  <si>
    <t>吃完</t>
  </si>
  <si>
    <t>剩下</t>
  </si>
  <si>
    <t>不吃</t>
  </si>
  <si>
    <t>非常得新鲜，非常得美味</t>
  </si>
  <si>
    <t>1919810</t>
  </si>
  <si>
    <t>三回啊三回</t>
  </si>
  <si>
    <t>1919,810</t>
  </si>
  <si>
    <t>这这不能</t>
  </si>
  <si>
    <t>114,514</t>
  </si>
  <si>
    <t>114</t>
  </si>
  <si>
    <t>514</t>
  </si>
  <si>
    <t>你跑出来了</t>
  </si>
  <si>
    <t>但是，代价是什么呢？</t>
  </si>
  <si>
    <t>结束</t>
  </si>
  <si>
    <t>映射名称</t>
  </si>
  <si>
    <t>映射路径</t>
  </si>
  <si>
    <t>dialogues</t>
  </si>
  <si>
    <t>C:\UserDocuments\GamesDesign\UnityXmlRW\FMP\Assets\Resources\Xmls\Dialogues\testingDialogue.xml</t>
  </si>
  <si>
    <t>&lt;color=#FF0000&gt;压力马斯内&lt;/color&gt;</t>
    <phoneticPr fontId="4" type="noConversion"/>
  </si>
  <si>
    <r>
      <t>&lt;u&gt;&lt;link="0"&gt;</t>
    </r>
    <r>
      <rPr>
        <sz val="11"/>
        <color theme="1"/>
        <rFont val="等线"/>
        <family val="3"/>
        <charset val="134"/>
        <scheme val="minor"/>
      </rPr>
      <t>野兽先辈</t>
    </r>
    <r>
      <rPr>
        <sz val="11"/>
        <color theme="1"/>
        <rFont val="等线"/>
        <family val="3"/>
        <charset val="134"/>
        <scheme val="minor"/>
      </rPr>
      <t>&lt;/link&gt;&lt;/u&gt;</t>
    </r>
    <r>
      <rPr>
        <sz val="11"/>
        <color theme="1"/>
        <rFont val="等线"/>
        <family val="3"/>
        <charset val="134"/>
        <scheme val="minor"/>
      </rPr>
      <t>的</t>
    </r>
    <r>
      <rPr>
        <sz val="11"/>
        <color theme="1"/>
        <rFont val="等线"/>
        <family val="3"/>
        <charset val="134"/>
        <scheme val="minor"/>
      </rPr>
      <t>&lt;u&gt;&lt;link="1"&gt;</t>
    </r>
    <r>
      <rPr>
        <sz val="11"/>
        <color theme="1"/>
        <rFont val="等线"/>
        <family val="3"/>
        <charset val="134"/>
        <scheme val="minor"/>
      </rPr>
      <t>会员制餐厅</t>
    </r>
    <r>
      <rPr>
        <sz val="11"/>
        <color theme="1"/>
        <rFont val="等线"/>
        <family val="3"/>
        <charset val="134"/>
        <scheme val="minor"/>
      </rPr>
      <t>&lt;/link&gt;&lt;/u&gt;</t>
    </r>
    <r>
      <rPr>
        <sz val="11"/>
        <color theme="1"/>
        <rFont val="等线"/>
        <family val="3"/>
        <charset val="134"/>
        <scheme val="minor"/>
      </rPr>
      <t>，就是你的所在之处了</t>
    </r>
    <phoneticPr fontId="4" type="noConversion"/>
  </si>
  <si>
    <t>&lt;color=#FF0000&gt;哼，哼，哼啊啊啊啊啊啊啊啊啊啊啊啊啊啊啊啊啊啊啊啊啊啊啊啊啊啊啊啊啊啊啊啊啊啊啊&lt;/color&gt;</t>
  </si>
  <si>
    <t>发言人id</t>
    <phoneticPr fontId="4" type="noConversion"/>
  </si>
  <si>
    <t>对话内容</t>
    <phoneticPr fontId="4" type="noConversion"/>
  </si>
  <si>
    <t>跳转预览</t>
    <phoneticPr fontId="4" type="noConversion"/>
  </si>
  <si>
    <t>function</t>
    <phoneticPr fontId="4" type="noConversion"/>
  </si>
  <si>
    <t>参数</t>
    <phoneticPr fontId="4" type="noConversion"/>
  </si>
  <si>
    <t>{0}</t>
    <phoneticPr fontId="4" type="noConversion"/>
  </si>
  <si>
    <t>{0}，但是{1}</t>
    <phoneticPr fontId="4" type="noConversion"/>
  </si>
  <si>
    <t>0,114</t>
    <phoneticPr fontId="4" type="noConversion"/>
  </si>
  <si>
    <t>1,514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</si>
</sst>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8" x14ac:knownFonts="1">
    <font>
      <sz val="11"/>
      <color theme="1"/>
      <name val="等线"/>
      <charset val="134"/>
      <scheme val="minor"/>
    </font>
    <font>
      <sz val="11"/>
      <color theme="1"/>
      <name val="等线"/>
      <family val="3"/>
      <charset val="134"/>
      <scheme val="minor"/>
    </font>
    <font>
      <b/>
      <sz val="9"/>
      <name val="宋体"/>
      <family val="3"/>
      <charset val="134"/>
    </font>
    <font>
      <sz val="9"/>
      <name val="宋体"/>
      <family val="3"/>
      <charset val="134"/>
    </font>
    <font>
      <sz val="9"/>
      <name val="等线"/>
      <family val="3"/>
      <charset val="134"/>
      <scheme val="minor"/>
    </font>
    <font>
      <sz val="11"/>
      <color theme="1"/>
      <name val="等线"/>
      <family val="3"/>
      <charset val="134"/>
      <scheme val="minor"/>
    </font>
    <font>
      <sz val="11"/>
      <color rgb="FF9C5700"/>
      <name val="等线"/>
      <family val="2"/>
      <charset val="134"/>
      <scheme val="minor"/>
    </font>
    <font>
      <sz val="11"/>
      <color rgb="FF3F3F76"/>
      <name val="等线"/>
      <family val="2"/>
      <charset val="134"/>
      <scheme val="minor"/>
    </font>
  </fonts>
  <fills count="4">
    <fill>
      <patternFill patternType="none"/>
    </fill>
    <fill>
      <patternFill patternType="gray125"/>
    </fill>
    <fill>
      <patternFill patternType="solid">
        <fgColor rgb="FFFFFFCC"/>
        <bgColor indexed="64"/>
      </patternFill>
    </fill>
    <fill>
      <patternFill patternType="solid">
        <fgColor rgb="FFFFCC99"/>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s>
  <cellStyleXfs count="3">
    <xf numFmtId="0" fontId="0" fillId="0" borderId="0"/>
    <xf numFmtId="0" fontId="1" fillId="2" borderId="1" applyNumberFormat="0" applyFont="0" applyAlignment="0" applyProtection="0">
      <alignment vertical="center"/>
    </xf>
    <xf numFmtId="0" fontId="7" fillId="3" borderId="2" applyNumberFormat="0" applyAlignment="0" applyProtection="0">
      <alignment vertical="center"/>
    </xf>
  </cellStyleXfs>
  <cellXfs count="13">
    <xf numFmtId="0" fontId="0" fillId="0" borderId="0" xfId="0"/>
    <xf numFmtId="49" fontId="0" fillId="0" borderId="0" xfId="0" applyNumberFormat="1"/>
    <xf numFmtId="49" fontId="5" fillId="0" borderId="0" xfId="0" applyNumberFormat="1" applyFont="1"/>
    <xf numFmtId="0" fontId="6" fillId="2" borderId="1" xfId="1" applyFont="1" applyAlignment="1"/>
    <xf numFmtId="176" fontId="0" fillId="0" borderId="0" xfId="0" applyNumberFormat="1"/>
    <xf numFmtId="176" fontId="7" fillId="3" borderId="2" xfId="2" applyNumberFormat="1" applyAlignment="1"/>
    <xf numFmtId="176" fontId="5" fillId="0" borderId="0" xfId="0" applyNumberFormat="1" applyFont="1"/>
    <xf numFmtId="0" fontId="7" fillId="3" borderId="2" xfId="2" applyAlignment="1"/>
    <xf numFmtId="0" fontId="6" fillId="2" borderId="1" xfId="1" applyNumberFormat="1" applyFont="1" applyAlignment="1"/>
    <xf numFmtId="0" fontId="7" fillId="3" borderId="2" xfId="2" applyNumberFormat="1" applyAlignment="1"/>
    <xf numFmtId="0" fontId="1" fillId="0" borderId="0" xfId="0" applyFont="1"/>
    <xf numFmtId="0" fontId="0" fillId="0" borderId="0" xfId="0" applyNumberFormat="1"/>
    <xf numFmtId="3" fontId="7" fillId="3" borderId="3" xfId="2" quotePrefix="1" applyNumberFormat="1" applyBorder="1" applyAlignment="1"/>
  </cellXfs>
  <cellStyles count="3">
    <cellStyle name="常规" xfId="0" builtinId="0"/>
    <cellStyle name="输入" xfId="2" builtinId="20"/>
    <cellStyle name="注释" xfId="1" builtinId="10"/>
  </cellStyles>
  <dxfs count="10">
    <dxf>
      <numFmt numFmtId="3" formatCode="#,##0"/>
      <alignment horizontal="general" vertical="bottom" textRotation="0" wrapText="0" indent="0" justifyLastLine="0" shrinkToFit="0" readingOrder="0"/>
      <border diagonalUp="0" diagonalDown="0">
        <left style="thin">
          <color rgb="FF7F7F7F"/>
        </left>
        <right/>
        <top style="thin">
          <color rgb="FF7F7F7F"/>
        </top>
        <bottom style="thin">
          <color rgb="FF7F7F7F"/>
        </bottom>
        <vertical/>
        <horizontal/>
      </border>
    </dxf>
    <dxf>
      <font>
        <color rgb="FF9C5700"/>
        <family val="2"/>
      </font>
      <numFmt numFmtId="0" formatCode="General"/>
      <alignment horizontal="general" vertical="bottom" textRotation="0" wrapText="0" indent="0" justifyLastLine="0" shrinkToFit="0" readingOrder="0"/>
      <border outline="0">
        <right style="thin">
          <color rgb="FF7F7F7F"/>
        </right>
      </border>
    </dxf>
    <dxf>
      <numFmt numFmtId="0" formatCode="General"/>
      <alignment horizontal="general" vertical="bottom" textRotation="0" wrapText="0" indent="0" justifyLastLine="0" shrinkToFit="0" readingOrder="0"/>
    </dxf>
    <dxf>
      <font>
        <color rgb="FF9C5700"/>
        <family val="2"/>
      </font>
      <numFmt numFmtId="0" formatCode="General"/>
      <alignment horizontal="general" vertical="bottom" textRotation="0" wrapText="0" indent="0" justifyLastLine="0" shrinkToFit="0" readingOrder="0"/>
    </dxf>
    <dxf>
      <numFmt numFmtId="176" formatCode="0_);[Red]\(0\)"/>
    </dxf>
    <dxf>
      <numFmt numFmtId="0" formatCode="General"/>
    </dxf>
    <dxf>
      <font>
        <color rgb="FF9C5700"/>
        <family val="2"/>
      </font>
      <numFmt numFmtId="0" formatCode="General"/>
      <alignment horizontal="general" vertical="bottom" textRotation="0" wrapText="0" indent="0" justifyLastLine="0" shrinkToFit="0" readingOrder="0"/>
    </dxf>
    <dxf>
      <numFmt numFmtId="176" formatCode="0_);[Red]\(0\)"/>
      <alignment horizontal="general" vertical="bottom" textRotation="0" wrapText="0" indent="0" justifyLastLine="0" shrinkToFit="0" readingOrder="0"/>
    </dxf>
    <dxf>
      <numFmt numFmtId="176" formatCode="0_);[Red]\(0\)"/>
    </dxf>
    <dxf>
      <border outline="0">
        <right style="thin">
          <color rgb="FF7F7F7F"/>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23545;&#29031;&#34920;\&#32508;&#21512;&#23545;&#29031;&#34920;.xlsx" TargetMode="External"/><Relationship Id="rId1" Type="http://schemas.openxmlformats.org/officeDocument/2006/relationships/externalLinkPath" Target="&#23545;&#29031;&#34920;/&#32508;&#21512;&#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annotations"/>
      <sheetName val="function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refreshError="1"/>
      <sheetData sheetId="2">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row r="6">
          <cell r="A6">
            <v>4</v>
          </cell>
          <cell r="B6" t="str">
            <v>Ii</v>
          </cell>
        </row>
        <row r="7">
          <cell r="A7">
            <v>5</v>
          </cell>
          <cell r="B7" t="str">
            <v>Interpolate</v>
          </cell>
        </row>
      </sheetData>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23" tableType="xml" totalsRowShown="0" tableBorderDxfId="9" connectionId="1">
  <autoFilter ref="A1:J23" xr:uid="{00000000-0009-0000-0100-000007000000}"/>
  <tableColumns count="10">
    <tableColumn id="4" xr3:uid="{00000000-0010-0000-0000-000004000000}" uniqueName="id" name="对话id" dataDxfId="8">
      <calculatedColumnFormula>A1+1</calculatedColumnFormula>
      <xmlColumnPr mapId="8" xpath="/dialogues/line/@id" xmlDataType="string"/>
    </tableColumn>
    <tableColumn id="1" xr3:uid="{00000000-0010-0000-0000-000001000000}" uniqueName="speakerId" name="发言人id" dataDxfId="7" dataCellStyle="输入">
      <xmlColumnPr mapId="8" xpath="/dialogues/line/@speakerId" xmlDataType="string"/>
    </tableColumn>
    <tableColumn id="2" xr3:uid="{00000000-0010-0000-0000-000002000000}" uniqueName="3" name="发言者姓名" dataDxfId="6" dataCellStyle="注释">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dataDxfId="5">
      <xmlColumnPr mapId="8" xpath="/dialogues/line/@type" xmlDataType="string"/>
    </tableColumn>
    <tableColumn id="6" xr3:uid="{00000000-0010-0000-0000-000006000000}" uniqueName="jumpTo" name="跳转对话id" dataDxfId="4">
      <xmlColumnPr mapId="8" xpath="/dialogues/line/@jumpTo" xmlDataType="string"/>
    </tableColumn>
    <tableColumn id="7" xr3:uid="{00000000-0010-0000-0000-000007000000}" uniqueName="7" name="跳转预览" dataDxfId="3" dataCellStyle="注释">
      <calculatedColumnFormula>IF(NOT(ISBLANK(F2)),VLOOKUP(F2,dialogue[[对话id]:[对话内容]],4,FALSE)," ")</calculatedColumnFormula>
    </tableColumn>
    <tableColumn id="8" xr3:uid="{00000000-0010-0000-0000-000008000000}" uniqueName="function" name="function" dataDxfId="2" dataCellStyle="输入">
      <xmlColumnPr mapId="8" xpath="/dialogues/line/@function" xmlDataType="string"/>
    </tableColumn>
    <tableColumn id="9" xr3:uid="{00000000-0010-0000-0000-000009000000}" uniqueName="9" name="函数预览" dataDxfId="1" dataCellStyle="注释"/>
    <tableColumn id="10" xr3:uid="{00000000-0010-0000-0000-00000A000000}" uniqueName="params" name="参数" dataDxfId="0" dataCellStyle="输入">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4"/>
  <sheetViews>
    <sheetView tabSelected="1" zoomScaleNormal="100" workbookViewId="0">
      <pane ySplit="1" topLeftCell="A2" activePane="bottomLeft" state="frozen"/>
      <selection pane="bottomLeft" activeCell="A5" sqref="A5:A23"/>
    </sheetView>
  </sheetViews>
  <sheetFormatPr defaultColWidth="9" defaultRowHeight="14" x14ac:dyDescent="0.3"/>
  <cols>
    <col min="1" max="1" width="8.5" customWidth="1"/>
    <col min="2" max="2" width="9.6640625" style="5" customWidth="1"/>
    <col min="3" max="3" width="12.5" style="8" customWidth="1"/>
    <col min="4" max="4" width="99.9140625" customWidth="1"/>
    <col min="5" max="5" width="6.9140625" customWidth="1"/>
    <col min="6" max="6" width="11.6640625" customWidth="1"/>
    <col min="7" max="7" width="20.5" style="8" customWidth="1"/>
    <col min="8" max="8" width="10.1640625" style="7" customWidth="1"/>
    <col min="9" max="9" width="11.33203125" style="3" customWidth="1"/>
    <col min="10" max="10" width="8.1640625" style="12" customWidth="1"/>
    <col min="11" max="11" width="7.9140625" customWidth="1"/>
  </cols>
  <sheetData>
    <row r="1" spans="1:10" x14ac:dyDescent="0.3">
      <c r="A1" s="4" t="s">
        <v>0</v>
      </c>
      <c r="B1" s="5" t="s">
        <v>29</v>
      </c>
      <c r="C1" s="8" t="s">
        <v>1</v>
      </c>
      <c r="D1" t="s">
        <v>30</v>
      </c>
      <c r="E1" t="s">
        <v>2</v>
      </c>
      <c r="F1" s="4" t="s">
        <v>3</v>
      </c>
      <c r="G1" s="8" t="s">
        <v>31</v>
      </c>
      <c r="H1" s="7" t="s">
        <v>32</v>
      </c>
      <c r="I1" s="3" t="s">
        <v>4</v>
      </c>
      <c r="J1" s="12" t="s">
        <v>33</v>
      </c>
    </row>
    <row r="2" spans="1:10" x14ac:dyDescent="0.3">
      <c r="A2" s="4">
        <v>0</v>
      </c>
      <c r="B2" s="5">
        <v>4</v>
      </c>
      <c r="C2" s="8" t="str">
        <f>VLOOKUP(dialogue[[#This Row],[发言人id]],[1]characters!$A:$B,2,FALSE)</f>
        <v>旁白</v>
      </c>
      <c r="D2" s="10" t="s">
        <v>34</v>
      </c>
      <c r="F2" s="4"/>
      <c r="G2" s="8" t="str">
        <f>IF(NOT(ISBLANK(F2)),VLOOKUP(F2,dialogue[[对话id]:[对话内容]],4,FALSE)," ")</f>
        <v xml:space="preserve"> </v>
      </c>
      <c r="H2" s="9">
        <v>4</v>
      </c>
      <c r="I2" s="3" t="str">
        <f>IF(NOT(ISBLANK(dialogue[[#This Row],[function]])),VLOOKUP(dialogue[[#This Row],[function]],[1]functions!$A:$B,2,FALSE)," ")</f>
        <v>Ii</v>
      </c>
      <c r="J2" s="12">
        <v>0</v>
      </c>
    </row>
    <row r="3" spans="1:10" x14ac:dyDescent="0.3">
      <c r="A3" s="4">
        <f>A2+1</f>
        <v>1</v>
      </c>
      <c r="C3" s="8" t="e">
        <f>VLOOKUP(dialogue[[#This Row],[发言人id]],[1]characters!$A:$B,2,FALSE)</f>
        <v>#N/A</v>
      </c>
      <c r="D3" s="10"/>
      <c r="E3" s="11">
        <v>3</v>
      </c>
      <c r="F3" s="4"/>
      <c r="G3" s="8" t="str">
        <f>IF(NOT(ISBLANK(F3)),VLOOKUP(F3,dialogue[[对话id]:[对话内容]],4,FALSE)," ")</f>
        <v xml:space="preserve"> </v>
      </c>
      <c r="H3" s="9">
        <v>5</v>
      </c>
      <c r="I3" s="3" t="str">
        <f>IF(NOT(ISBLANK(dialogue[[#This Row],[function]])),VLOOKUP(dialogue[[#This Row],[function]],[1]functions!$A:$B,2,FALSE)," ")</f>
        <v>Interpolate</v>
      </c>
      <c r="J3" s="12" t="s">
        <v>36</v>
      </c>
    </row>
    <row r="4" spans="1:10" x14ac:dyDescent="0.3">
      <c r="A4" s="4">
        <f>A3+1</f>
        <v>2</v>
      </c>
      <c r="C4" s="8" t="e">
        <f>VLOOKUP(dialogue[[#This Row],[发言人id]],[1]characters!$A:$B,2,FALSE)</f>
        <v>#N/A</v>
      </c>
      <c r="D4" s="10"/>
      <c r="E4" s="11">
        <v>3</v>
      </c>
      <c r="F4" s="4"/>
      <c r="G4" s="8" t="str">
        <f>IF(NOT(ISBLANK(F4)),VLOOKUP(F4,dialogue[[对话id]:[对话内容]],4,FALSE)," ")</f>
        <v xml:space="preserve"> </v>
      </c>
      <c r="H4" s="9">
        <v>5</v>
      </c>
      <c r="I4" s="3" t="str">
        <f>IF(NOT(ISBLANK(dialogue[[#This Row],[function]])),VLOOKUP(dialogue[[#This Row],[function]],[1]functions!$A:$B,2,FALSE)," ")</f>
        <v>Interpolate</v>
      </c>
      <c r="J4" s="12" t="s">
        <v>37</v>
      </c>
    </row>
    <row r="5" spans="1:10" x14ac:dyDescent="0.3">
      <c r="A5" s="4">
        <f>A4+1</f>
        <v>3</v>
      </c>
      <c r="B5" s="5">
        <v>4</v>
      </c>
      <c r="C5" s="8" t="str">
        <f>VLOOKUP(dialogue[[#This Row],[发言人id]],[1]characters!$A:$B,2,FALSE)</f>
        <v>旁白</v>
      </c>
      <c r="D5" s="10" t="s">
        <v>35</v>
      </c>
      <c r="E5" s="11"/>
      <c r="F5" s="4"/>
      <c r="G5" s="8" t="str">
        <f>IF(NOT(ISBLANK(F5)),VLOOKUP(F5,dialogue[[对话id]:[对话内容]],4,FALSE)," ")</f>
        <v xml:space="preserve"> </v>
      </c>
      <c r="H5" s="9"/>
      <c r="I5" s="3" t="str">
        <f>IF(NOT(ISBLANK(dialogue[[#This Row],[function]])),VLOOKUP(dialogue[[#This Row],[function]],[1]functions!$A:$B,2,FALSE)," ")</f>
        <v xml:space="preserve"> </v>
      </c>
    </row>
    <row r="6" spans="1:10" x14ac:dyDescent="0.3">
      <c r="A6" s="4">
        <f t="shared" ref="A6:A23" si="0">A5+1</f>
        <v>4</v>
      </c>
      <c r="B6" s="5">
        <v>4</v>
      </c>
      <c r="C6" s="8" t="str">
        <f>VLOOKUP(dialogue[[#This Row],[发言人id]],[1]characters!$A:$B,2,FALSE)</f>
        <v>旁白</v>
      </c>
      <c r="D6" t="s">
        <v>27</v>
      </c>
      <c r="E6" s="2"/>
      <c r="F6" s="6"/>
      <c r="G6" s="8" t="str">
        <f>IF(NOT(ISBLANK(F6)),VLOOKUP(F6,dialogue[[对话id]:[对话内容]],4,FALSE)," ")</f>
        <v xml:space="preserve"> </v>
      </c>
      <c r="I6" s="3" t="str">
        <f>IF(NOT(ISBLANK(dialogue[[#This Row],[function]])),VLOOKUP(dialogue[[#This Row],[function]],[1]functions!$A:$B,2,FALSE)," ")</f>
        <v xml:space="preserve"> </v>
      </c>
    </row>
    <row r="7" spans="1:10" x14ac:dyDescent="0.3">
      <c r="A7" s="4">
        <f t="shared" si="0"/>
        <v>5</v>
      </c>
      <c r="B7" s="5">
        <v>1</v>
      </c>
      <c r="C7" s="8" t="str">
        <f>VLOOKUP(dialogue[[#This Row],[发言人id]],[1]characters!$A:$B,2,FALSE)</f>
        <v>田所浩二</v>
      </c>
      <c r="D7" t="s">
        <v>26</v>
      </c>
      <c r="E7" s="2"/>
      <c r="F7" s="6"/>
      <c r="G7" s="8" t="str">
        <f>IF(NOT(ISBLANK(F7)),VLOOKUP(F7,dialogue[[对话id]:[对话内容]],4,FALSE)," ")</f>
        <v xml:space="preserve"> </v>
      </c>
      <c r="I7" s="3" t="str">
        <f>IF(NOT(ISBLANK(dialogue[[#This Row],[function]])),VLOOKUP(dialogue[[#This Row],[function]],[1]functions!$A:$B,2,FALSE)," ")</f>
        <v xml:space="preserve"> </v>
      </c>
    </row>
    <row r="8" spans="1:10" x14ac:dyDescent="0.3">
      <c r="A8" s="4">
        <f t="shared" si="0"/>
        <v>6</v>
      </c>
      <c r="B8" s="5">
        <v>1</v>
      </c>
      <c r="C8" s="8" t="str">
        <f>VLOOKUP(dialogue[[#This Row],[发言人id]],[1]characters!$A:$B,2,FALSE)</f>
        <v>田所浩二</v>
      </c>
      <c r="D8" t="s">
        <v>5</v>
      </c>
      <c r="E8" s="2"/>
      <c r="F8" s="4"/>
      <c r="G8" s="8" t="str">
        <f>IF(NOT(ISBLANK(F8)),VLOOKUP(F8,dialogue[[对话id]:[对话内容]],4,FALSE)," ")</f>
        <v xml:space="preserve"> </v>
      </c>
      <c r="I8" s="3" t="str">
        <f>IF(NOT(ISBLANK(dialogue[[#This Row],[function]])),VLOOKUP(dialogue[[#This Row],[function]],[1]functions!$A:$B,2,FALSE)," ")</f>
        <v xml:space="preserve"> </v>
      </c>
    </row>
    <row r="9" spans="1:10" x14ac:dyDescent="0.3">
      <c r="A9" s="4">
        <f t="shared" si="0"/>
        <v>7</v>
      </c>
      <c r="B9" s="5">
        <v>2</v>
      </c>
      <c r="C9" s="8" t="str">
        <f>VLOOKUP(dialogue[[#This Row],[发言人id]],[1]characters!$A:$B,2,FALSE)</f>
        <v>记者</v>
      </c>
      <c r="D9" t="s">
        <v>6</v>
      </c>
      <c r="E9" s="1"/>
      <c r="F9" s="4"/>
      <c r="G9" s="8" t="str">
        <f>IF(NOT(ISBLANK(F9)),VLOOKUP(F9,dialogue[[对话id]:[对话内容]],4,FALSE)," ")</f>
        <v xml:space="preserve"> </v>
      </c>
      <c r="I9" s="3" t="str">
        <f>IF(NOT(ISBLANK(dialogue[[#This Row],[function]])),VLOOKUP(dialogue[[#This Row],[function]],[1]functions!$A:$B,2,FALSE)," ")</f>
        <v xml:space="preserve"> </v>
      </c>
    </row>
    <row r="10" spans="1:10" x14ac:dyDescent="0.3">
      <c r="A10" s="4">
        <f t="shared" si="0"/>
        <v>8</v>
      </c>
      <c r="B10" s="5">
        <v>1</v>
      </c>
      <c r="C10" s="8" t="str">
        <f>VLOOKUP(dialogue[[#This Row],[发言人id]],[1]characters!$A:$B,2,FALSE)</f>
        <v>田所浩二</v>
      </c>
      <c r="D10" t="s">
        <v>28</v>
      </c>
      <c r="E10" s="1"/>
      <c r="F10" s="4"/>
      <c r="G10" s="8" t="str">
        <f>IF(NOT(ISBLANK(F10)),VLOOKUP(F10,dialogue[[对话id]:[对话内容]],4,FALSE)," ")</f>
        <v xml:space="preserve"> </v>
      </c>
      <c r="I10" s="3" t="str">
        <f>IF(NOT(ISBLANK(dialogue[[#This Row],[function]])),VLOOKUP(dialogue[[#This Row],[function]],[1]functions!$A:$B,2,FALSE)," ")</f>
        <v xml:space="preserve"> </v>
      </c>
    </row>
    <row r="11" spans="1:10" x14ac:dyDescent="0.3">
      <c r="A11" s="4">
        <f t="shared" si="0"/>
        <v>9</v>
      </c>
      <c r="B11" s="5">
        <v>2</v>
      </c>
      <c r="C11" s="8" t="str">
        <f>VLOOKUP(dialogue[[#This Row],[发言人id]],[1]characters!$A:$B,2,FALSE)</f>
        <v>记者</v>
      </c>
      <c r="D11" t="s">
        <v>7</v>
      </c>
      <c r="E11" s="1"/>
      <c r="F11" s="4"/>
      <c r="G11" s="8" t="str">
        <f>IF(NOT(ISBLANK(F11)),VLOOKUP(F11,dialogue[[对话id]:[对话内容]],4,FALSE)," ")</f>
        <v xml:space="preserve"> </v>
      </c>
      <c r="I11" s="3" t="str">
        <f>IF(NOT(ISBLANK(dialogue[[#This Row],[function]])),VLOOKUP(dialogue[[#This Row],[function]],[1]functions!$A:$B,2,FALSE)," ")</f>
        <v xml:space="preserve"> </v>
      </c>
    </row>
    <row r="12" spans="1:10" x14ac:dyDescent="0.3">
      <c r="A12" s="4">
        <f t="shared" si="0"/>
        <v>10</v>
      </c>
      <c r="C12" s="8" t="e">
        <f>VLOOKUP(dialogue[[#This Row],[发言人id]],[1]characters!$A:$B,2,FALSE)</f>
        <v>#N/A</v>
      </c>
      <c r="D12" t="s">
        <v>8</v>
      </c>
      <c r="E12" s="1">
        <v>1</v>
      </c>
      <c r="F12" s="4">
        <f>A15</f>
        <v>13</v>
      </c>
      <c r="G12" s="8" t="str">
        <f>IF(NOT(ISBLANK(F12)),VLOOKUP(F12,dialogue[[对话id]:[对话内容]],4,FALSE)," ")</f>
        <v>非常得新鲜，非常得美味</v>
      </c>
      <c r="I12" s="3" t="str">
        <f>IF(NOT(ISBLANK(dialogue[[#This Row],[function]])),VLOOKUP(dialogue[[#This Row],[function]],[1]functions!$A:$B,2,FALSE)," ")</f>
        <v xml:space="preserve"> </v>
      </c>
    </row>
    <row r="13" spans="1:10" x14ac:dyDescent="0.3">
      <c r="A13" s="4">
        <f t="shared" si="0"/>
        <v>11</v>
      </c>
      <c r="C13" s="8" t="e">
        <f>VLOOKUP(dialogue[[#This Row],[发言人id]],[1]characters!$A:$B,2,FALSE)</f>
        <v>#N/A</v>
      </c>
      <c r="D13" t="s">
        <v>9</v>
      </c>
      <c r="E13" s="1">
        <v>1</v>
      </c>
      <c r="F13" s="4">
        <f>A18</f>
        <v>16</v>
      </c>
      <c r="G13" s="8" t="str">
        <f>IF(NOT(ISBLANK(F13)),VLOOKUP(F13,dialogue[[对话id]:[对话内容]],4,FALSE)," ")</f>
        <v>这这不能</v>
      </c>
      <c r="I13" s="3" t="str">
        <f>IF(NOT(ISBLANK(dialogue[[#This Row],[function]])),VLOOKUP(dialogue[[#This Row],[function]],[1]functions!$A:$B,2,FALSE)," ")</f>
        <v xml:space="preserve"> </v>
      </c>
    </row>
    <row r="14" spans="1:10" x14ac:dyDescent="0.3">
      <c r="A14" s="4">
        <f t="shared" si="0"/>
        <v>12</v>
      </c>
      <c r="C14" s="8" t="e">
        <f>VLOOKUP(dialogue[[#This Row],[发言人id]],[1]characters!$A:$B,2,FALSE)</f>
        <v>#N/A</v>
      </c>
      <c r="D14" t="s">
        <v>10</v>
      </c>
      <c r="E14" s="1">
        <v>1</v>
      </c>
      <c r="F14" s="4">
        <f>A16</f>
        <v>14</v>
      </c>
      <c r="G14" s="8" t="str">
        <f>IF(NOT(ISBLANK(F14)),VLOOKUP(F14,dialogue[[对话id]:[对话内容]],4,FALSE)," ")</f>
        <v>三回啊三回</v>
      </c>
      <c r="I14" s="3" t="str">
        <f>IF(NOT(ISBLANK(dialogue[[#This Row],[function]])),VLOOKUP(dialogue[[#This Row],[function]],[1]functions!$A:$B,2,FALSE)," ")</f>
        <v xml:space="preserve"> </v>
      </c>
    </row>
    <row r="15" spans="1:10" x14ac:dyDescent="0.3">
      <c r="A15" s="4">
        <f t="shared" si="0"/>
        <v>13</v>
      </c>
      <c r="B15" s="5">
        <v>3</v>
      </c>
      <c r="C15" s="8" t="str">
        <f>VLOOKUP(dialogue[[#This Row],[发言人id]],[1]characters!$A:$B,2,FALSE)</f>
        <v>你</v>
      </c>
      <c r="D15" t="s">
        <v>11</v>
      </c>
      <c r="E15" s="1"/>
      <c r="F15" s="4">
        <f>A23</f>
        <v>21</v>
      </c>
      <c r="G15" s="8" t="str">
        <f>IF(NOT(ISBLANK(F15)),VLOOKUP(F15,dialogue[[对话id]:[对话内容]],4,FALSE)," ")</f>
        <v>结束</v>
      </c>
      <c r="H15" s="7">
        <v>1</v>
      </c>
      <c r="I15" s="3" t="str">
        <f>IF(NOT(ISBLANK(dialogue[[#This Row],[function]])),VLOOKUP(dialogue[[#This Row],[function]],[1]functions!$A:$B,2,FALSE)," ")</f>
        <v>Escape</v>
      </c>
      <c r="J15" s="12" t="s">
        <v>12</v>
      </c>
    </row>
    <row r="16" spans="1:10" x14ac:dyDescent="0.3">
      <c r="A16" s="4">
        <f t="shared" si="0"/>
        <v>14</v>
      </c>
      <c r="B16" s="5">
        <v>1</v>
      </c>
      <c r="C16" s="8" t="str">
        <f>VLOOKUP(dialogue[[#This Row],[发言人id]],[1]characters!$A:$B,2,FALSE)</f>
        <v>田所浩二</v>
      </c>
      <c r="D16" t="s">
        <v>13</v>
      </c>
      <c r="E16" s="1"/>
      <c r="F16" s="4"/>
      <c r="G16" s="8" t="str">
        <f>IF(NOT(ISBLANK(F16)),VLOOKUP(F16,dialogue[[对话id]:[对话内容]],4,FALSE)," ")</f>
        <v xml:space="preserve"> </v>
      </c>
      <c r="H16" s="7">
        <v>0</v>
      </c>
      <c r="I16" s="3" t="str">
        <f>IF(NOT(ISBLANK(dialogue[[#This Row],[function]])),VLOOKUP(dialogue[[#This Row],[function]],[1]functions!$A:$B,2,FALSE)," ")</f>
        <v>Jue</v>
      </c>
      <c r="J16" s="12" t="s">
        <v>14</v>
      </c>
    </row>
    <row r="17" spans="1:10" x14ac:dyDescent="0.3">
      <c r="A17" s="4">
        <f t="shared" si="0"/>
        <v>15</v>
      </c>
      <c r="B17" s="5">
        <v>3</v>
      </c>
      <c r="C17" s="8" t="str">
        <f>VLOOKUP(dialogue[[#This Row],[发言人id]],[1]characters!$A:$B,2,FALSE)</f>
        <v>你</v>
      </c>
      <c r="D17" t="s">
        <v>15</v>
      </c>
      <c r="E17" s="1"/>
      <c r="F17" s="4">
        <f>A23</f>
        <v>21</v>
      </c>
      <c r="G17" s="8" t="str">
        <f>IF(NOT(ISBLANK(F17)),VLOOKUP(F17,dialogue[[对话id]:[对话内容]],4,FALSE)," ")</f>
        <v>结束</v>
      </c>
      <c r="I17" s="3" t="str">
        <f>IF(NOT(ISBLANK(dialogue[[#This Row],[function]])),VLOOKUP(dialogue[[#This Row],[function]],[1]functions!$A:$B,2,FALSE)," ")</f>
        <v xml:space="preserve"> </v>
      </c>
    </row>
    <row r="18" spans="1:10" x14ac:dyDescent="0.3">
      <c r="A18" s="4">
        <f t="shared" si="0"/>
        <v>16</v>
      </c>
      <c r="B18" s="5">
        <v>3</v>
      </c>
      <c r="C18" s="8" t="str">
        <f>VLOOKUP(dialogue[[#This Row],[发言人id]],[1]characters!$A:$B,2,FALSE)</f>
        <v>你</v>
      </c>
      <c r="D18" t="s">
        <v>15</v>
      </c>
      <c r="E18" s="1"/>
      <c r="F18" s="4"/>
      <c r="G18" s="8" t="str">
        <f>IF(NOT(ISBLANK(F18)),VLOOKUP(F18,dialogue[[对话id]:[对话内容]],4,FALSE)," ")</f>
        <v xml:space="preserve"> </v>
      </c>
      <c r="H18" s="7">
        <v>0</v>
      </c>
      <c r="I18" s="3" t="str">
        <f>IF(NOT(ISBLANK(dialogue[[#This Row],[function]])),VLOOKUP(dialogue[[#This Row],[function]],[1]functions!$A:$B,2,FALSE)," ")</f>
        <v>Jue</v>
      </c>
      <c r="J18" s="12" t="s">
        <v>16</v>
      </c>
    </row>
    <row r="19" spans="1:10" x14ac:dyDescent="0.3">
      <c r="A19" s="4">
        <f t="shared" si="0"/>
        <v>17</v>
      </c>
      <c r="C19" s="8" t="e">
        <f>VLOOKUP(dialogue[[#This Row],[发言人id]],[1]characters!$A:$B,2,FALSE)</f>
        <v>#N/A</v>
      </c>
      <c r="E19" s="1">
        <v>3</v>
      </c>
      <c r="F19" s="4"/>
      <c r="G19" s="8" t="str">
        <f>IF(NOT(ISBLANK(F19)),VLOOKUP(F19,dialogue[[对话id]:[对话内容]],4,FALSE)," ")</f>
        <v xml:space="preserve"> </v>
      </c>
      <c r="H19" s="7">
        <v>1</v>
      </c>
      <c r="I19" s="3" t="str">
        <f>IF(NOT(ISBLANK(dialogue[[#This Row],[function]])),VLOOKUP(dialogue[[#This Row],[function]],[1]functions!$A:$B,2,FALSE)," ")</f>
        <v>Escape</v>
      </c>
      <c r="J19" s="12" t="s">
        <v>17</v>
      </c>
    </row>
    <row r="20" spans="1:10" x14ac:dyDescent="0.3">
      <c r="A20" s="4">
        <f t="shared" si="0"/>
        <v>18</v>
      </c>
      <c r="C20" s="8" t="e">
        <f>VLOOKUP(dialogue[[#This Row],[发言人id]],[1]characters!$A:$B,2,FALSE)</f>
        <v>#N/A</v>
      </c>
      <c r="E20" s="1">
        <v>3</v>
      </c>
      <c r="F20" s="4">
        <f>A21</f>
        <v>19</v>
      </c>
      <c r="G20" s="8" t="str">
        <f>IF(NOT(ISBLANK(F20)),VLOOKUP(F20,dialogue[[对话id]:[对话内容]],4,FALSE)," ")</f>
        <v>你跑出来了</v>
      </c>
      <c r="H20" s="7">
        <v>1</v>
      </c>
      <c r="I20" s="3" t="str">
        <f>IF(NOT(ISBLANK(dialogue[[#This Row],[function]])),VLOOKUP(dialogue[[#This Row],[function]],[1]functions!$A:$B,2,FALSE)," ")</f>
        <v>Escape</v>
      </c>
      <c r="J20" s="12" t="s">
        <v>18</v>
      </c>
    </row>
    <row r="21" spans="1:10" x14ac:dyDescent="0.3">
      <c r="A21" s="4">
        <f t="shared" si="0"/>
        <v>19</v>
      </c>
      <c r="B21" s="5">
        <v>4</v>
      </c>
      <c r="C21" s="8" t="str">
        <f>VLOOKUP(dialogue[[#This Row],[发言人id]],[1]characters!$A:$B,2,FALSE)</f>
        <v>旁白</v>
      </c>
      <c r="D21" t="s">
        <v>19</v>
      </c>
      <c r="F21" s="4"/>
      <c r="G21" s="8" t="str">
        <f>IF(NOT(ISBLANK(F21)),VLOOKUP(F21,dialogue[[对话id]:[对话内容]],4,FALSE)," ")</f>
        <v xml:space="preserve"> </v>
      </c>
      <c r="I21" s="3" t="str">
        <f>IF(NOT(ISBLANK(dialogue[[#This Row],[function]])),VLOOKUP(dialogue[[#This Row],[function]],[1]functions!$A:$B,2,FALSE)," ")</f>
        <v xml:space="preserve"> </v>
      </c>
    </row>
    <row r="22" spans="1:10" x14ac:dyDescent="0.3">
      <c r="A22" s="4">
        <f t="shared" si="0"/>
        <v>20</v>
      </c>
      <c r="B22" s="5">
        <v>4</v>
      </c>
      <c r="C22" s="8" t="str">
        <f>VLOOKUP(dialogue[[#This Row],[发言人id]],[1]characters!$A:$B,2,FALSE)</f>
        <v>旁白</v>
      </c>
      <c r="D22" t="s">
        <v>20</v>
      </c>
      <c r="F22" s="4"/>
      <c r="G22" s="8" t="str">
        <f>IF(NOT(ISBLANK(F22)),VLOOKUP(F22,dialogue[[对话id]:[对话内容]],4,FALSE)," ")</f>
        <v xml:space="preserve"> </v>
      </c>
      <c r="I22" s="3" t="str">
        <f>IF(NOT(ISBLANK(dialogue[[#This Row],[function]])),VLOOKUP(dialogue[[#This Row],[function]],[1]functions!$A:$B,2,FALSE)," ")</f>
        <v xml:space="preserve"> </v>
      </c>
    </row>
    <row r="23" spans="1:10" x14ac:dyDescent="0.3">
      <c r="A23" s="4">
        <f t="shared" si="0"/>
        <v>21</v>
      </c>
      <c r="C23" s="8" t="e">
        <f>VLOOKUP(dialogue[[#This Row],[发言人id]],[1]characters!$A:$B,2,FALSE)</f>
        <v>#N/A</v>
      </c>
      <c r="D23" t="s">
        <v>21</v>
      </c>
      <c r="E23">
        <v>-1</v>
      </c>
      <c r="F23" s="4"/>
      <c r="G23" s="8" t="str">
        <f>IF(NOT(ISBLANK(F23)),VLOOKUP(F23,dialogue[[对话id]:[对话内容]],4,FALSE)," ")</f>
        <v xml:space="preserve"> </v>
      </c>
      <c r="H23" s="7">
        <v>2</v>
      </c>
      <c r="I23" s="3" t="str">
        <f>IF(NOT(ISBLANK(dialogue[[#This Row],[function]])),VLOOKUP(dialogue[[#This Row],[function]],[1]functions!$A:$B,2,FALSE)," ")</f>
        <v>End</v>
      </c>
    </row>
    <row r="24" spans="1:10" x14ac:dyDescent="0.3">
      <c r="A24" s="4"/>
      <c r="F24" s="4"/>
    </row>
    <row r="25" spans="1:10" x14ac:dyDescent="0.3">
      <c r="A25" s="4"/>
      <c r="F25" s="4"/>
    </row>
    <row r="26" spans="1:10" x14ac:dyDescent="0.3">
      <c r="A26" s="4"/>
      <c r="F26" s="4"/>
    </row>
    <row r="27" spans="1:10" x14ac:dyDescent="0.3">
      <c r="A27" s="4"/>
      <c r="F27" s="4"/>
    </row>
    <row r="28" spans="1:10" x14ac:dyDescent="0.3">
      <c r="A28" s="4"/>
      <c r="F28" s="4"/>
    </row>
    <row r="29" spans="1:10" x14ac:dyDescent="0.3">
      <c r="A29" s="4"/>
      <c r="F29" s="4"/>
    </row>
    <row r="30" spans="1:10" x14ac:dyDescent="0.3">
      <c r="A30" s="4"/>
      <c r="F30" s="4"/>
    </row>
    <row r="31" spans="1:10" x14ac:dyDescent="0.3">
      <c r="A31" s="4"/>
      <c r="F31" s="4"/>
    </row>
    <row r="32" spans="1:10" x14ac:dyDescent="0.3">
      <c r="A32" s="4"/>
      <c r="F32" s="4"/>
    </row>
    <row r="33" spans="1:6" x14ac:dyDescent="0.3">
      <c r="A33" s="4"/>
      <c r="F33" s="4"/>
    </row>
    <row r="34" spans="1:6" x14ac:dyDescent="0.3">
      <c r="A34" s="4"/>
      <c r="F34" s="4"/>
    </row>
  </sheetData>
  <phoneticPr fontId="4"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
  <sheetViews>
    <sheetView workbookViewId="0">
      <selection activeCell="A2" sqref="A2"/>
    </sheetView>
  </sheetViews>
  <sheetFormatPr defaultColWidth="9" defaultRowHeight="14" x14ac:dyDescent="0.3"/>
  <cols>
    <col min="1" max="1" width="10.58203125" customWidth="1"/>
    <col min="2" max="2" width="95.83203125" customWidth="1"/>
    <col min="3" max="3" width="19" customWidth="1"/>
  </cols>
  <sheetData>
    <row r="1" spans="1:2" x14ac:dyDescent="0.3">
      <c r="A1" t="s">
        <v>22</v>
      </c>
      <c r="B1" t="s">
        <v>23</v>
      </c>
    </row>
    <row r="2" spans="1:2" x14ac:dyDescent="0.3">
      <c r="A2" t="s">
        <v>24</v>
      </c>
      <c r="B2" t="s">
        <v>25</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zhong zhuang</cp:lastModifiedBy>
  <dcterms:created xsi:type="dcterms:W3CDTF">2015-06-05T18:17:00Z</dcterms:created>
  <dcterms:modified xsi:type="dcterms:W3CDTF">2023-09-08T08:52:17Z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